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esktop\"/>
    </mc:Choice>
  </mc:AlternateContent>
  <xr:revisionPtr revIDLastSave="0" documentId="13_ncr:1_{D1BC61FB-C518-40B3-B2C4-E50C30A2647D}" xr6:coauthVersionLast="47" xr6:coauthVersionMax="47" xr10:uidLastSave="{00000000-0000-0000-0000-000000000000}"/>
  <bookViews>
    <workbookView xWindow="-120" yWindow="-120" windowWidth="20730" windowHeight="11160" activeTab="7" xr2:uid="{F767B757-8D70-4E9C-AEEE-0811A162F44B}"/>
  </bookViews>
  <sheets>
    <sheet name="temp" sheetId="1" r:id="rId1"/>
    <sheet name="M Sales" sheetId="6" r:id="rId2"/>
    <sheet name="M Rentals" sheetId="7" r:id="rId3"/>
    <sheet name="Capsules" sheetId="8" r:id="rId4"/>
    <sheet name="Residuals" sheetId="5" r:id="rId5"/>
    <sheet name="USE" sheetId="9" r:id="rId6"/>
    <sheet name="USE (2)" sheetId="10" r:id="rId7"/>
    <sheet name="USE (3)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1" l="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3" i="11"/>
  <c r="C1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3" i="11"/>
  <c r="P158" i="11"/>
  <c r="F158" i="11"/>
  <c r="P157" i="11"/>
  <c r="F157" i="11"/>
  <c r="P156" i="11"/>
  <c r="F156" i="11"/>
  <c r="P155" i="11"/>
  <c r="F155" i="11"/>
  <c r="P154" i="11"/>
  <c r="F154" i="11"/>
  <c r="P153" i="11"/>
  <c r="F153" i="11"/>
  <c r="P152" i="11"/>
  <c r="F152" i="11"/>
  <c r="P151" i="11"/>
  <c r="F151" i="11"/>
  <c r="P150" i="11"/>
  <c r="F150" i="11"/>
  <c r="P149" i="11"/>
  <c r="F149" i="11"/>
  <c r="P148" i="11"/>
  <c r="F148" i="11"/>
  <c r="P147" i="11"/>
  <c r="F147" i="11"/>
  <c r="P146" i="11"/>
  <c r="F146" i="11"/>
  <c r="P145" i="11"/>
  <c r="F145" i="11"/>
  <c r="P144" i="11"/>
  <c r="F144" i="11"/>
  <c r="P143" i="11"/>
  <c r="F143" i="11"/>
  <c r="P142" i="11"/>
  <c r="F142" i="11"/>
  <c r="P141" i="11"/>
  <c r="F141" i="11"/>
  <c r="P140" i="11"/>
  <c r="F140" i="11"/>
  <c r="P139" i="11"/>
  <c r="F139" i="11"/>
  <c r="P138" i="11"/>
  <c r="F138" i="11"/>
  <c r="P137" i="11"/>
  <c r="F137" i="11"/>
  <c r="P136" i="11"/>
  <c r="F136" i="11"/>
  <c r="P135" i="11"/>
  <c r="F135" i="11"/>
  <c r="P134" i="11"/>
  <c r="F134" i="11"/>
  <c r="P133" i="11"/>
  <c r="F133" i="11"/>
  <c r="P132" i="11"/>
  <c r="F132" i="11"/>
  <c r="P131" i="11"/>
  <c r="F131" i="11"/>
  <c r="P130" i="11"/>
  <c r="F130" i="11"/>
  <c r="P129" i="11"/>
  <c r="F129" i="11"/>
  <c r="P128" i="11"/>
  <c r="F128" i="11"/>
  <c r="P127" i="11"/>
  <c r="F127" i="11"/>
  <c r="P126" i="11"/>
  <c r="F126" i="11"/>
  <c r="P125" i="11"/>
  <c r="F125" i="11"/>
  <c r="P124" i="11"/>
  <c r="F124" i="11"/>
  <c r="P123" i="11"/>
  <c r="F123" i="11"/>
  <c r="P122" i="11"/>
  <c r="F122" i="11"/>
  <c r="P121" i="11"/>
  <c r="F121" i="11"/>
  <c r="P120" i="11"/>
  <c r="F120" i="11"/>
  <c r="P119" i="11"/>
  <c r="F119" i="11"/>
  <c r="P118" i="11"/>
  <c r="F118" i="11"/>
  <c r="P117" i="11"/>
  <c r="F117" i="11"/>
  <c r="P116" i="11"/>
  <c r="F116" i="11"/>
  <c r="P115" i="11"/>
  <c r="F115" i="11"/>
  <c r="P114" i="11"/>
  <c r="F114" i="11"/>
  <c r="P113" i="11"/>
  <c r="F113" i="11"/>
  <c r="P112" i="11"/>
  <c r="F112" i="11"/>
  <c r="P111" i="11"/>
  <c r="F111" i="11"/>
  <c r="P110" i="11"/>
  <c r="F110" i="11"/>
  <c r="P109" i="11"/>
  <c r="F109" i="11"/>
  <c r="P108" i="11"/>
  <c r="F108" i="11"/>
  <c r="P107" i="11"/>
  <c r="F107" i="11"/>
  <c r="P106" i="11"/>
  <c r="P105" i="11"/>
  <c r="F105" i="11"/>
  <c r="P104" i="11"/>
  <c r="F104" i="11"/>
  <c r="P103" i="11"/>
  <c r="F103" i="11"/>
  <c r="P102" i="11"/>
  <c r="F102" i="11"/>
  <c r="P101" i="11"/>
  <c r="F101" i="11"/>
  <c r="P100" i="11"/>
  <c r="F100" i="11"/>
  <c r="P99" i="11"/>
  <c r="F99" i="11"/>
  <c r="P98" i="11"/>
  <c r="F98" i="11"/>
  <c r="P97" i="11"/>
  <c r="F97" i="11"/>
  <c r="P96" i="11"/>
  <c r="F96" i="11"/>
  <c r="P95" i="11"/>
  <c r="F95" i="11"/>
  <c r="P94" i="11"/>
  <c r="F94" i="11"/>
  <c r="P93" i="11"/>
  <c r="F93" i="11"/>
  <c r="P92" i="11"/>
  <c r="F92" i="11"/>
  <c r="P91" i="11"/>
  <c r="F91" i="11"/>
  <c r="P90" i="11"/>
  <c r="F90" i="11"/>
  <c r="P89" i="11"/>
  <c r="F89" i="11"/>
  <c r="P88" i="11"/>
  <c r="F88" i="11"/>
  <c r="P87" i="11"/>
  <c r="F87" i="11"/>
  <c r="P86" i="11"/>
  <c r="F86" i="11"/>
  <c r="P85" i="11"/>
  <c r="F85" i="11"/>
  <c r="P84" i="11"/>
  <c r="F84" i="11"/>
  <c r="P83" i="11"/>
  <c r="F83" i="11"/>
  <c r="P82" i="11"/>
  <c r="F82" i="11"/>
  <c r="P81" i="11"/>
  <c r="F81" i="11"/>
  <c r="P80" i="11"/>
  <c r="F80" i="11"/>
  <c r="P79" i="11"/>
  <c r="F79" i="11"/>
  <c r="P78" i="11"/>
  <c r="F78" i="11"/>
  <c r="P77" i="11"/>
  <c r="F77" i="11"/>
  <c r="P76" i="11"/>
  <c r="F76" i="11"/>
  <c r="P75" i="11"/>
  <c r="F75" i="11"/>
  <c r="P74" i="11"/>
  <c r="F74" i="11"/>
  <c r="P73" i="11"/>
  <c r="F73" i="11"/>
  <c r="P72" i="11"/>
  <c r="F72" i="11"/>
  <c r="P71" i="11"/>
  <c r="F71" i="11"/>
  <c r="P70" i="11"/>
  <c r="F70" i="11"/>
  <c r="P69" i="11"/>
  <c r="F69" i="11"/>
  <c r="P68" i="11"/>
  <c r="F68" i="11"/>
  <c r="P67" i="11"/>
  <c r="F67" i="11"/>
  <c r="P66" i="11"/>
  <c r="F66" i="11"/>
  <c r="P65" i="11"/>
  <c r="F65" i="11"/>
  <c r="P64" i="11"/>
  <c r="F64" i="11"/>
  <c r="L64" i="11" s="1"/>
  <c r="P63" i="11"/>
  <c r="F63" i="11"/>
  <c r="P62" i="11"/>
  <c r="F62" i="11"/>
  <c r="P61" i="11"/>
  <c r="F61" i="11"/>
  <c r="P60" i="11"/>
  <c r="F60" i="11"/>
  <c r="L60" i="11" s="1"/>
  <c r="P59" i="11"/>
  <c r="F59" i="11"/>
  <c r="P58" i="11"/>
  <c r="F58" i="11"/>
  <c r="P57" i="11"/>
  <c r="F57" i="11"/>
  <c r="P56" i="11"/>
  <c r="F56" i="11"/>
  <c r="P55" i="11"/>
  <c r="F55" i="11"/>
  <c r="P53" i="11"/>
  <c r="F53" i="11"/>
  <c r="P52" i="11"/>
  <c r="F52" i="11"/>
  <c r="P51" i="11"/>
  <c r="F51" i="11"/>
  <c r="P50" i="11"/>
  <c r="F50" i="11"/>
  <c r="P49" i="11"/>
  <c r="F49" i="11"/>
  <c r="P48" i="11"/>
  <c r="F48" i="11"/>
  <c r="P47" i="11"/>
  <c r="F47" i="11"/>
  <c r="P46" i="11"/>
  <c r="F46" i="11"/>
  <c r="P45" i="11"/>
  <c r="F45" i="11"/>
  <c r="P44" i="11"/>
  <c r="F44" i="11"/>
  <c r="P43" i="11"/>
  <c r="F43" i="11"/>
  <c r="P42" i="11"/>
  <c r="F42" i="11"/>
  <c r="P41" i="11"/>
  <c r="F41" i="11"/>
  <c r="P40" i="11"/>
  <c r="F40" i="11"/>
  <c r="P39" i="11"/>
  <c r="F39" i="11"/>
  <c r="P38" i="11"/>
  <c r="F38" i="11"/>
  <c r="P37" i="11"/>
  <c r="F37" i="11"/>
  <c r="P36" i="11"/>
  <c r="F36" i="11"/>
  <c r="P35" i="11"/>
  <c r="F35" i="11"/>
  <c r="P34" i="11"/>
  <c r="F34" i="11"/>
  <c r="P33" i="11"/>
  <c r="F33" i="11"/>
  <c r="P32" i="11"/>
  <c r="F32" i="11"/>
  <c r="P31" i="11"/>
  <c r="F31" i="11"/>
  <c r="P30" i="11"/>
  <c r="F30" i="11"/>
  <c r="P29" i="11"/>
  <c r="F29" i="11"/>
  <c r="P28" i="11"/>
  <c r="F28" i="11"/>
  <c r="P27" i="11"/>
  <c r="F27" i="11"/>
  <c r="P26" i="11"/>
  <c r="F26" i="11"/>
  <c r="P25" i="11"/>
  <c r="F25" i="11"/>
  <c r="P24" i="11"/>
  <c r="F24" i="11"/>
  <c r="P23" i="11"/>
  <c r="F23" i="11"/>
  <c r="P22" i="11"/>
  <c r="F22" i="11"/>
  <c r="P21" i="11"/>
  <c r="F21" i="11"/>
  <c r="P20" i="11"/>
  <c r="F20" i="11"/>
  <c r="P19" i="11"/>
  <c r="F19" i="11"/>
  <c r="P18" i="11"/>
  <c r="F18" i="11"/>
  <c r="P17" i="11"/>
  <c r="F17" i="11"/>
  <c r="P16" i="11"/>
  <c r="F16" i="11"/>
  <c r="P15" i="11"/>
  <c r="F15" i="11"/>
  <c r="P14" i="11"/>
  <c r="F14" i="11"/>
  <c r="P13" i="11"/>
  <c r="F13" i="11"/>
  <c r="P12" i="11"/>
  <c r="F12" i="11"/>
  <c r="P11" i="11"/>
  <c r="F11" i="11"/>
  <c r="P10" i="11"/>
  <c r="F10" i="11"/>
  <c r="P9" i="11"/>
  <c r="F9" i="11"/>
  <c r="P8" i="11"/>
  <c r="F8" i="11"/>
  <c r="P7" i="11"/>
  <c r="F7" i="11"/>
  <c r="P6" i="11"/>
  <c r="F6" i="11"/>
  <c r="P5" i="11"/>
  <c r="F5" i="11"/>
  <c r="I5" i="11" s="1"/>
  <c r="P4" i="11"/>
  <c r="F4" i="11"/>
  <c r="P3" i="11"/>
  <c r="F3" i="11"/>
  <c r="R1" i="11"/>
  <c r="M1" i="11"/>
  <c r="M141" i="11" s="1"/>
  <c r="L1" i="11"/>
  <c r="K1" i="11"/>
  <c r="H1" i="11"/>
  <c r="A3" i="10"/>
  <c r="S152" i="10" s="1"/>
  <c r="D5" i="9"/>
  <c r="D4" i="9"/>
  <c r="A4" i="9"/>
  <c r="C1" i="9"/>
  <c r="L56" i="9"/>
  <c r="C1" i="10"/>
  <c r="P158" i="10"/>
  <c r="F158" i="10"/>
  <c r="P157" i="10"/>
  <c r="F157" i="10"/>
  <c r="A157" i="10"/>
  <c r="P156" i="10"/>
  <c r="F156" i="10"/>
  <c r="A156" i="10"/>
  <c r="P155" i="10"/>
  <c r="F155" i="10"/>
  <c r="A155" i="10"/>
  <c r="P154" i="10"/>
  <c r="F154" i="10"/>
  <c r="A154" i="10"/>
  <c r="P153" i="10"/>
  <c r="F153" i="10"/>
  <c r="A153" i="10"/>
  <c r="P152" i="10"/>
  <c r="F152" i="10"/>
  <c r="A152" i="10"/>
  <c r="P151" i="10"/>
  <c r="F151" i="10"/>
  <c r="A151" i="10"/>
  <c r="P150" i="10"/>
  <c r="F150" i="10"/>
  <c r="A150" i="10"/>
  <c r="P149" i="10"/>
  <c r="F149" i="10"/>
  <c r="A149" i="10"/>
  <c r="P148" i="10"/>
  <c r="F148" i="10"/>
  <c r="A148" i="10"/>
  <c r="P147" i="10"/>
  <c r="F147" i="10"/>
  <c r="A147" i="10"/>
  <c r="P146" i="10"/>
  <c r="F146" i="10"/>
  <c r="A146" i="10"/>
  <c r="P145" i="10"/>
  <c r="F145" i="10"/>
  <c r="A145" i="10"/>
  <c r="P144" i="10"/>
  <c r="F144" i="10"/>
  <c r="A144" i="10"/>
  <c r="P143" i="10"/>
  <c r="F143" i="10"/>
  <c r="A143" i="10"/>
  <c r="P142" i="10"/>
  <c r="F142" i="10"/>
  <c r="A142" i="10"/>
  <c r="P141" i="10"/>
  <c r="F141" i="10"/>
  <c r="A141" i="10"/>
  <c r="P140" i="10"/>
  <c r="F140" i="10"/>
  <c r="A140" i="10"/>
  <c r="P139" i="10"/>
  <c r="F139" i="10"/>
  <c r="A139" i="10"/>
  <c r="P138" i="10"/>
  <c r="F138" i="10"/>
  <c r="A138" i="10"/>
  <c r="P137" i="10"/>
  <c r="F137" i="10"/>
  <c r="A137" i="10"/>
  <c r="P136" i="10"/>
  <c r="F136" i="10"/>
  <c r="A136" i="10"/>
  <c r="P135" i="10"/>
  <c r="F135" i="10"/>
  <c r="A135" i="10"/>
  <c r="P134" i="10"/>
  <c r="F134" i="10"/>
  <c r="A134" i="10"/>
  <c r="P133" i="10"/>
  <c r="F133" i="10"/>
  <c r="A133" i="10"/>
  <c r="P132" i="10"/>
  <c r="F132" i="10"/>
  <c r="A132" i="10"/>
  <c r="P131" i="10"/>
  <c r="F131" i="10"/>
  <c r="A131" i="10"/>
  <c r="P130" i="10"/>
  <c r="F130" i="10"/>
  <c r="A130" i="10"/>
  <c r="P129" i="10"/>
  <c r="F129" i="10"/>
  <c r="A129" i="10"/>
  <c r="P128" i="10"/>
  <c r="F128" i="10"/>
  <c r="A128" i="10"/>
  <c r="P127" i="10"/>
  <c r="F127" i="10"/>
  <c r="A127" i="10"/>
  <c r="P126" i="10"/>
  <c r="F126" i="10"/>
  <c r="A126" i="10"/>
  <c r="P125" i="10"/>
  <c r="F125" i="10"/>
  <c r="A125" i="10"/>
  <c r="P124" i="10"/>
  <c r="F124" i="10"/>
  <c r="A124" i="10"/>
  <c r="P123" i="10"/>
  <c r="F123" i="10"/>
  <c r="A123" i="10"/>
  <c r="P122" i="10"/>
  <c r="F122" i="10"/>
  <c r="A122" i="10"/>
  <c r="P121" i="10"/>
  <c r="F121" i="10"/>
  <c r="A121" i="10"/>
  <c r="P120" i="10"/>
  <c r="F120" i="10"/>
  <c r="A120" i="10"/>
  <c r="P119" i="10"/>
  <c r="F119" i="10"/>
  <c r="A119" i="10"/>
  <c r="P118" i="10"/>
  <c r="F118" i="10"/>
  <c r="A118" i="10"/>
  <c r="P117" i="10"/>
  <c r="F117" i="10"/>
  <c r="A117" i="10"/>
  <c r="P116" i="10"/>
  <c r="F116" i="10"/>
  <c r="A116" i="10"/>
  <c r="P115" i="10"/>
  <c r="F115" i="10"/>
  <c r="A115" i="10"/>
  <c r="P114" i="10"/>
  <c r="F114" i="10"/>
  <c r="A114" i="10"/>
  <c r="P113" i="10"/>
  <c r="F113" i="10"/>
  <c r="A113" i="10"/>
  <c r="P112" i="10"/>
  <c r="F112" i="10"/>
  <c r="A112" i="10"/>
  <c r="P111" i="10"/>
  <c r="F111" i="10"/>
  <c r="A111" i="10"/>
  <c r="P110" i="10"/>
  <c r="F110" i="10"/>
  <c r="A110" i="10"/>
  <c r="P109" i="10"/>
  <c r="F109" i="10"/>
  <c r="A109" i="10"/>
  <c r="P108" i="10"/>
  <c r="F108" i="10"/>
  <c r="A108" i="10"/>
  <c r="P107" i="10"/>
  <c r="F107" i="10"/>
  <c r="A107" i="10"/>
  <c r="P106" i="10"/>
  <c r="P105" i="10"/>
  <c r="F105" i="10"/>
  <c r="A105" i="10"/>
  <c r="P104" i="10"/>
  <c r="F104" i="10"/>
  <c r="A104" i="10"/>
  <c r="P103" i="10"/>
  <c r="F103" i="10"/>
  <c r="A103" i="10"/>
  <c r="P102" i="10"/>
  <c r="F102" i="10"/>
  <c r="A102" i="10"/>
  <c r="P101" i="10"/>
  <c r="F101" i="10"/>
  <c r="A101" i="10"/>
  <c r="P100" i="10"/>
  <c r="F100" i="10"/>
  <c r="A100" i="10"/>
  <c r="P99" i="10"/>
  <c r="F99" i="10"/>
  <c r="A99" i="10"/>
  <c r="P98" i="10"/>
  <c r="F98" i="10"/>
  <c r="A98" i="10"/>
  <c r="P97" i="10"/>
  <c r="F97" i="10"/>
  <c r="A97" i="10"/>
  <c r="P96" i="10"/>
  <c r="F96" i="10"/>
  <c r="A96" i="10"/>
  <c r="P95" i="10"/>
  <c r="F95" i="10"/>
  <c r="A95" i="10"/>
  <c r="P94" i="10"/>
  <c r="F94" i="10"/>
  <c r="A94" i="10"/>
  <c r="P93" i="10"/>
  <c r="F93" i="10"/>
  <c r="A93" i="10"/>
  <c r="P92" i="10"/>
  <c r="F92" i="10"/>
  <c r="A92" i="10"/>
  <c r="P91" i="10"/>
  <c r="F91" i="10"/>
  <c r="A91" i="10"/>
  <c r="P90" i="10"/>
  <c r="F90" i="10"/>
  <c r="A90" i="10"/>
  <c r="P89" i="10"/>
  <c r="F89" i="10"/>
  <c r="A89" i="10"/>
  <c r="P88" i="10"/>
  <c r="F88" i="10"/>
  <c r="A88" i="10"/>
  <c r="P87" i="10"/>
  <c r="F87" i="10"/>
  <c r="A87" i="10"/>
  <c r="P86" i="10"/>
  <c r="F86" i="10"/>
  <c r="A86" i="10"/>
  <c r="P85" i="10"/>
  <c r="F85" i="10"/>
  <c r="A85" i="10"/>
  <c r="P84" i="10"/>
  <c r="F84" i="10"/>
  <c r="A84" i="10"/>
  <c r="P83" i="10"/>
  <c r="F83" i="10"/>
  <c r="A83" i="10"/>
  <c r="P82" i="10"/>
  <c r="F82" i="10"/>
  <c r="A82" i="10"/>
  <c r="P81" i="10"/>
  <c r="F81" i="10"/>
  <c r="A81" i="10"/>
  <c r="P80" i="10"/>
  <c r="F80" i="10"/>
  <c r="A80" i="10"/>
  <c r="P79" i="10"/>
  <c r="F79" i="10"/>
  <c r="A79" i="10"/>
  <c r="P78" i="10"/>
  <c r="F78" i="10"/>
  <c r="A78" i="10"/>
  <c r="P77" i="10"/>
  <c r="F77" i="10"/>
  <c r="A77" i="10"/>
  <c r="P76" i="10"/>
  <c r="F76" i="10"/>
  <c r="A76" i="10"/>
  <c r="P75" i="10"/>
  <c r="F75" i="10"/>
  <c r="A75" i="10"/>
  <c r="P74" i="10"/>
  <c r="F74" i="10"/>
  <c r="A74" i="10"/>
  <c r="P73" i="10"/>
  <c r="F73" i="10"/>
  <c r="A73" i="10"/>
  <c r="P72" i="10"/>
  <c r="F72" i="10"/>
  <c r="A72" i="10"/>
  <c r="P71" i="10"/>
  <c r="F71" i="10"/>
  <c r="A71" i="10"/>
  <c r="P70" i="10"/>
  <c r="F70" i="10"/>
  <c r="A70" i="10"/>
  <c r="P69" i="10"/>
  <c r="F69" i="10"/>
  <c r="L69" i="10" s="1"/>
  <c r="A69" i="10"/>
  <c r="P68" i="10"/>
  <c r="F68" i="10"/>
  <c r="A68" i="10"/>
  <c r="P67" i="10"/>
  <c r="F67" i="10"/>
  <c r="A67" i="10"/>
  <c r="P66" i="10"/>
  <c r="F66" i="10"/>
  <c r="A66" i="10"/>
  <c r="P65" i="10"/>
  <c r="F65" i="10"/>
  <c r="L91" i="10" s="1"/>
  <c r="A65" i="10"/>
  <c r="P64" i="10"/>
  <c r="F64" i="10"/>
  <c r="A64" i="10"/>
  <c r="P63" i="10"/>
  <c r="F63" i="10"/>
  <c r="A63" i="10"/>
  <c r="P62" i="10"/>
  <c r="F62" i="10"/>
  <c r="A62" i="10"/>
  <c r="P61" i="10"/>
  <c r="F61" i="10"/>
  <c r="A61" i="10"/>
  <c r="P60" i="10"/>
  <c r="F60" i="10"/>
  <c r="A60" i="10"/>
  <c r="P59" i="10"/>
  <c r="F59" i="10"/>
  <c r="L59" i="10" s="1"/>
  <c r="A59" i="10"/>
  <c r="P58" i="10"/>
  <c r="F58" i="10"/>
  <c r="A58" i="10"/>
  <c r="P57" i="10"/>
  <c r="F57" i="10"/>
  <c r="A57" i="10"/>
  <c r="P56" i="10"/>
  <c r="F56" i="10"/>
  <c r="A56" i="10"/>
  <c r="P55" i="10"/>
  <c r="F55" i="10"/>
  <c r="A55" i="10"/>
  <c r="A54" i="10"/>
  <c r="P53" i="10"/>
  <c r="F53" i="10"/>
  <c r="A53" i="10"/>
  <c r="P52" i="10"/>
  <c r="F52" i="10"/>
  <c r="A52" i="10"/>
  <c r="P51" i="10"/>
  <c r="F51" i="10"/>
  <c r="A51" i="10"/>
  <c r="P50" i="10"/>
  <c r="F50" i="10"/>
  <c r="A50" i="10"/>
  <c r="P49" i="10"/>
  <c r="F49" i="10"/>
  <c r="A49" i="10"/>
  <c r="P48" i="10"/>
  <c r="F48" i="10"/>
  <c r="A48" i="10"/>
  <c r="P47" i="10"/>
  <c r="F47" i="10"/>
  <c r="A47" i="10"/>
  <c r="P46" i="10"/>
  <c r="F46" i="10"/>
  <c r="A46" i="10"/>
  <c r="P45" i="10"/>
  <c r="F45" i="10"/>
  <c r="A45" i="10"/>
  <c r="P44" i="10"/>
  <c r="F44" i="10"/>
  <c r="A44" i="10"/>
  <c r="P43" i="10"/>
  <c r="F43" i="10"/>
  <c r="A43" i="10"/>
  <c r="P42" i="10"/>
  <c r="F42" i="10"/>
  <c r="A42" i="10"/>
  <c r="P41" i="10"/>
  <c r="F41" i="10"/>
  <c r="A41" i="10"/>
  <c r="P40" i="10"/>
  <c r="F40" i="10"/>
  <c r="A40" i="10"/>
  <c r="P39" i="10"/>
  <c r="F39" i="10"/>
  <c r="A39" i="10"/>
  <c r="P38" i="10"/>
  <c r="F38" i="10"/>
  <c r="A38" i="10"/>
  <c r="P37" i="10"/>
  <c r="F37" i="10"/>
  <c r="A37" i="10"/>
  <c r="P36" i="10"/>
  <c r="F36" i="10"/>
  <c r="A36" i="10"/>
  <c r="P35" i="10"/>
  <c r="F35" i="10"/>
  <c r="A35" i="10"/>
  <c r="P34" i="10"/>
  <c r="F34" i="10"/>
  <c r="A34" i="10"/>
  <c r="P33" i="10"/>
  <c r="F33" i="10"/>
  <c r="A33" i="10"/>
  <c r="P32" i="10"/>
  <c r="F32" i="10"/>
  <c r="A32" i="10"/>
  <c r="P31" i="10"/>
  <c r="F31" i="10"/>
  <c r="A31" i="10"/>
  <c r="P30" i="10"/>
  <c r="F30" i="10"/>
  <c r="A30" i="10"/>
  <c r="P29" i="10"/>
  <c r="F29" i="10"/>
  <c r="A29" i="10"/>
  <c r="P28" i="10"/>
  <c r="F28" i="10"/>
  <c r="A28" i="10"/>
  <c r="P27" i="10"/>
  <c r="F27" i="10"/>
  <c r="A27" i="10"/>
  <c r="P26" i="10"/>
  <c r="F26" i="10"/>
  <c r="A26" i="10"/>
  <c r="P25" i="10"/>
  <c r="F25" i="10"/>
  <c r="A25" i="10"/>
  <c r="P24" i="10"/>
  <c r="F24" i="10"/>
  <c r="A24" i="10"/>
  <c r="P23" i="10"/>
  <c r="F23" i="10"/>
  <c r="A23" i="10"/>
  <c r="P22" i="10"/>
  <c r="F22" i="10"/>
  <c r="A22" i="10"/>
  <c r="P21" i="10"/>
  <c r="F21" i="10"/>
  <c r="A21" i="10"/>
  <c r="P20" i="10"/>
  <c r="F20" i="10"/>
  <c r="A20" i="10"/>
  <c r="P19" i="10"/>
  <c r="F19" i="10"/>
  <c r="A19" i="10"/>
  <c r="P18" i="10"/>
  <c r="F18" i="10"/>
  <c r="A18" i="10"/>
  <c r="P17" i="10"/>
  <c r="F17" i="10"/>
  <c r="A17" i="10"/>
  <c r="P16" i="10"/>
  <c r="F16" i="10"/>
  <c r="A16" i="10"/>
  <c r="P15" i="10"/>
  <c r="F15" i="10"/>
  <c r="A15" i="10"/>
  <c r="P14" i="10"/>
  <c r="F14" i="10"/>
  <c r="A14" i="10"/>
  <c r="P13" i="10"/>
  <c r="F13" i="10"/>
  <c r="A13" i="10"/>
  <c r="P12" i="10"/>
  <c r="F12" i="10"/>
  <c r="A12" i="10"/>
  <c r="P11" i="10"/>
  <c r="F11" i="10"/>
  <c r="A11" i="10"/>
  <c r="P10" i="10"/>
  <c r="F10" i="10"/>
  <c r="A10" i="10"/>
  <c r="P9" i="10"/>
  <c r="F9" i="10"/>
  <c r="A9" i="10"/>
  <c r="P8" i="10"/>
  <c r="F8" i="10"/>
  <c r="A8" i="10"/>
  <c r="P7" i="10"/>
  <c r="F7" i="10"/>
  <c r="A7" i="10"/>
  <c r="P6" i="10"/>
  <c r="F6" i="10"/>
  <c r="A6" i="10"/>
  <c r="P5" i="10"/>
  <c r="F5" i="10"/>
  <c r="A5" i="10"/>
  <c r="P4" i="10"/>
  <c r="F4" i="10"/>
  <c r="A4" i="10"/>
  <c r="P3" i="10"/>
  <c r="F3" i="10"/>
  <c r="R1" i="10"/>
  <c r="M1" i="10"/>
  <c r="L1" i="10"/>
  <c r="K1" i="10"/>
  <c r="H1" i="10"/>
  <c r="K38" i="11" l="1"/>
  <c r="M109" i="11"/>
  <c r="I113" i="11"/>
  <c r="M149" i="11"/>
  <c r="M157" i="11"/>
  <c r="K30" i="11"/>
  <c r="K48" i="11"/>
  <c r="M114" i="11"/>
  <c r="M122" i="11"/>
  <c r="M130" i="11"/>
  <c r="M138" i="11"/>
  <c r="M146" i="11"/>
  <c r="M154" i="11"/>
  <c r="M158" i="11"/>
  <c r="L76" i="11"/>
  <c r="K16" i="11"/>
  <c r="L97" i="11"/>
  <c r="L104" i="11"/>
  <c r="I9" i="11"/>
  <c r="I25" i="11"/>
  <c r="I41" i="11"/>
  <c r="L58" i="11"/>
  <c r="L74" i="11"/>
  <c r="L61" i="11"/>
  <c r="L89" i="11"/>
  <c r="M107" i="11"/>
  <c r="M153" i="11"/>
  <c r="M115" i="11"/>
  <c r="M119" i="11"/>
  <c r="M123" i="11"/>
  <c r="M127" i="11"/>
  <c r="M131" i="11"/>
  <c r="M135" i="11"/>
  <c r="M139" i="11"/>
  <c r="M143" i="11"/>
  <c r="M147" i="11"/>
  <c r="M151" i="11"/>
  <c r="M155" i="11"/>
  <c r="L77" i="11"/>
  <c r="L55" i="11"/>
  <c r="L63" i="11"/>
  <c r="I67" i="11"/>
  <c r="L71" i="11"/>
  <c r="L79" i="11"/>
  <c r="I83" i="11"/>
  <c r="I91" i="11"/>
  <c r="I99" i="11"/>
  <c r="K32" i="11"/>
  <c r="L67" i="11"/>
  <c r="M112" i="11"/>
  <c r="M120" i="11"/>
  <c r="M128" i="11"/>
  <c r="S18" i="11"/>
  <c r="S104" i="11"/>
  <c r="S96" i="11"/>
  <c r="S62" i="11"/>
  <c r="S78" i="11"/>
  <c r="S11" i="11"/>
  <c r="S27" i="11"/>
  <c r="S43" i="11"/>
  <c r="S34" i="11"/>
  <c r="S110" i="11"/>
  <c r="S88" i="11"/>
  <c r="S50" i="11"/>
  <c r="S7" i="11"/>
  <c r="S118" i="11"/>
  <c r="I121" i="11"/>
  <c r="S126" i="11"/>
  <c r="I129" i="11"/>
  <c r="S134" i="11"/>
  <c r="I137" i="11"/>
  <c r="S142" i="11"/>
  <c r="I145" i="11"/>
  <c r="S150" i="11"/>
  <c r="I153" i="11"/>
  <c r="K5" i="11"/>
  <c r="K7" i="11"/>
  <c r="S9" i="11"/>
  <c r="I14" i="11"/>
  <c r="K21" i="11"/>
  <c r="I23" i="11"/>
  <c r="S25" i="11"/>
  <c r="I30" i="11"/>
  <c r="K37" i="11"/>
  <c r="K39" i="11"/>
  <c r="S41" i="11"/>
  <c r="I46" i="11"/>
  <c r="K53" i="11"/>
  <c r="I58" i="11"/>
  <c r="S60" i="11"/>
  <c r="L65" i="11"/>
  <c r="I65" i="11"/>
  <c r="S69" i="11"/>
  <c r="I74" i="11"/>
  <c r="S76" i="11"/>
  <c r="L81" i="11"/>
  <c r="I81" i="11"/>
  <c r="I86" i="11"/>
  <c r="I94" i="11"/>
  <c r="I102" i="11"/>
  <c r="I108" i="11"/>
  <c r="S113" i="11"/>
  <c r="I116" i="11"/>
  <c r="S121" i="11"/>
  <c r="I124" i="11"/>
  <c r="S129" i="11"/>
  <c r="I132" i="11"/>
  <c r="S137" i="11"/>
  <c r="I140" i="11"/>
  <c r="S145" i="11"/>
  <c r="I148" i="11"/>
  <c r="S153" i="11"/>
  <c r="I156" i="11"/>
  <c r="K14" i="11"/>
  <c r="K28" i="11"/>
  <c r="I28" i="11"/>
  <c r="K44" i="11"/>
  <c r="I44" i="11"/>
  <c r="K46" i="11"/>
  <c r="S48" i="11"/>
  <c r="I53" i="11"/>
  <c r="S58" i="11"/>
  <c r="S65" i="11"/>
  <c r="S74" i="11"/>
  <c r="S81" i="11"/>
  <c r="S86" i="11"/>
  <c r="S94" i="11"/>
  <c r="S102" i="11"/>
  <c r="L105" i="11"/>
  <c r="S108" i="11"/>
  <c r="S116" i="11"/>
  <c r="S124" i="11"/>
  <c r="S132" i="11"/>
  <c r="S140" i="11"/>
  <c r="S148" i="11"/>
  <c r="S156" i="11"/>
  <c r="I21" i="11"/>
  <c r="S5" i="11"/>
  <c r="S12" i="11"/>
  <c r="S21" i="11"/>
  <c r="S28" i="11"/>
  <c r="S37" i="11"/>
  <c r="K42" i="11"/>
  <c r="S44" i="11"/>
  <c r="S53" i="11"/>
  <c r="S56" i="11"/>
  <c r="S63" i="11"/>
  <c r="I70" i="11"/>
  <c r="S72" i="11"/>
  <c r="S79" i="11"/>
  <c r="S89" i="11"/>
  <c r="S97" i="11"/>
  <c r="I100" i="11"/>
  <c r="S105" i="11"/>
  <c r="S111" i="11"/>
  <c r="S119" i="11"/>
  <c r="S127" i="11"/>
  <c r="S135" i="11"/>
  <c r="S143" i="11"/>
  <c r="S151" i="11"/>
  <c r="S16" i="11"/>
  <c r="K19" i="11"/>
  <c r="K26" i="11"/>
  <c r="K35" i="11"/>
  <c r="S3" i="11"/>
  <c r="I8" i="11"/>
  <c r="S10" i="11"/>
  <c r="I17" i="11"/>
  <c r="S19" i="11"/>
  <c r="K24" i="11"/>
  <c r="S26" i="11"/>
  <c r="I33" i="11"/>
  <c r="S35" i="11"/>
  <c r="K40" i="11"/>
  <c r="S42" i="11"/>
  <c r="I49" i="11"/>
  <c r="S51" i="11"/>
  <c r="I59" i="11"/>
  <c r="L66" i="11"/>
  <c r="L68" i="11"/>
  <c r="S70" i="11"/>
  <c r="I75" i="11"/>
  <c r="L82" i="11"/>
  <c r="S84" i="11"/>
  <c r="L87" i="11"/>
  <c r="S92" i="11"/>
  <c r="L95" i="11"/>
  <c r="S100" i="11"/>
  <c r="L103" i="11"/>
  <c r="S106" i="11"/>
  <c r="S114" i="11"/>
  <c r="S122" i="11"/>
  <c r="S130" i="11"/>
  <c r="S138" i="11"/>
  <c r="S146" i="11"/>
  <c r="S154" i="11"/>
  <c r="K12" i="11"/>
  <c r="I12" i="11"/>
  <c r="S39" i="11"/>
  <c r="K10" i="11"/>
  <c r="I157" i="11"/>
  <c r="K51" i="11"/>
  <c r="I6" i="11"/>
  <c r="K13" i="11"/>
  <c r="K15" i="11"/>
  <c r="S17" i="11"/>
  <c r="I22" i="11"/>
  <c r="K29" i="11"/>
  <c r="I31" i="11"/>
  <c r="S33" i="11"/>
  <c r="K45" i="11"/>
  <c r="K47" i="11"/>
  <c r="S49" i="11"/>
  <c r="L91" i="11"/>
  <c r="L83" i="11"/>
  <c r="L57" i="11"/>
  <c r="I57" i="11"/>
  <c r="L99" i="11"/>
  <c r="L59" i="11"/>
  <c r="S61" i="11"/>
  <c r="I66" i="11"/>
  <c r="S68" i="11"/>
  <c r="L73" i="11"/>
  <c r="I73" i="11"/>
  <c r="L75" i="11"/>
  <c r="S77" i="11"/>
  <c r="I82" i="11"/>
  <c r="L90" i="11"/>
  <c r="L98" i="11"/>
  <c r="S109" i="11"/>
  <c r="S117" i="11"/>
  <c r="S125" i="11"/>
  <c r="S133" i="11"/>
  <c r="S141" i="11"/>
  <c r="S149" i="11"/>
  <c r="S157" i="11"/>
  <c r="S107" i="11"/>
  <c r="S93" i="11"/>
  <c r="S139" i="11"/>
  <c r="S131" i="11"/>
  <c r="S115" i="11"/>
  <c r="S85" i="11"/>
  <c r="S147" i="11"/>
  <c r="S101" i="11"/>
  <c r="S155" i="11"/>
  <c r="S123" i="11"/>
  <c r="I37" i="11"/>
  <c r="S8" i="11"/>
  <c r="S15" i="11"/>
  <c r="K20" i="11"/>
  <c r="I20" i="11"/>
  <c r="S24" i="11"/>
  <c r="I29" i="11"/>
  <c r="S66" i="11"/>
  <c r="S73" i="11"/>
  <c r="S82" i="11"/>
  <c r="L85" i="11"/>
  <c r="S90" i="11"/>
  <c r="L93" i="11"/>
  <c r="S98" i="11"/>
  <c r="L101" i="11"/>
  <c r="S23" i="11"/>
  <c r="S32" i="11"/>
  <c r="K3" i="11"/>
  <c r="I152" i="11"/>
  <c r="I112" i="11"/>
  <c r="K4" i="11"/>
  <c r="I4" i="11"/>
  <c r="I144" i="11"/>
  <c r="I98" i="11"/>
  <c r="I120" i="11"/>
  <c r="I136" i="11"/>
  <c r="I90" i="11"/>
  <c r="I128" i="11"/>
  <c r="K6" i="11"/>
  <c r="I13" i="11"/>
  <c r="K22" i="11"/>
  <c r="S31" i="11"/>
  <c r="K36" i="11"/>
  <c r="I36" i="11"/>
  <c r="S40" i="11"/>
  <c r="I45" i="11"/>
  <c r="S47" i="11"/>
  <c r="K52" i="11"/>
  <c r="I52" i="11"/>
  <c r="S57" i="11"/>
  <c r="S4" i="11"/>
  <c r="K11" i="11"/>
  <c r="S13" i="11"/>
  <c r="K18" i="11"/>
  <c r="S20" i="11"/>
  <c r="K27" i="11"/>
  <c r="S29" i="11"/>
  <c r="K34" i="11"/>
  <c r="S36" i="11"/>
  <c r="K43" i="11"/>
  <c r="S45" i="11"/>
  <c r="K50" i="11"/>
  <c r="S52" i="11"/>
  <c r="S55" i="11"/>
  <c r="I62" i="11"/>
  <c r="S64" i="11"/>
  <c r="L69" i="11"/>
  <c r="S71" i="11"/>
  <c r="I78" i="11"/>
  <c r="S80" i="11"/>
  <c r="I118" i="11"/>
  <c r="I126" i="11"/>
  <c r="I134" i="11"/>
  <c r="I142" i="11"/>
  <c r="I150" i="11"/>
  <c r="S158" i="11"/>
  <c r="M137" i="11"/>
  <c r="K9" i="11"/>
  <c r="I16" i="11"/>
  <c r="K17" i="11"/>
  <c r="I24" i="11"/>
  <c r="K25" i="11"/>
  <c r="I32" i="11"/>
  <c r="K33" i="11"/>
  <c r="I40" i="11"/>
  <c r="K41" i="11"/>
  <c r="I48" i="11"/>
  <c r="K49" i="11"/>
  <c r="I54" i="11"/>
  <c r="I61" i="11"/>
  <c r="L62" i="11"/>
  <c r="I69" i="11"/>
  <c r="L70" i="11"/>
  <c r="I77" i="11"/>
  <c r="L78" i="11"/>
  <c r="I85" i="11"/>
  <c r="L86" i="11"/>
  <c r="I93" i="11"/>
  <c r="L94" i="11"/>
  <c r="I101" i="11"/>
  <c r="L102" i="11"/>
  <c r="I107" i="11"/>
  <c r="M108" i="11"/>
  <c r="I115" i="11"/>
  <c r="M116" i="11"/>
  <c r="I123" i="11"/>
  <c r="M124" i="11"/>
  <c r="I131" i="11"/>
  <c r="M132" i="11"/>
  <c r="I139" i="11"/>
  <c r="M140" i="11"/>
  <c r="I147" i="11"/>
  <c r="M148" i="11"/>
  <c r="I155" i="11"/>
  <c r="M156" i="11"/>
  <c r="M145" i="11"/>
  <c r="I7" i="11"/>
  <c r="K8" i="11"/>
  <c r="I15" i="11"/>
  <c r="I39" i="11"/>
  <c r="I47" i="11"/>
  <c r="K54" i="11"/>
  <c r="I60" i="11"/>
  <c r="I68" i="11"/>
  <c r="I76" i="11"/>
  <c r="I84" i="11"/>
  <c r="S87" i="11"/>
  <c r="I92" i="11"/>
  <c r="S95" i="11"/>
  <c r="S103" i="11"/>
  <c r="I106" i="11"/>
  <c r="I114" i="11"/>
  <c r="I122" i="11"/>
  <c r="I130" i="11"/>
  <c r="I138" i="11"/>
  <c r="I146" i="11"/>
  <c r="I154" i="11"/>
  <c r="K23" i="11"/>
  <c r="K31" i="11"/>
  <c r="I38" i="11"/>
  <c r="S54" i="11"/>
  <c r="L84" i="11"/>
  <c r="L92" i="11"/>
  <c r="L100" i="11"/>
  <c r="L106" i="11"/>
  <c r="M129" i="11"/>
  <c r="I89" i="11"/>
  <c r="I97" i="11"/>
  <c r="I105" i="11"/>
  <c r="I111" i="11"/>
  <c r="I119" i="11"/>
  <c r="I127" i="11"/>
  <c r="I135" i="11"/>
  <c r="M136" i="11"/>
  <c r="I143" i="11"/>
  <c r="M144" i="11"/>
  <c r="I151" i="11"/>
  <c r="M152" i="11"/>
  <c r="I158" i="11"/>
  <c r="I3" i="11"/>
  <c r="S6" i="11"/>
  <c r="I11" i="11"/>
  <c r="S14" i="11"/>
  <c r="I19" i="11"/>
  <c r="S22" i="11"/>
  <c r="I27" i="11"/>
  <c r="S30" i="11"/>
  <c r="I35" i="11"/>
  <c r="S38" i="11"/>
  <c r="I43" i="11"/>
  <c r="S46" i="11"/>
  <c r="I51" i="11"/>
  <c r="I56" i="11"/>
  <c r="S59" i="11"/>
  <c r="I64" i="11"/>
  <c r="S67" i="11"/>
  <c r="I72" i="11"/>
  <c r="S75" i="11"/>
  <c r="I80" i="11"/>
  <c r="S83" i="11"/>
  <c r="I88" i="11"/>
  <c r="S91" i="11"/>
  <c r="I96" i="11"/>
  <c r="S99" i="11"/>
  <c r="I104" i="11"/>
  <c r="I110" i="11"/>
  <c r="M111" i="11"/>
  <c r="I10" i="11"/>
  <c r="I18" i="11"/>
  <c r="I26" i="11"/>
  <c r="I34" i="11"/>
  <c r="I42" i="11"/>
  <c r="I50" i="11"/>
  <c r="I55" i="11"/>
  <c r="L56" i="11"/>
  <c r="I63" i="11"/>
  <c r="I71" i="11"/>
  <c r="L72" i="11"/>
  <c r="I79" i="11"/>
  <c r="L80" i="11"/>
  <c r="I87" i="11"/>
  <c r="L88" i="11"/>
  <c r="I95" i="11"/>
  <c r="L96" i="11"/>
  <c r="I103" i="11"/>
  <c r="I109" i="11"/>
  <c r="M110" i="11"/>
  <c r="S112" i="11"/>
  <c r="I117" i="11"/>
  <c r="M118" i="11"/>
  <c r="S120" i="11"/>
  <c r="I125" i="11"/>
  <c r="M126" i="11"/>
  <c r="S128" i="11"/>
  <c r="I133" i="11"/>
  <c r="M134" i="11"/>
  <c r="S136" i="11"/>
  <c r="I141" i="11"/>
  <c r="M142" i="11"/>
  <c r="S144" i="11"/>
  <c r="I149" i="11"/>
  <c r="M150" i="11"/>
  <c r="S152" i="11"/>
  <c r="M113" i="11"/>
  <c r="M121" i="11"/>
  <c r="M117" i="11"/>
  <c r="M125" i="11"/>
  <c r="M133" i="11"/>
  <c r="S113" i="10"/>
  <c r="S6" i="10"/>
  <c r="S48" i="10"/>
  <c r="S80" i="10"/>
  <c r="S112" i="10"/>
  <c r="S8" i="10"/>
  <c r="S22" i="10"/>
  <c r="S49" i="10"/>
  <c r="S81" i="10"/>
  <c r="S3" i="10"/>
  <c r="S9" i="10"/>
  <c r="S24" i="10"/>
  <c r="S56" i="10"/>
  <c r="S88" i="10"/>
  <c r="S120" i="10"/>
  <c r="S10" i="10"/>
  <c r="S89" i="10"/>
  <c r="S121" i="10"/>
  <c r="S128" i="10"/>
  <c r="S25" i="10"/>
  <c r="S96" i="10"/>
  <c r="S14" i="10"/>
  <c r="S33" i="10"/>
  <c r="S65" i="10"/>
  <c r="S97" i="10"/>
  <c r="S136" i="10"/>
  <c r="S18" i="10"/>
  <c r="S57" i="10"/>
  <c r="S11" i="10"/>
  <c r="S32" i="10"/>
  <c r="S64" i="10"/>
  <c r="S16" i="10"/>
  <c r="S40" i="10"/>
  <c r="S72" i="10"/>
  <c r="S104" i="10"/>
  <c r="S144" i="10"/>
  <c r="S17" i="10"/>
  <c r="S41" i="10"/>
  <c r="S73" i="10"/>
  <c r="S105" i="10"/>
  <c r="S129" i="10"/>
  <c r="S137" i="10"/>
  <c r="S145" i="10"/>
  <c r="S153" i="10"/>
  <c r="S26" i="10"/>
  <c r="S34" i="10"/>
  <c r="S42" i="10"/>
  <c r="S50" i="10"/>
  <c r="S58" i="10"/>
  <c r="S66" i="10"/>
  <c r="S74" i="10"/>
  <c r="S82" i="10"/>
  <c r="S90" i="10"/>
  <c r="S98" i="10"/>
  <c r="S106" i="10"/>
  <c r="S114" i="10"/>
  <c r="S122" i="10"/>
  <c r="S130" i="10"/>
  <c r="S138" i="10"/>
  <c r="S146" i="10"/>
  <c r="S154" i="10"/>
  <c r="D3" i="10"/>
  <c r="S19" i="10"/>
  <c r="S27" i="10"/>
  <c r="S35" i="10"/>
  <c r="S43" i="10"/>
  <c r="S51" i="10"/>
  <c r="S59" i="10"/>
  <c r="S67" i="10"/>
  <c r="S75" i="10"/>
  <c r="S83" i="10"/>
  <c r="S91" i="10"/>
  <c r="S99" i="10"/>
  <c r="S107" i="10"/>
  <c r="S115" i="10"/>
  <c r="S123" i="10"/>
  <c r="S131" i="10"/>
  <c r="S139" i="10"/>
  <c r="S147" i="10"/>
  <c r="S155" i="10"/>
  <c r="S4" i="10"/>
  <c r="S12" i="10"/>
  <c r="S20" i="10"/>
  <c r="S28" i="10"/>
  <c r="S36" i="10"/>
  <c r="S44" i="10"/>
  <c r="S52" i="10"/>
  <c r="S60" i="10"/>
  <c r="S68" i="10"/>
  <c r="S76" i="10"/>
  <c r="S84" i="10"/>
  <c r="S92" i="10"/>
  <c r="S100" i="10"/>
  <c r="S108" i="10"/>
  <c r="S116" i="10"/>
  <c r="S124" i="10"/>
  <c r="S132" i="10"/>
  <c r="S140" i="10"/>
  <c r="S148" i="10"/>
  <c r="S156" i="10"/>
  <c r="S5" i="10"/>
  <c r="S13" i="10"/>
  <c r="S21" i="10"/>
  <c r="S29" i="10"/>
  <c r="S37" i="10"/>
  <c r="S45" i="10"/>
  <c r="S53" i="10"/>
  <c r="S61" i="10"/>
  <c r="S69" i="10"/>
  <c r="S77" i="10"/>
  <c r="S85" i="10"/>
  <c r="S93" i="10"/>
  <c r="S101" i="10"/>
  <c r="S109" i="10"/>
  <c r="S117" i="10"/>
  <c r="S125" i="10"/>
  <c r="S133" i="10"/>
  <c r="S141" i="10"/>
  <c r="S149" i="10"/>
  <c r="S157" i="10"/>
  <c r="S30" i="10"/>
  <c r="S38" i="10"/>
  <c r="S46" i="10"/>
  <c r="S54" i="10"/>
  <c r="S62" i="10"/>
  <c r="S70" i="10"/>
  <c r="S78" i="10"/>
  <c r="S86" i="10"/>
  <c r="S94" i="10"/>
  <c r="S102" i="10"/>
  <c r="S110" i="10"/>
  <c r="S118" i="10"/>
  <c r="S126" i="10"/>
  <c r="S134" i="10"/>
  <c r="S142" i="10"/>
  <c r="S150" i="10"/>
  <c r="S158" i="10"/>
  <c r="S7" i="10"/>
  <c r="S15" i="10"/>
  <c r="S23" i="10"/>
  <c r="S31" i="10"/>
  <c r="S39" i="10"/>
  <c r="S47" i="10"/>
  <c r="S55" i="10"/>
  <c r="S63" i="10"/>
  <c r="S71" i="10"/>
  <c r="S79" i="10"/>
  <c r="S87" i="10"/>
  <c r="S95" i="10"/>
  <c r="S103" i="10"/>
  <c r="S111" i="10"/>
  <c r="S119" i="10"/>
  <c r="S127" i="10"/>
  <c r="S135" i="10"/>
  <c r="S143" i="10"/>
  <c r="S151" i="10"/>
  <c r="D12" i="10"/>
  <c r="D108" i="9"/>
  <c r="D68" i="9"/>
  <c r="D20" i="9"/>
  <c r="D155" i="9"/>
  <c r="D123" i="9"/>
  <c r="D83" i="9"/>
  <c r="D59" i="9"/>
  <c r="D51" i="9"/>
  <c r="D11" i="9"/>
  <c r="D154" i="9"/>
  <c r="D146" i="9"/>
  <c r="D138" i="9"/>
  <c r="D130" i="9"/>
  <c r="D122" i="9"/>
  <c r="D114" i="9"/>
  <c r="D106" i="9"/>
  <c r="D98" i="9"/>
  <c r="D90" i="9"/>
  <c r="D82" i="9"/>
  <c r="D74" i="9"/>
  <c r="D66" i="9"/>
  <c r="D58" i="9"/>
  <c r="D50" i="9"/>
  <c r="D42" i="9"/>
  <c r="D34" i="9"/>
  <c r="D26" i="9"/>
  <c r="D18" i="9"/>
  <c r="D10" i="9"/>
  <c r="D132" i="9"/>
  <c r="D84" i="9"/>
  <c r="D52" i="9"/>
  <c r="D139" i="9"/>
  <c r="D115" i="9"/>
  <c r="D91" i="9"/>
  <c r="D67" i="9"/>
  <c r="D43" i="9"/>
  <c r="D19" i="9"/>
  <c r="D153" i="9"/>
  <c r="D145" i="9"/>
  <c r="D137" i="9"/>
  <c r="D129" i="9"/>
  <c r="D121" i="9"/>
  <c r="D113" i="9"/>
  <c r="D105" i="9"/>
  <c r="D97" i="9"/>
  <c r="D89" i="9"/>
  <c r="D81" i="9"/>
  <c r="D73" i="9"/>
  <c r="D65" i="9"/>
  <c r="D57" i="9"/>
  <c r="D49" i="9"/>
  <c r="D41" i="9"/>
  <c r="D33" i="9"/>
  <c r="D25" i="9"/>
  <c r="D17" i="9"/>
  <c r="D9" i="9"/>
  <c r="D148" i="9"/>
  <c r="D100" i="9"/>
  <c r="D28" i="9"/>
  <c r="D131" i="9"/>
  <c r="D99" i="9"/>
  <c r="D35" i="9"/>
  <c r="D152" i="9"/>
  <c r="D144" i="9"/>
  <c r="D136" i="9"/>
  <c r="D128" i="9"/>
  <c r="D120" i="9"/>
  <c r="D112" i="9"/>
  <c r="D104" i="9"/>
  <c r="D96" i="9"/>
  <c r="D88" i="9"/>
  <c r="D80" i="9"/>
  <c r="D72" i="9"/>
  <c r="D64" i="9"/>
  <c r="D56" i="9"/>
  <c r="D48" i="9"/>
  <c r="D40" i="9"/>
  <c r="D32" i="9"/>
  <c r="D24" i="9"/>
  <c r="D16" i="9"/>
  <c r="D8" i="9"/>
  <c r="D156" i="9"/>
  <c r="D116" i="9"/>
  <c r="D60" i="9"/>
  <c r="D12" i="9"/>
  <c r="D147" i="9"/>
  <c r="D107" i="9"/>
  <c r="D75" i="9"/>
  <c r="D27" i="9"/>
  <c r="D159" i="9"/>
  <c r="D151" i="9"/>
  <c r="D143" i="9"/>
  <c r="D135" i="9"/>
  <c r="D127" i="9"/>
  <c r="D119" i="9"/>
  <c r="D111" i="9"/>
  <c r="D103" i="9"/>
  <c r="D95" i="9"/>
  <c r="D87" i="9"/>
  <c r="D79" i="9"/>
  <c r="D71" i="9"/>
  <c r="D63" i="9"/>
  <c r="D55" i="9"/>
  <c r="D47" i="9"/>
  <c r="D39" i="9"/>
  <c r="D31" i="9"/>
  <c r="D23" i="9"/>
  <c r="D15" i="9"/>
  <c r="D7" i="9"/>
  <c r="D140" i="9"/>
  <c r="D92" i="9"/>
  <c r="D36" i="9"/>
  <c r="D158" i="9"/>
  <c r="D150" i="9"/>
  <c r="D142" i="9"/>
  <c r="D134" i="9"/>
  <c r="D126" i="9"/>
  <c r="D118" i="9"/>
  <c r="D110" i="9"/>
  <c r="D102" i="9"/>
  <c r="D94" i="9"/>
  <c r="D86" i="9"/>
  <c r="D78" i="9"/>
  <c r="D70" i="9"/>
  <c r="D62" i="9"/>
  <c r="D54" i="9"/>
  <c r="D46" i="9"/>
  <c r="D38" i="9"/>
  <c r="D30" i="9"/>
  <c r="D22" i="9"/>
  <c r="D14" i="9"/>
  <c r="D6" i="9"/>
  <c r="D124" i="9"/>
  <c r="D76" i="9"/>
  <c r="D44" i="9"/>
  <c r="D157" i="9"/>
  <c r="D149" i="9"/>
  <c r="D141" i="9"/>
  <c r="D133" i="9"/>
  <c r="D125" i="9"/>
  <c r="D117" i="9"/>
  <c r="D109" i="9"/>
  <c r="D101" i="9"/>
  <c r="D93" i="9"/>
  <c r="D85" i="9"/>
  <c r="D77" i="9"/>
  <c r="D69" i="9"/>
  <c r="D61" i="9"/>
  <c r="D53" i="9"/>
  <c r="D45" i="9"/>
  <c r="D37" i="9"/>
  <c r="D29" i="9"/>
  <c r="D21" i="9"/>
  <c r="D13" i="9"/>
  <c r="M114" i="10"/>
  <c r="M130" i="10"/>
  <c r="M146" i="10"/>
  <c r="L67" i="10"/>
  <c r="D13" i="10"/>
  <c r="D35" i="10"/>
  <c r="M158" i="10"/>
  <c r="L104" i="10"/>
  <c r="I20" i="10"/>
  <c r="I11" i="10"/>
  <c r="I28" i="10"/>
  <c r="K7" i="10"/>
  <c r="K27" i="10"/>
  <c r="I27" i="10"/>
  <c r="I7" i="10"/>
  <c r="K22" i="10"/>
  <c r="D102" i="10"/>
  <c r="D42" i="10"/>
  <c r="D34" i="10"/>
  <c r="D5" i="10"/>
  <c r="K10" i="10"/>
  <c r="I10" i="10"/>
  <c r="D20" i="10"/>
  <c r="D28" i="10"/>
  <c r="D33" i="10"/>
  <c r="D41" i="10"/>
  <c r="D49" i="10"/>
  <c r="K49" i="10"/>
  <c r="L103" i="10"/>
  <c r="L95" i="10"/>
  <c r="L87" i="10"/>
  <c r="L79" i="10"/>
  <c r="L71" i="10"/>
  <c r="L63" i="10"/>
  <c r="L55" i="10"/>
  <c r="L98" i="10"/>
  <c r="L90" i="10"/>
  <c r="L82" i="10"/>
  <c r="L74" i="10"/>
  <c r="L66" i="10"/>
  <c r="L58" i="10"/>
  <c r="L106" i="10"/>
  <c r="L102" i="10"/>
  <c r="L94" i="10"/>
  <c r="L86" i="10"/>
  <c r="L78" i="10"/>
  <c r="L70" i="10"/>
  <c r="L62" i="10"/>
  <c r="L99" i="10"/>
  <c r="I3" i="10"/>
  <c r="L77" i="10"/>
  <c r="D51" i="10"/>
  <c r="D17" i="10"/>
  <c r="I15" i="10"/>
  <c r="L75" i="10"/>
  <c r="D4" i="10"/>
  <c r="K13" i="10"/>
  <c r="K18" i="10"/>
  <c r="L85" i="10"/>
  <c r="D43" i="10"/>
  <c r="D9" i="10"/>
  <c r="D29" i="10"/>
  <c r="L83" i="10"/>
  <c r="I152" i="10"/>
  <c r="I4" i="10"/>
  <c r="L61" i="10"/>
  <c r="L93" i="10"/>
  <c r="I29" i="10"/>
  <c r="I45" i="10"/>
  <c r="M125" i="10"/>
  <c r="M117" i="10"/>
  <c r="M109" i="10"/>
  <c r="M152" i="10"/>
  <c r="M144" i="10"/>
  <c r="M136" i="10"/>
  <c r="M128" i="10"/>
  <c r="M120" i="10"/>
  <c r="M112" i="10"/>
  <c r="M155" i="10"/>
  <c r="M147" i="10"/>
  <c r="M156" i="10"/>
  <c r="M148" i="10"/>
  <c r="M140" i="10"/>
  <c r="M132" i="10"/>
  <c r="M124" i="10"/>
  <c r="M116" i="10"/>
  <c r="M108" i="10"/>
  <c r="K4" i="10"/>
  <c r="K15" i="10"/>
  <c r="I22" i="10"/>
  <c r="D24" i="10"/>
  <c r="K29" i="10"/>
  <c r="K39" i="10"/>
  <c r="K45" i="10"/>
  <c r="D66" i="10"/>
  <c r="D68" i="10"/>
  <c r="D74" i="10"/>
  <c r="D82" i="10"/>
  <c r="D84" i="10"/>
  <c r="L100" i="10"/>
  <c r="M110" i="10"/>
  <c r="M126" i="10"/>
  <c r="D140" i="10"/>
  <c r="M142" i="10"/>
  <c r="M149" i="10"/>
  <c r="D156" i="10"/>
  <c r="K6" i="10"/>
  <c r="D11" i="10"/>
  <c r="K12" i="10"/>
  <c r="K14" i="10"/>
  <c r="D19" i="10"/>
  <c r="D26" i="10"/>
  <c r="D56" i="10"/>
  <c r="L60" i="10"/>
  <c r="D62" i="10"/>
  <c r="D64" i="10"/>
  <c r="L68" i="10"/>
  <c r="D70" i="10"/>
  <c r="D72" i="10"/>
  <c r="L76" i="10"/>
  <c r="D78" i="10"/>
  <c r="D80" i="10"/>
  <c r="L84" i="10"/>
  <c r="D86" i="10"/>
  <c r="D88" i="10"/>
  <c r="L92" i="10"/>
  <c r="D94" i="10"/>
  <c r="D96" i="10"/>
  <c r="I98" i="10"/>
  <c r="D103" i="10"/>
  <c r="L105" i="10"/>
  <c r="I105" i="10"/>
  <c r="I108" i="10"/>
  <c r="M115" i="10"/>
  <c r="D120" i="10"/>
  <c r="D122" i="10"/>
  <c r="I124" i="10"/>
  <c r="M131" i="10"/>
  <c r="D136" i="10"/>
  <c r="D138" i="10"/>
  <c r="I140" i="10"/>
  <c r="D152" i="10"/>
  <c r="D154" i="10"/>
  <c r="I156" i="10"/>
  <c r="I37" i="10"/>
  <c r="I53" i="10"/>
  <c r="K3" i="10"/>
  <c r="D6" i="10"/>
  <c r="I12" i="10"/>
  <c r="K31" i="10"/>
  <c r="K37" i="10"/>
  <c r="K47" i="10"/>
  <c r="K53" i="10"/>
  <c r="D58" i="10"/>
  <c r="D60" i="10"/>
  <c r="D76" i="10"/>
  <c r="D90" i="10"/>
  <c r="D92" i="10"/>
  <c r="D108" i="10"/>
  <c r="D124" i="10"/>
  <c r="M133" i="10"/>
  <c r="I6" i="10"/>
  <c r="K11" i="10"/>
  <c r="I14" i="10"/>
  <c r="K19" i="10"/>
  <c r="I19" i="10"/>
  <c r="D21" i="10"/>
  <c r="K24" i="10"/>
  <c r="K26" i="10"/>
  <c r="D30" i="10"/>
  <c r="D36" i="10"/>
  <c r="D38" i="10"/>
  <c r="D44" i="10"/>
  <c r="D46" i="10"/>
  <c r="D52" i="10"/>
  <c r="L56" i="10"/>
  <c r="I58" i="10"/>
  <c r="I60" i="10"/>
  <c r="I62" i="10"/>
  <c r="L64" i="10"/>
  <c r="I66" i="10"/>
  <c r="I68" i="10"/>
  <c r="I70" i="10"/>
  <c r="L72" i="10"/>
  <c r="I74" i="10"/>
  <c r="I76" i="10"/>
  <c r="I78" i="10"/>
  <c r="L80" i="10"/>
  <c r="I82" i="10"/>
  <c r="I84" i="10"/>
  <c r="I86" i="10"/>
  <c r="L88" i="10"/>
  <c r="I90" i="10"/>
  <c r="I92" i="10"/>
  <c r="I94" i="10"/>
  <c r="L96" i="10"/>
  <c r="M122" i="10"/>
  <c r="M138" i="10"/>
  <c r="M154" i="10"/>
  <c r="I21" i="10"/>
  <c r="K30" i="10"/>
  <c r="D40" i="10"/>
  <c r="K54" i="10"/>
  <c r="L101" i="10"/>
  <c r="D109" i="10"/>
  <c r="M111" i="10"/>
  <c r="I111" i="10"/>
  <c r="M113" i="10"/>
  <c r="D118" i="10"/>
  <c r="I120" i="10"/>
  <c r="D125" i="10"/>
  <c r="M127" i="10"/>
  <c r="I127" i="10"/>
  <c r="M129" i="10"/>
  <c r="D134" i="10"/>
  <c r="I136" i="10"/>
  <c r="D141" i="10"/>
  <c r="M143" i="10"/>
  <c r="I143" i="10"/>
  <c r="M145" i="10"/>
  <c r="D150" i="10"/>
  <c r="D157" i="10"/>
  <c r="D8" i="10"/>
  <c r="D16" i="10"/>
  <c r="K38" i="10"/>
  <c r="K46" i="10"/>
  <c r="D48" i="10"/>
  <c r="D50" i="10"/>
  <c r="K17" i="10"/>
  <c r="I16" i="10"/>
  <c r="K9" i="10"/>
  <c r="I8" i="10"/>
  <c r="K52" i="10"/>
  <c r="K28" i="10"/>
  <c r="K44" i="10"/>
  <c r="K36" i="10"/>
  <c r="K20" i="10"/>
  <c r="I39" i="10"/>
  <c r="K32" i="10"/>
  <c r="I31" i="10"/>
  <c r="K21" i="10"/>
  <c r="D25" i="10"/>
  <c r="I30" i="10"/>
  <c r="K34" i="10"/>
  <c r="I38" i="10"/>
  <c r="I40" i="10"/>
  <c r="I44" i="10"/>
  <c r="I46" i="10"/>
  <c r="I48" i="10"/>
  <c r="K50" i="10"/>
  <c r="I52" i="10"/>
  <c r="D55" i="10"/>
  <c r="D57" i="10"/>
  <c r="D63" i="10"/>
  <c r="D65" i="10"/>
  <c r="D71" i="10"/>
  <c r="D73" i="10"/>
  <c r="D79" i="10"/>
  <c r="D81" i="10"/>
  <c r="D87" i="10"/>
  <c r="D89" i="10"/>
  <c r="D95" i="10"/>
  <c r="D97" i="10"/>
  <c r="D116" i="10"/>
  <c r="M118" i="10"/>
  <c r="D132" i="10"/>
  <c r="M134" i="10"/>
  <c r="M141" i="10"/>
  <c r="D148" i="10"/>
  <c r="M150" i="10"/>
  <c r="M157" i="10"/>
  <c r="D32" i="10"/>
  <c r="D22" i="10"/>
  <c r="D14" i="10"/>
  <c r="D155" i="10"/>
  <c r="D147" i="10"/>
  <c r="D139" i="10"/>
  <c r="D131" i="10"/>
  <c r="D123" i="10"/>
  <c r="D115" i="10"/>
  <c r="D107" i="10"/>
  <c r="D101" i="10"/>
  <c r="D93" i="10"/>
  <c r="D85" i="10"/>
  <c r="D77" i="10"/>
  <c r="D69" i="10"/>
  <c r="D61" i="10"/>
  <c r="D47" i="10"/>
  <c r="D39" i="10"/>
  <c r="D31" i="10"/>
  <c r="D23" i="10"/>
  <c r="D15" i="10"/>
  <c r="D7" i="10"/>
  <c r="D158" i="10"/>
  <c r="D151" i="10"/>
  <c r="D143" i="10"/>
  <c r="D135" i="10"/>
  <c r="D127" i="10"/>
  <c r="D119" i="10"/>
  <c r="D111" i="10"/>
  <c r="D105" i="10"/>
  <c r="D153" i="10"/>
  <c r="D145" i="10"/>
  <c r="D137" i="10"/>
  <c r="D129" i="10"/>
  <c r="D121" i="10"/>
  <c r="D113" i="10"/>
  <c r="D106" i="10"/>
  <c r="D99" i="10"/>
  <c r="D91" i="10"/>
  <c r="D83" i="10"/>
  <c r="D75" i="10"/>
  <c r="D67" i="10"/>
  <c r="D59" i="10"/>
  <c r="D53" i="10"/>
  <c r="D45" i="10"/>
  <c r="D37" i="10"/>
  <c r="I5" i="10"/>
  <c r="I23" i="10"/>
  <c r="I32" i="10"/>
  <c r="I36" i="10"/>
  <c r="K42" i="10"/>
  <c r="I24" i="10"/>
  <c r="K5" i="10"/>
  <c r="K8" i="10"/>
  <c r="D10" i="10"/>
  <c r="I13" i="10"/>
  <c r="K16" i="10"/>
  <c r="D18" i="10"/>
  <c r="K23" i="10"/>
  <c r="D27" i="10"/>
  <c r="L57" i="10"/>
  <c r="I57" i="10"/>
  <c r="I59" i="10"/>
  <c r="L65" i="10"/>
  <c r="I65" i="10"/>
  <c r="I67" i="10"/>
  <c r="L73" i="10"/>
  <c r="I73" i="10"/>
  <c r="I75" i="10"/>
  <c r="L81" i="10"/>
  <c r="I81" i="10"/>
  <c r="I83" i="10"/>
  <c r="L89" i="10"/>
  <c r="I89" i="10"/>
  <c r="I91" i="10"/>
  <c r="L97" i="10"/>
  <c r="I97" i="10"/>
  <c r="D104" i="10"/>
  <c r="M107" i="10"/>
  <c r="D112" i="10"/>
  <c r="D114" i="10"/>
  <c r="I116" i="10"/>
  <c r="M123" i="10"/>
  <c r="D128" i="10"/>
  <c r="D130" i="10"/>
  <c r="I132" i="10"/>
  <c r="M139" i="10"/>
  <c r="D144" i="10"/>
  <c r="D146" i="10"/>
  <c r="I148" i="10"/>
  <c r="K35" i="10"/>
  <c r="I35" i="10"/>
  <c r="K43" i="10"/>
  <c r="I43" i="10"/>
  <c r="K51" i="10"/>
  <c r="I51" i="10"/>
  <c r="D98" i="10"/>
  <c r="D100" i="10"/>
  <c r="I102" i="10"/>
  <c r="D110" i="10"/>
  <c r="I112" i="10"/>
  <c r="D117" i="10"/>
  <c r="M119" i="10"/>
  <c r="I119" i="10"/>
  <c r="M121" i="10"/>
  <c r="D126" i="10"/>
  <c r="I128" i="10"/>
  <c r="D133" i="10"/>
  <c r="M135" i="10"/>
  <c r="I135" i="10"/>
  <c r="M137" i="10"/>
  <c r="D142" i="10"/>
  <c r="I144" i="10"/>
  <c r="D149" i="10"/>
  <c r="M151" i="10"/>
  <c r="I151" i="10"/>
  <c r="M153" i="10"/>
  <c r="K40" i="10"/>
  <c r="I47" i="10"/>
  <c r="K48" i="10"/>
  <c r="I54" i="10"/>
  <c r="I61" i="10"/>
  <c r="I69" i="10"/>
  <c r="I77" i="10"/>
  <c r="I85" i="10"/>
  <c r="I93" i="10"/>
  <c r="I101" i="10"/>
  <c r="I107" i="10"/>
  <c r="I115" i="10"/>
  <c r="I123" i="10"/>
  <c r="I131" i="10"/>
  <c r="I139" i="10"/>
  <c r="I147" i="10"/>
  <c r="I155" i="10"/>
  <c r="I100" i="10"/>
  <c r="I106" i="10"/>
  <c r="I114" i="10"/>
  <c r="I122" i="10"/>
  <c r="I130" i="10"/>
  <c r="I138" i="10"/>
  <c r="I146" i="10"/>
  <c r="I154" i="10"/>
  <c r="I99" i="10"/>
  <c r="I113" i="10"/>
  <c r="I121" i="10"/>
  <c r="I129" i="10"/>
  <c r="I137" i="10"/>
  <c r="I145" i="10"/>
  <c r="I153" i="10"/>
  <c r="I158" i="10"/>
  <c r="I18" i="10"/>
  <c r="I26" i="10"/>
  <c r="I34" i="10"/>
  <c r="I42" i="10"/>
  <c r="I50" i="10"/>
  <c r="I56" i="10"/>
  <c r="I64" i="10"/>
  <c r="I72" i="10"/>
  <c r="I80" i="10"/>
  <c r="I88" i="10"/>
  <c r="I96" i="10"/>
  <c r="I104" i="10"/>
  <c r="I110" i="10"/>
  <c r="I118" i="10"/>
  <c r="I126" i="10"/>
  <c r="I134" i="10"/>
  <c r="I142" i="10"/>
  <c r="I150" i="10"/>
  <c r="I9" i="10"/>
  <c r="I17" i="10"/>
  <c r="I25" i="10"/>
  <c r="I33" i="10"/>
  <c r="I41" i="10"/>
  <c r="I49" i="10"/>
  <c r="I55" i="10"/>
  <c r="I63" i="10"/>
  <c r="I71" i="10"/>
  <c r="I79" i="10"/>
  <c r="I87" i="10"/>
  <c r="I95" i="10"/>
  <c r="I103" i="10"/>
  <c r="I109" i="10"/>
  <c r="I117" i="10"/>
  <c r="I125" i="10"/>
  <c r="I133" i="10"/>
  <c r="I141" i="10"/>
  <c r="I149" i="10"/>
  <c r="I157" i="10"/>
  <c r="K25" i="10"/>
  <c r="K33" i="10"/>
  <c r="K41" i="10"/>
  <c r="D3" i="9" l="1"/>
  <c r="K3" i="9"/>
  <c r="I4" i="9"/>
  <c r="I3" i="9"/>
  <c r="R1" i="9"/>
  <c r="H1" i="9"/>
  <c r="K1" i="9" l="1"/>
  <c r="K23" i="9" s="1"/>
  <c r="P159" i="9"/>
  <c r="F159" i="9"/>
  <c r="P158" i="9"/>
  <c r="S158" i="9" s="1"/>
  <c r="F158" i="9"/>
  <c r="A158" i="9"/>
  <c r="P157" i="9"/>
  <c r="F157" i="9"/>
  <c r="A157" i="9"/>
  <c r="P156" i="9"/>
  <c r="F156" i="9"/>
  <c r="A156" i="9"/>
  <c r="P155" i="9"/>
  <c r="F155" i="9"/>
  <c r="A155" i="9"/>
  <c r="P154" i="9"/>
  <c r="F154" i="9"/>
  <c r="A154" i="9"/>
  <c r="P153" i="9"/>
  <c r="F153" i="9"/>
  <c r="A153" i="9"/>
  <c r="P152" i="9"/>
  <c r="F152" i="9"/>
  <c r="A152" i="9"/>
  <c r="P151" i="9"/>
  <c r="F151" i="9"/>
  <c r="A151" i="9"/>
  <c r="P150" i="9"/>
  <c r="F150" i="9"/>
  <c r="A150" i="9"/>
  <c r="P149" i="9"/>
  <c r="F149" i="9"/>
  <c r="A149" i="9"/>
  <c r="P148" i="9"/>
  <c r="F148" i="9"/>
  <c r="A148" i="9"/>
  <c r="P147" i="9"/>
  <c r="F147" i="9"/>
  <c r="A147" i="9"/>
  <c r="P146" i="9"/>
  <c r="F146" i="9"/>
  <c r="A146" i="9"/>
  <c r="P145" i="9"/>
  <c r="F145" i="9"/>
  <c r="A145" i="9"/>
  <c r="P144" i="9"/>
  <c r="F144" i="9"/>
  <c r="A144" i="9"/>
  <c r="P143" i="9"/>
  <c r="F143" i="9"/>
  <c r="A143" i="9"/>
  <c r="P142" i="9"/>
  <c r="F142" i="9"/>
  <c r="A142" i="9"/>
  <c r="P141" i="9"/>
  <c r="F141" i="9"/>
  <c r="A141" i="9"/>
  <c r="P140" i="9"/>
  <c r="F140" i="9"/>
  <c r="A140" i="9"/>
  <c r="P139" i="9"/>
  <c r="F139" i="9"/>
  <c r="A139" i="9"/>
  <c r="P138" i="9"/>
  <c r="F138" i="9"/>
  <c r="A138" i="9"/>
  <c r="P137" i="9"/>
  <c r="F137" i="9"/>
  <c r="A137" i="9"/>
  <c r="P136" i="9"/>
  <c r="F136" i="9"/>
  <c r="A136" i="9"/>
  <c r="P135" i="9"/>
  <c r="F135" i="9"/>
  <c r="A135" i="9"/>
  <c r="P134" i="9"/>
  <c r="F134" i="9"/>
  <c r="A134" i="9"/>
  <c r="P133" i="9"/>
  <c r="F133" i="9"/>
  <c r="A133" i="9"/>
  <c r="P132" i="9"/>
  <c r="F132" i="9"/>
  <c r="A132" i="9"/>
  <c r="P131" i="9"/>
  <c r="F131" i="9"/>
  <c r="A131" i="9"/>
  <c r="P130" i="9"/>
  <c r="F130" i="9"/>
  <c r="A130" i="9"/>
  <c r="P129" i="9"/>
  <c r="F129" i="9"/>
  <c r="A129" i="9"/>
  <c r="P128" i="9"/>
  <c r="F128" i="9"/>
  <c r="A128" i="9"/>
  <c r="P127" i="9"/>
  <c r="F127" i="9"/>
  <c r="A127" i="9"/>
  <c r="P126" i="9"/>
  <c r="F126" i="9"/>
  <c r="A126" i="9"/>
  <c r="P125" i="9"/>
  <c r="F125" i="9"/>
  <c r="A125" i="9"/>
  <c r="P124" i="9"/>
  <c r="F124" i="9"/>
  <c r="A124" i="9"/>
  <c r="P123" i="9"/>
  <c r="F123" i="9"/>
  <c r="A123" i="9"/>
  <c r="P122" i="9"/>
  <c r="F122" i="9"/>
  <c r="A122" i="9"/>
  <c r="P121" i="9"/>
  <c r="F121" i="9"/>
  <c r="A121" i="9"/>
  <c r="P120" i="9"/>
  <c r="F120" i="9"/>
  <c r="A120" i="9"/>
  <c r="P119" i="9"/>
  <c r="F119" i="9"/>
  <c r="A119" i="9"/>
  <c r="P118" i="9"/>
  <c r="F118" i="9"/>
  <c r="A118" i="9"/>
  <c r="P117" i="9"/>
  <c r="F117" i="9"/>
  <c r="A117" i="9"/>
  <c r="P116" i="9"/>
  <c r="F116" i="9"/>
  <c r="A116" i="9"/>
  <c r="P115" i="9"/>
  <c r="F115" i="9"/>
  <c r="A115" i="9"/>
  <c r="P114" i="9"/>
  <c r="F114" i="9"/>
  <c r="A114" i="9"/>
  <c r="P113" i="9"/>
  <c r="F113" i="9"/>
  <c r="A113" i="9"/>
  <c r="P112" i="9"/>
  <c r="F112" i="9"/>
  <c r="A112" i="9"/>
  <c r="P111" i="9"/>
  <c r="F111" i="9"/>
  <c r="A111" i="9"/>
  <c r="P110" i="9"/>
  <c r="F110" i="9"/>
  <c r="A110" i="9"/>
  <c r="P109" i="9"/>
  <c r="F109" i="9"/>
  <c r="A109" i="9"/>
  <c r="P108" i="9"/>
  <c r="F108" i="9"/>
  <c r="A108" i="9"/>
  <c r="P107" i="9"/>
  <c r="P106" i="9"/>
  <c r="F106" i="9"/>
  <c r="A106" i="9"/>
  <c r="P105" i="9"/>
  <c r="F105" i="9"/>
  <c r="A105" i="9"/>
  <c r="P104" i="9"/>
  <c r="F104" i="9"/>
  <c r="A104" i="9"/>
  <c r="P103" i="9"/>
  <c r="F103" i="9"/>
  <c r="A103" i="9"/>
  <c r="P102" i="9"/>
  <c r="F102" i="9"/>
  <c r="A102" i="9"/>
  <c r="P101" i="9"/>
  <c r="F101" i="9"/>
  <c r="A101" i="9"/>
  <c r="P100" i="9"/>
  <c r="F100" i="9"/>
  <c r="A100" i="9"/>
  <c r="P99" i="9"/>
  <c r="F99" i="9"/>
  <c r="A99" i="9"/>
  <c r="P98" i="9"/>
  <c r="F98" i="9"/>
  <c r="A98" i="9"/>
  <c r="P97" i="9"/>
  <c r="F97" i="9"/>
  <c r="A97" i="9"/>
  <c r="P96" i="9"/>
  <c r="F96" i="9"/>
  <c r="A96" i="9"/>
  <c r="P95" i="9"/>
  <c r="F95" i="9"/>
  <c r="I95" i="9" s="1"/>
  <c r="A95" i="9"/>
  <c r="P94" i="9"/>
  <c r="F94" i="9"/>
  <c r="A94" i="9"/>
  <c r="P93" i="9"/>
  <c r="I93" i="9"/>
  <c r="F93" i="9"/>
  <c r="A93" i="9"/>
  <c r="P92" i="9"/>
  <c r="F92" i="9"/>
  <c r="A92" i="9"/>
  <c r="P91" i="9"/>
  <c r="F91" i="9"/>
  <c r="A91" i="9"/>
  <c r="P90" i="9"/>
  <c r="F90" i="9"/>
  <c r="A90" i="9"/>
  <c r="P89" i="9"/>
  <c r="F89" i="9"/>
  <c r="A89" i="9"/>
  <c r="P88" i="9"/>
  <c r="F88" i="9"/>
  <c r="A88" i="9"/>
  <c r="P87" i="9"/>
  <c r="F87" i="9"/>
  <c r="I87" i="9" s="1"/>
  <c r="A87" i="9"/>
  <c r="P86" i="9"/>
  <c r="F86" i="9"/>
  <c r="A86" i="9"/>
  <c r="P85" i="9"/>
  <c r="I85" i="9"/>
  <c r="F85" i="9"/>
  <c r="A85" i="9"/>
  <c r="P84" i="9"/>
  <c r="F84" i="9"/>
  <c r="A84" i="9"/>
  <c r="P83" i="9"/>
  <c r="F83" i="9"/>
  <c r="A83" i="9"/>
  <c r="P82" i="9"/>
  <c r="F82" i="9"/>
  <c r="A82" i="9"/>
  <c r="P81" i="9"/>
  <c r="F81" i="9"/>
  <c r="A81" i="9"/>
  <c r="P80" i="9"/>
  <c r="F80" i="9"/>
  <c r="A80" i="9"/>
  <c r="P79" i="9"/>
  <c r="F79" i="9"/>
  <c r="I79" i="9" s="1"/>
  <c r="A79" i="9"/>
  <c r="P78" i="9"/>
  <c r="F78" i="9"/>
  <c r="A78" i="9"/>
  <c r="P77" i="9"/>
  <c r="I77" i="9"/>
  <c r="F77" i="9"/>
  <c r="A77" i="9"/>
  <c r="P76" i="9"/>
  <c r="F76" i="9"/>
  <c r="A76" i="9"/>
  <c r="P75" i="9"/>
  <c r="F75" i="9"/>
  <c r="L75" i="9" s="1"/>
  <c r="A75" i="9"/>
  <c r="P74" i="9"/>
  <c r="F74" i="9"/>
  <c r="A74" i="9"/>
  <c r="P73" i="9"/>
  <c r="F73" i="9"/>
  <c r="A73" i="9"/>
  <c r="P72" i="9"/>
  <c r="F72" i="9"/>
  <c r="A72" i="9"/>
  <c r="P71" i="9"/>
  <c r="F71" i="9"/>
  <c r="I71" i="9" s="1"/>
  <c r="A71" i="9"/>
  <c r="P70" i="9"/>
  <c r="F70" i="9"/>
  <c r="A70" i="9"/>
  <c r="P69" i="9"/>
  <c r="I69" i="9"/>
  <c r="F69" i="9"/>
  <c r="A69" i="9"/>
  <c r="P68" i="9"/>
  <c r="F68" i="9"/>
  <c r="A68" i="9"/>
  <c r="P67" i="9"/>
  <c r="F67" i="9"/>
  <c r="A67" i="9"/>
  <c r="P66" i="9"/>
  <c r="F66" i="9"/>
  <c r="A66" i="9"/>
  <c r="P65" i="9"/>
  <c r="F65" i="9"/>
  <c r="A65" i="9"/>
  <c r="P64" i="9"/>
  <c r="F64" i="9"/>
  <c r="A64" i="9"/>
  <c r="P63" i="9"/>
  <c r="F63" i="9"/>
  <c r="I63" i="9" s="1"/>
  <c r="A63" i="9"/>
  <c r="P62" i="9"/>
  <c r="F62" i="9"/>
  <c r="A62" i="9"/>
  <c r="P61" i="9"/>
  <c r="I61" i="9"/>
  <c r="F61" i="9"/>
  <c r="A61" i="9"/>
  <c r="P60" i="9"/>
  <c r="F60" i="9"/>
  <c r="A60" i="9"/>
  <c r="P59" i="9"/>
  <c r="F59" i="9"/>
  <c r="A59" i="9"/>
  <c r="P58" i="9"/>
  <c r="F58" i="9"/>
  <c r="L58" i="9" s="1"/>
  <c r="A58" i="9"/>
  <c r="P57" i="9"/>
  <c r="F57" i="9"/>
  <c r="A57" i="9"/>
  <c r="P56" i="9"/>
  <c r="F56" i="9"/>
  <c r="A56" i="9"/>
  <c r="A55" i="9"/>
  <c r="P54" i="9"/>
  <c r="F54" i="9"/>
  <c r="A54" i="9"/>
  <c r="P53" i="9"/>
  <c r="F53" i="9"/>
  <c r="A53" i="9"/>
  <c r="P52" i="9"/>
  <c r="F52" i="9"/>
  <c r="A52" i="9"/>
  <c r="P51" i="9"/>
  <c r="F51" i="9"/>
  <c r="A51" i="9"/>
  <c r="P50" i="9"/>
  <c r="F50" i="9"/>
  <c r="A50" i="9"/>
  <c r="P49" i="9"/>
  <c r="F49" i="9"/>
  <c r="A49" i="9"/>
  <c r="P48" i="9"/>
  <c r="F48" i="9"/>
  <c r="A48" i="9"/>
  <c r="P47" i="9"/>
  <c r="F47" i="9"/>
  <c r="A47" i="9"/>
  <c r="P46" i="9"/>
  <c r="F46" i="9"/>
  <c r="A46" i="9"/>
  <c r="P45" i="9"/>
  <c r="F45" i="9"/>
  <c r="A45" i="9"/>
  <c r="P44" i="9"/>
  <c r="F44" i="9"/>
  <c r="A44" i="9"/>
  <c r="P43" i="9"/>
  <c r="F43" i="9"/>
  <c r="A43" i="9"/>
  <c r="P42" i="9"/>
  <c r="F42" i="9"/>
  <c r="A42" i="9"/>
  <c r="P41" i="9"/>
  <c r="S41" i="9" s="1"/>
  <c r="F41" i="9"/>
  <c r="A41" i="9"/>
  <c r="P40" i="9"/>
  <c r="F40" i="9"/>
  <c r="A40" i="9"/>
  <c r="P39" i="9"/>
  <c r="F39" i="9"/>
  <c r="I39" i="9" s="1"/>
  <c r="A39" i="9"/>
  <c r="P38" i="9"/>
  <c r="F38" i="9"/>
  <c r="A38" i="9"/>
  <c r="P37" i="9"/>
  <c r="F37" i="9"/>
  <c r="A37" i="9"/>
  <c r="P36" i="9"/>
  <c r="F36" i="9"/>
  <c r="A36" i="9"/>
  <c r="P35" i="9"/>
  <c r="F35" i="9"/>
  <c r="A35" i="9"/>
  <c r="P34" i="9"/>
  <c r="S34" i="9" s="1"/>
  <c r="F34" i="9"/>
  <c r="A34" i="9"/>
  <c r="P33" i="9"/>
  <c r="S33" i="9" s="1"/>
  <c r="F33" i="9"/>
  <c r="A33" i="9"/>
  <c r="P32" i="9"/>
  <c r="F32" i="9"/>
  <c r="A32" i="9"/>
  <c r="P31" i="9"/>
  <c r="F31" i="9"/>
  <c r="I31" i="9" s="1"/>
  <c r="A31" i="9"/>
  <c r="P30" i="9"/>
  <c r="F30" i="9"/>
  <c r="I30" i="9" s="1"/>
  <c r="A30" i="9"/>
  <c r="P29" i="9"/>
  <c r="F29" i="9"/>
  <c r="A29" i="9"/>
  <c r="P28" i="9"/>
  <c r="F28" i="9"/>
  <c r="A28" i="9"/>
  <c r="P27" i="9"/>
  <c r="F27" i="9"/>
  <c r="A27" i="9"/>
  <c r="P26" i="9"/>
  <c r="S26" i="9" s="1"/>
  <c r="F26" i="9"/>
  <c r="A26" i="9"/>
  <c r="P25" i="9"/>
  <c r="S25" i="9" s="1"/>
  <c r="F25" i="9"/>
  <c r="A25" i="9"/>
  <c r="P24" i="9"/>
  <c r="F24" i="9"/>
  <c r="A24" i="9"/>
  <c r="P23" i="9"/>
  <c r="F23" i="9"/>
  <c r="I23" i="9" s="1"/>
  <c r="A23" i="9"/>
  <c r="P22" i="9"/>
  <c r="F22" i="9"/>
  <c r="I22" i="9" s="1"/>
  <c r="A22" i="9"/>
  <c r="P21" i="9"/>
  <c r="F21" i="9"/>
  <c r="A21" i="9"/>
  <c r="P20" i="9"/>
  <c r="F20" i="9"/>
  <c r="A20" i="9"/>
  <c r="P19" i="9"/>
  <c r="F19" i="9"/>
  <c r="A19" i="9"/>
  <c r="P18" i="9"/>
  <c r="S18" i="9" s="1"/>
  <c r="F18" i="9"/>
  <c r="A18" i="9"/>
  <c r="P17" i="9"/>
  <c r="S17" i="9" s="1"/>
  <c r="F17" i="9"/>
  <c r="A17" i="9"/>
  <c r="P16" i="9"/>
  <c r="F16" i="9"/>
  <c r="A16" i="9"/>
  <c r="P15" i="9"/>
  <c r="F15" i="9"/>
  <c r="I15" i="9" s="1"/>
  <c r="A15" i="9"/>
  <c r="P14" i="9"/>
  <c r="F14" i="9"/>
  <c r="A14" i="9"/>
  <c r="P13" i="9"/>
  <c r="F13" i="9"/>
  <c r="A13" i="9"/>
  <c r="P12" i="9"/>
  <c r="F12" i="9"/>
  <c r="A12" i="9"/>
  <c r="P11" i="9"/>
  <c r="F11" i="9"/>
  <c r="A11" i="9"/>
  <c r="P10" i="9"/>
  <c r="S27" i="9" s="1"/>
  <c r="F10" i="9"/>
  <c r="A10" i="9"/>
  <c r="P9" i="9"/>
  <c r="S9" i="9" s="1"/>
  <c r="F9" i="9"/>
  <c r="A9" i="9"/>
  <c r="P8" i="9"/>
  <c r="F8" i="9"/>
  <c r="A8" i="9"/>
  <c r="P7" i="9"/>
  <c r="K7" i="9"/>
  <c r="F7" i="9"/>
  <c r="I7" i="9" s="1"/>
  <c r="A7" i="9"/>
  <c r="P6" i="9"/>
  <c r="F6" i="9"/>
  <c r="A6" i="9"/>
  <c r="P5" i="9"/>
  <c r="F5" i="9"/>
  <c r="I102" i="9" s="1"/>
  <c r="A5" i="9"/>
  <c r="P4" i="9"/>
  <c r="S65" i="9" s="1"/>
  <c r="F4" i="9"/>
  <c r="P3" i="9"/>
  <c r="F3" i="9"/>
  <c r="A3" i="9"/>
  <c r="M1" i="9"/>
  <c r="M156" i="9" s="1"/>
  <c r="L1" i="9"/>
  <c r="L104" i="9" s="1"/>
  <c r="K35" i="9"/>
  <c r="M109" i="7"/>
  <c r="L58" i="7"/>
  <c r="K4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L57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56" i="7"/>
  <c r="M108" i="7"/>
  <c r="K55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3" i="7"/>
  <c r="M1" i="7"/>
  <c r="L1" i="7"/>
  <c r="K1" i="7"/>
  <c r="H1" i="7"/>
  <c r="I3" i="7"/>
  <c r="L159" i="8"/>
  <c r="F159" i="8"/>
  <c r="L158" i="8"/>
  <c r="F158" i="8"/>
  <c r="A158" i="8"/>
  <c r="L157" i="8"/>
  <c r="F157" i="8"/>
  <c r="A157" i="8"/>
  <c r="L156" i="8"/>
  <c r="F156" i="8"/>
  <c r="A156" i="8"/>
  <c r="L155" i="8"/>
  <c r="F155" i="8"/>
  <c r="A155" i="8"/>
  <c r="L154" i="8"/>
  <c r="F154" i="8"/>
  <c r="A154" i="8"/>
  <c r="L153" i="8"/>
  <c r="F153" i="8"/>
  <c r="A153" i="8"/>
  <c r="L152" i="8"/>
  <c r="F152" i="8"/>
  <c r="A152" i="8"/>
  <c r="L151" i="8"/>
  <c r="F151" i="8"/>
  <c r="A151" i="8"/>
  <c r="L150" i="8"/>
  <c r="F150" i="8"/>
  <c r="A150" i="8"/>
  <c r="L149" i="8"/>
  <c r="F149" i="8"/>
  <c r="A149" i="8"/>
  <c r="L148" i="8"/>
  <c r="F148" i="8"/>
  <c r="A148" i="8"/>
  <c r="L147" i="8"/>
  <c r="F147" i="8"/>
  <c r="A147" i="8"/>
  <c r="L146" i="8"/>
  <c r="F146" i="8"/>
  <c r="A146" i="8"/>
  <c r="L145" i="8"/>
  <c r="F145" i="8"/>
  <c r="A145" i="8"/>
  <c r="L144" i="8"/>
  <c r="F144" i="8"/>
  <c r="A144" i="8"/>
  <c r="L143" i="8"/>
  <c r="F143" i="8"/>
  <c r="A143" i="8"/>
  <c r="L142" i="8"/>
  <c r="F142" i="8"/>
  <c r="I142" i="8" s="1"/>
  <c r="A142" i="8"/>
  <c r="L141" i="8"/>
  <c r="F141" i="8"/>
  <c r="A141" i="8"/>
  <c r="L140" i="8"/>
  <c r="F140" i="8"/>
  <c r="A140" i="8"/>
  <c r="L139" i="8"/>
  <c r="F139" i="8"/>
  <c r="A139" i="8"/>
  <c r="L138" i="8"/>
  <c r="F138" i="8"/>
  <c r="A138" i="8"/>
  <c r="L137" i="8"/>
  <c r="F137" i="8"/>
  <c r="A137" i="8"/>
  <c r="D137" i="8" s="1"/>
  <c r="L136" i="8"/>
  <c r="F136" i="8"/>
  <c r="A136" i="8"/>
  <c r="L135" i="8"/>
  <c r="O135" i="8" s="1"/>
  <c r="F135" i="8"/>
  <c r="A135" i="8"/>
  <c r="L134" i="8"/>
  <c r="F134" i="8"/>
  <c r="I134" i="8" s="1"/>
  <c r="A134" i="8"/>
  <c r="L133" i="8"/>
  <c r="F133" i="8"/>
  <c r="A133" i="8"/>
  <c r="L132" i="8"/>
  <c r="F132" i="8"/>
  <c r="A132" i="8"/>
  <c r="L131" i="8"/>
  <c r="O131" i="8" s="1"/>
  <c r="F131" i="8"/>
  <c r="A131" i="8"/>
  <c r="L130" i="8"/>
  <c r="F130" i="8"/>
  <c r="A130" i="8"/>
  <c r="L129" i="8"/>
  <c r="F129" i="8"/>
  <c r="A129" i="8"/>
  <c r="L128" i="8"/>
  <c r="F128" i="8"/>
  <c r="A128" i="8"/>
  <c r="L127" i="8"/>
  <c r="F127" i="8"/>
  <c r="A127" i="8"/>
  <c r="L126" i="8"/>
  <c r="F126" i="8"/>
  <c r="I126" i="8" s="1"/>
  <c r="A126" i="8"/>
  <c r="L125" i="8"/>
  <c r="F125" i="8"/>
  <c r="A125" i="8"/>
  <c r="D125" i="8" s="1"/>
  <c r="L124" i="8"/>
  <c r="F124" i="8"/>
  <c r="A124" i="8"/>
  <c r="L123" i="8"/>
  <c r="O123" i="8" s="1"/>
  <c r="F123" i="8"/>
  <c r="A123" i="8"/>
  <c r="L122" i="8"/>
  <c r="F122" i="8"/>
  <c r="A122" i="8"/>
  <c r="L121" i="8"/>
  <c r="F121" i="8"/>
  <c r="A121" i="8"/>
  <c r="D121" i="8" s="1"/>
  <c r="L120" i="8"/>
  <c r="F120" i="8"/>
  <c r="A120" i="8"/>
  <c r="L119" i="8"/>
  <c r="F119" i="8"/>
  <c r="A119" i="8"/>
  <c r="L118" i="8"/>
  <c r="F118" i="8"/>
  <c r="A118" i="8"/>
  <c r="L117" i="8"/>
  <c r="F117" i="8"/>
  <c r="A117" i="8"/>
  <c r="L116" i="8"/>
  <c r="F116" i="8"/>
  <c r="A116" i="8"/>
  <c r="L115" i="8"/>
  <c r="O115" i="8" s="1"/>
  <c r="F115" i="8"/>
  <c r="A115" i="8"/>
  <c r="L114" i="8"/>
  <c r="F114" i="8"/>
  <c r="I114" i="8" s="1"/>
  <c r="A114" i="8"/>
  <c r="L113" i="8"/>
  <c r="F113" i="8"/>
  <c r="A113" i="8"/>
  <c r="D113" i="8" s="1"/>
  <c r="L112" i="8"/>
  <c r="F112" i="8"/>
  <c r="A112" i="8"/>
  <c r="L111" i="8"/>
  <c r="F111" i="8"/>
  <c r="A111" i="8"/>
  <c r="L110" i="8"/>
  <c r="F110" i="8"/>
  <c r="I110" i="8" s="1"/>
  <c r="A110" i="8"/>
  <c r="L109" i="8"/>
  <c r="F109" i="8"/>
  <c r="A109" i="8"/>
  <c r="L108" i="8"/>
  <c r="F108" i="8"/>
  <c r="A108" i="8"/>
  <c r="L107" i="8"/>
  <c r="L106" i="8"/>
  <c r="F106" i="8"/>
  <c r="A106" i="8"/>
  <c r="L105" i="8"/>
  <c r="F105" i="8"/>
  <c r="A105" i="8"/>
  <c r="L104" i="8"/>
  <c r="O104" i="8" s="1"/>
  <c r="F104" i="8"/>
  <c r="A104" i="8"/>
  <c r="L103" i="8"/>
  <c r="F103" i="8"/>
  <c r="I103" i="8" s="1"/>
  <c r="A103" i="8"/>
  <c r="L102" i="8"/>
  <c r="F102" i="8"/>
  <c r="A102" i="8"/>
  <c r="D102" i="8" s="1"/>
  <c r="L101" i="8"/>
  <c r="F101" i="8"/>
  <c r="A101" i="8"/>
  <c r="L100" i="8"/>
  <c r="F100" i="8"/>
  <c r="A100" i="8"/>
  <c r="L99" i="8"/>
  <c r="F99" i="8"/>
  <c r="I99" i="8" s="1"/>
  <c r="A99" i="8"/>
  <c r="L98" i="8"/>
  <c r="F98" i="8"/>
  <c r="A98" i="8"/>
  <c r="L97" i="8"/>
  <c r="F97" i="8"/>
  <c r="I97" i="8" s="1"/>
  <c r="A97" i="8"/>
  <c r="L96" i="8"/>
  <c r="F96" i="8"/>
  <c r="A96" i="8"/>
  <c r="D96" i="8" s="1"/>
  <c r="L95" i="8"/>
  <c r="F95" i="8"/>
  <c r="I95" i="8" s="1"/>
  <c r="A95" i="8"/>
  <c r="L94" i="8"/>
  <c r="O94" i="8" s="1"/>
  <c r="F94" i="8"/>
  <c r="A94" i="8"/>
  <c r="L93" i="8"/>
  <c r="F93" i="8"/>
  <c r="A93" i="8"/>
  <c r="L92" i="8"/>
  <c r="F92" i="8"/>
  <c r="A92" i="8"/>
  <c r="D92" i="8" s="1"/>
  <c r="L91" i="8"/>
  <c r="F91" i="8"/>
  <c r="A91" i="8"/>
  <c r="L90" i="8"/>
  <c r="O90" i="8" s="1"/>
  <c r="F90" i="8"/>
  <c r="A90" i="8"/>
  <c r="D90" i="8" s="1"/>
  <c r="L89" i="8"/>
  <c r="F89" i="8"/>
  <c r="I89" i="8" s="1"/>
  <c r="A89" i="8"/>
  <c r="L88" i="8"/>
  <c r="F88" i="8"/>
  <c r="A88" i="8"/>
  <c r="L87" i="8"/>
  <c r="F87" i="8"/>
  <c r="A87" i="8"/>
  <c r="L86" i="8"/>
  <c r="O86" i="8" s="1"/>
  <c r="F86" i="8"/>
  <c r="A86" i="8"/>
  <c r="L85" i="8"/>
  <c r="F85" i="8"/>
  <c r="I85" i="8" s="1"/>
  <c r="A85" i="8"/>
  <c r="L84" i="8"/>
  <c r="O84" i="8" s="1"/>
  <c r="F84" i="8"/>
  <c r="A84" i="8"/>
  <c r="D84" i="8" s="1"/>
  <c r="L83" i="8"/>
  <c r="F83" i="8"/>
  <c r="A83" i="8"/>
  <c r="L82" i="8"/>
  <c r="F82" i="8"/>
  <c r="A82" i="8"/>
  <c r="L81" i="8"/>
  <c r="F81" i="8"/>
  <c r="I81" i="8" s="1"/>
  <c r="A81" i="8"/>
  <c r="L80" i="8"/>
  <c r="F80" i="8"/>
  <c r="A80" i="8"/>
  <c r="D80" i="8" s="1"/>
  <c r="L79" i="8"/>
  <c r="F79" i="8"/>
  <c r="I79" i="8" s="1"/>
  <c r="A79" i="8"/>
  <c r="L78" i="8"/>
  <c r="O78" i="8" s="1"/>
  <c r="F78" i="8"/>
  <c r="A78" i="8"/>
  <c r="L77" i="8"/>
  <c r="F77" i="8"/>
  <c r="A77" i="8"/>
  <c r="L76" i="8"/>
  <c r="F76" i="8"/>
  <c r="A76" i="8"/>
  <c r="D76" i="8" s="1"/>
  <c r="L75" i="8"/>
  <c r="F75" i="8"/>
  <c r="A75" i="8"/>
  <c r="L74" i="8"/>
  <c r="O74" i="8" s="1"/>
  <c r="F74" i="8"/>
  <c r="A74" i="8"/>
  <c r="D74" i="8" s="1"/>
  <c r="L73" i="8"/>
  <c r="F73" i="8"/>
  <c r="I73" i="8" s="1"/>
  <c r="A73" i="8"/>
  <c r="L72" i="8"/>
  <c r="F72" i="8"/>
  <c r="A72" i="8"/>
  <c r="L71" i="8"/>
  <c r="F71" i="8"/>
  <c r="A71" i="8"/>
  <c r="L70" i="8"/>
  <c r="O70" i="8" s="1"/>
  <c r="F70" i="8"/>
  <c r="A70" i="8"/>
  <c r="L69" i="8"/>
  <c r="F69" i="8"/>
  <c r="I69" i="8" s="1"/>
  <c r="A69" i="8"/>
  <c r="L68" i="8"/>
  <c r="O68" i="8" s="1"/>
  <c r="F68" i="8"/>
  <c r="A68" i="8"/>
  <c r="L67" i="8"/>
  <c r="F67" i="8"/>
  <c r="I67" i="8" s="1"/>
  <c r="A67" i="8"/>
  <c r="L66" i="8"/>
  <c r="O66" i="8" s="1"/>
  <c r="F66" i="8"/>
  <c r="A66" i="8"/>
  <c r="L65" i="8"/>
  <c r="O65" i="8" s="1"/>
  <c r="F65" i="8"/>
  <c r="A65" i="8"/>
  <c r="L64" i="8"/>
  <c r="O64" i="8" s="1"/>
  <c r="F64" i="8"/>
  <c r="I64" i="8" s="1"/>
  <c r="A64" i="8"/>
  <c r="L63" i="8"/>
  <c r="F63" i="8"/>
  <c r="A63" i="8"/>
  <c r="L62" i="8"/>
  <c r="O62" i="8" s="1"/>
  <c r="F62" i="8"/>
  <c r="A62" i="8"/>
  <c r="D62" i="8" s="1"/>
  <c r="L61" i="8"/>
  <c r="O61" i="8" s="1"/>
  <c r="F61" i="8"/>
  <c r="I61" i="8" s="1"/>
  <c r="A61" i="8"/>
  <c r="L60" i="8"/>
  <c r="F60" i="8"/>
  <c r="A60" i="8"/>
  <c r="L59" i="8"/>
  <c r="F59" i="8"/>
  <c r="A59" i="8"/>
  <c r="D59" i="8" s="1"/>
  <c r="L58" i="8"/>
  <c r="O58" i="8" s="1"/>
  <c r="F58" i="8"/>
  <c r="A58" i="8"/>
  <c r="D58" i="8" s="1"/>
  <c r="L57" i="8"/>
  <c r="F57" i="8"/>
  <c r="A57" i="8"/>
  <c r="L56" i="8"/>
  <c r="O56" i="8" s="1"/>
  <c r="F56" i="8"/>
  <c r="A56" i="8"/>
  <c r="D56" i="8" s="1"/>
  <c r="A55" i="8"/>
  <c r="L54" i="8"/>
  <c r="O54" i="8" s="1"/>
  <c r="F54" i="8"/>
  <c r="A54" i="8"/>
  <c r="L53" i="8"/>
  <c r="O53" i="8" s="1"/>
  <c r="F53" i="8"/>
  <c r="I53" i="8" s="1"/>
  <c r="A53" i="8"/>
  <c r="L52" i="8"/>
  <c r="F52" i="8"/>
  <c r="A52" i="8"/>
  <c r="L51" i="8"/>
  <c r="O51" i="8" s="1"/>
  <c r="F51" i="8"/>
  <c r="A51" i="8"/>
  <c r="D51" i="8" s="1"/>
  <c r="L50" i="8"/>
  <c r="O50" i="8" s="1"/>
  <c r="F50" i="8"/>
  <c r="I50" i="8" s="1"/>
  <c r="A50" i="8"/>
  <c r="L49" i="8"/>
  <c r="F49" i="8"/>
  <c r="A49" i="8"/>
  <c r="L48" i="8"/>
  <c r="F48" i="8"/>
  <c r="A48" i="8"/>
  <c r="D48" i="8" s="1"/>
  <c r="L47" i="8"/>
  <c r="O47" i="8" s="1"/>
  <c r="F47" i="8"/>
  <c r="A47" i="8"/>
  <c r="D47" i="8" s="1"/>
  <c r="L46" i="8"/>
  <c r="F46" i="8"/>
  <c r="A46" i="8"/>
  <c r="L45" i="8"/>
  <c r="O45" i="8" s="1"/>
  <c r="F45" i="8"/>
  <c r="A45" i="8"/>
  <c r="D45" i="8" s="1"/>
  <c r="L44" i="8"/>
  <c r="O44" i="8" s="1"/>
  <c r="F44" i="8"/>
  <c r="I44" i="8" s="1"/>
  <c r="A44" i="8"/>
  <c r="L43" i="8"/>
  <c r="O43" i="8" s="1"/>
  <c r="F43" i="8"/>
  <c r="I43" i="8" s="1"/>
  <c r="A43" i="8"/>
  <c r="D43" i="8" s="1"/>
  <c r="L42" i="8"/>
  <c r="F42" i="8"/>
  <c r="I42" i="8" s="1"/>
  <c r="A42" i="8"/>
  <c r="D42" i="8" s="1"/>
  <c r="L41" i="8"/>
  <c r="O41" i="8" s="1"/>
  <c r="F41" i="8"/>
  <c r="A41" i="8"/>
  <c r="D41" i="8" s="1"/>
  <c r="L40" i="8"/>
  <c r="O40" i="8" s="1"/>
  <c r="F40" i="8"/>
  <c r="I40" i="8" s="1"/>
  <c r="A40" i="8"/>
  <c r="L39" i="8"/>
  <c r="O39" i="8" s="1"/>
  <c r="F39" i="8"/>
  <c r="I39" i="8" s="1"/>
  <c r="A39" i="8"/>
  <c r="D39" i="8" s="1"/>
  <c r="L38" i="8"/>
  <c r="F38" i="8"/>
  <c r="I38" i="8" s="1"/>
  <c r="A38" i="8"/>
  <c r="D38" i="8" s="1"/>
  <c r="L37" i="8"/>
  <c r="O37" i="8" s="1"/>
  <c r="F37" i="8"/>
  <c r="A37" i="8"/>
  <c r="D37" i="8" s="1"/>
  <c r="L36" i="8"/>
  <c r="O36" i="8" s="1"/>
  <c r="F36" i="8"/>
  <c r="I36" i="8" s="1"/>
  <c r="A36" i="8"/>
  <c r="L35" i="8"/>
  <c r="O35" i="8" s="1"/>
  <c r="F35" i="8"/>
  <c r="I35" i="8" s="1"/>
  <c r="A35" i="8"/>
  <c r="D35" i="8" s="1"/>
  <c r="L34" i="8"/>
  <c r="F34" i="8"/>
  <c r="I34" i="8" s="1"/>
  <c r="A34" i="8"/>
  <c r="D34" i="8" s="1"/>
  <c r="L33" i="8"/>
  <c r="O33" i="8" s="1"/>
  <c r="F33" i="8"/>
  <c r="A33" i="8"/>
  <c r="D33" i="8" s="1"/>
  <c r="L32" i="8"/>
  <c r="O32" i="8" s="1"/>
  <c r="F32" i="8"/>
  <c r="I32" i="8" s="1"/>
  <c r="A32" i="8"/>
  <c r="L31" i="8"/>
  <c r="O31" i="8" s="1"/>
  <c r="F31" i="8"/>
  <c r="I31" i="8" s="1"/>
  <c r="A31" i="8"/>
  <c r="D31" i="8" s="1"/>
  <c r="L30" i="8"/>
  <c r="F30" i="8"/>
  <c r="I30" i="8" s="1"/>
  <c r="A30" i="8"/>
  <c r="D30" i="8" s="1"/>
  <c r="L29" i="8"/>
  <c r="O29" i="8" s="1"/>
  <c r="F29" i="8"/>
  <c r="A29" i="8"/>
  <c r="D29" i="8" s="1"/>
  <c r="L28" i="8"/>
  <c r="O28" i="8" s="1"/>
  <c r="F28" i="8"/>
  <c r="I28" i="8" s="1"/>
  <c r="A28" i="8"/>
  <c r="L27" i="8"/>
  <c r="O27" i="8" s="1"/>
  <c r="F27" i="8"/>
  <c r="I27" i="8" s="1"/>
  <c r="A27" i="8"/>
  <c r="D27" i="8" s="1"/>
  <c r="L26" i="8"/>
  <c r="F26" i="8"/>
  <c r="I26" i="8" s="1"/>
  <c r="A26" i="8"/>
  <c r="D26" i="8" s="1"/>
  <c r="L25" i="8"/>
  <c r="O25" i="8" s="1"/>
  <c r="F25" i="8"/>
  <c r="A25" i="8"/>
  <c r="D25" i="8" s="1"/>
  <c r="L24" i="8"/>
  <c r="O24" i="8" s="1"/>
  <c r="F24" i="8"/>
  <c r="I24" i="8" s="1"/>
  <c r="A24" i="8"/>
  <c r="L23" i="8"/>
  <c r="O23" i="8" s="1"/>
  <c r="F23" i="8"/>
  <c r="I23" i="8" s="1"/>
  <c r="A23" i="8"/>
  <c r="D23" i="8" s="1"/>
  <c r="L22" i="8"/>
  <c r="F22" i="8"/>
  <c r="I22" i="8" s="1"/>
  <c r="A22" i="8"/>
  <c r="D22" i="8" s="1"/>
  <c r="L21" i="8"/>
  <c r="O21" i="8" s="1"/>
  <c r="F21" i="8"/>
  <c r="A21" i="8"/>
  <c r="D21" i="8" s="1"/>
  <c r="L20" i="8"/>
  <c r="O20" i="8" s="1"/>
  <c r="F20" i="8"/>
  <c r="I20" i="8" s="1"/>
  <c r="A20" i="8"/>
  <c r="L19" i="8"/>
  <c r="O19" i="8" s="1"/>
  <c r="F19" i="8"/>
  <c r="I19" i="8" s="1"/>
  <c r="A19" i="8"/>
  <c r="D19" i="8" s="1"/>
  <c r="L18" i="8"/>
  <c r="F18" i="8"/>
  <c r="I18" i="8" s="1"/>
  <c r="A18" i="8"/>
  <c r="D18" i="8" s="1"/>
  <c r="L17" i="8"/>
  <c r="O17" i="8" s="1"/>
  <c r="F17" i="8"/>
  <c r="I17" i="8" s="1"/>
  <c r="A17" i="8"/>
  <c r="D17" i="8" s="1"/>
  <c r="L16" i="8"/>
  <c r="O16" i="8" s="1"/>
  <c r="F16" i="8"/>
  <c r="I16" i="8" s="1"/>
  <c r="A16" i="8"/>
  <c r="D16" i="8" s="1"/>
  <c r="L15" i="8"/>
  <c r="O15" i="8" s="1"/>
  <c r="F15" i="8"/>
  <c r="I15" i="8" s="1"/>
  <c r="A15" i="8"/>
  <c r="D15" i="8" s="1"/>
  <c r="L14" i="8"/>
  <c r="O14" i="8" s="1"/>
  <c r="F14" i="8"/>
  <c r="I14" i="8" s="1"/>
  <c r="A14" i="8"/>
  <c r="D14" i="8" s="1"/>
  <c r="L13" i="8"/>
  <c r="O13" i="8" s="1"/>
  <c r="F13" i="8"/>
  <c r="I13" i="8" s="1"/>
  <c r="A13" i="8"/>
  <c r="D13" i="8" s="1"/>
  <c r="L12" i="8"/>
  <c r="O12" i="8" s="1"/>
  <c r="F12" i="8"/>
  <c r="I12" i="8" s="1"/>
  <c r="A12" i="8"/>
  <c r="D12" i="8" s="1"/>
  <c r="L11" i="8"/>
  <c r="O11" i="8" s="1"/>
  <c r="F11" i="8"/>
  <c r="I11" i="8" s="1"/>
  <c r="A11" i="8"/>
  <c r="D11" i="8" s="1"/>
  <c r="L10" i="8"/>
  <c r="O10" i="8" s="1"/>
  <c r="F10" i="8"/>
  <c r="I10" i="8" s="1"/>
  <c r="A10" i="8"/>
  <c r="D10" i="8" s="1"/>
  <c r="L9" i="8"/>
  <c r="O9" i="8" s="1"/>
  <c r="F9" i="8"/>
  <c r="I9" i="8" s="1"/>
  <c r="A9" i="8"/>
  <c r="D9" i="8" s="1"/>
  <c r="L8" i="8"/>
  <c r="O8" i="8" s="1"/>
  <c r="F8" i="8"/>
  <c r="I8" i="8" s="1"/>
  <c r="A8" i="8"/>
  <c r="D8" i="8" s="1"/>
  <c r="L7" i="8"/>
  <c r="O7" i="8" s="1"/>
  <c r="F7" i="8"/>
  <c r="I7" i="8" s="1"/>
  <c r="A7" i="8"/>
  <c r="D7" i="8" s="1"/>
  <c r="L6" i="8"/>
  <c r="O6" i="8" s="1"/>
  <c r="F6" i="8"/>
  <c r="I6" i="8" s="1"/>
  <c r="A6" i="8"/>
  <c r="D6" i="8" s="1"/>
  <c r="L5" i="8"/>
  <c r="O5" i="8" s="1"/>
  <c r="F5" i="8"/>
  <c r="I5" i="8" s="1"/>
  <c r="A5" i="8"/>
  <c r="D5" i="8" s="1"/>
  <c r="L4" i="8"/>
  <c r="O4" i="8" s="1"/>
  <c r="F4" i="8"/>
  <c r="I4" i="8" s="1"/>
  <c r="A4" i="8"/>
  <c r="D4" i="8" s="1"/>
  <c r="L3" i="8"/>
  <c r="O3" i="8" s="1"/>
  <c r="F3" i="8"/>
  <c r="I3" i="8" s="1"/>
  <c r="A3" i="8"/>
  <c r="D67" i="8" s="1"/>
  <c r="N1" i="8"/>
  <c r="O143" i="8" s="1"/>
  <c r="H1" i="8"/>
  <c r="I158" i="8" s="1"/>
  <c r="C1" i="8"/>
  <c r="D141" i="8" s="1"/>
  <c r="P159" i="7"/>
  <c r="F159" i="7"/>
  <c r="P158" i="7"/>
  <c r="F158" i="7"/>
  <c r="A158" i="7"/>
  <c r="P157" i="7"/>
  <c r="F157" i="7"/>
  <c r="A157" i="7"/>
  <c r="P156" i="7"/>
  <c r="F156" i="7"/>
  <c r="A156" i="7"/>
  <c r="P155" i="7"/>
  <c r="F155" i="7"/>
  <c r="A155" i="7"/>
  <c r="P154" i="7"/>
  <c r="F154" i="7"/>
  <c r="A154" i="7"/>
  <c r="P153" i="7"/>
  <c r="F153" i="7"/>
  <c r="A153" i="7"/>
  <c r="P152" i="7"/>
  <c r="F152" i="7"/>
  <c r="A152" i="7"/>
  <c r="P151" i="7"/>
  <c r="F151" i="7"/>
  <c r="A151" i="7"/>
  <c r="P150" i="7"/>
  <c r="F150" i="7"/>
  <c r="A150" i="7"/>
  <c r="P149" i="7"/>
  <c r="F149" i="7"/>
  <c r="A149" i="7"/>
  <c r="P148" i="7"/>
  <c r="F148" i="7"/>
  <c r="A148" i="7"/>
  <c r="P147" i="7"/>
  <c r="F147" i="7"/>
  <c r="A147" i="7"/>
  <c r="P146" i="7"/>
  <c r="F146" i="7"/>
  <c r="A146" i="7"/>
  <c r="P145" i="7"/>
  <c r="F145" i="7"/>
  <c r="A145" i="7"/>
  <c r="P144" i="7"/>
  <c r="F144" i="7"/>
  <c r="A144" i="7"/>
  <c r="P143" i="7"/>
  <c r="F143" i="7"/>
  <c r="A143" i="7"/>
  <c r="P142" i="7"/>
  <c r="F142" i="7"/>
  <c r="A142" i="7"/>
  <c r="P141" i="7"/>
  <c r="F141" i="7"/>
  <c r="A141" i="7"/>
  <c r="P140" i="7"/>
  <c r="F140" i="7"/>
  <c r="A140" i="7"/>
  <c r="P139" i="7"/>
  <c r="F139" i="7"/>
  <c r="A139" i="7"/>
  <c r="P138" i="7"/>
  <c r="F138" i="7"/>
  <c r="A138" i="7"/>
  <c r="P137" i="7"/>
  <c r="F137" i="7"/>
  <c r="A137" i="7"/>
  <c r="P136" i="7"/>
  <c r="F136" i="7"/>
  <c r="A136" i="7"/>
  <c r="P135" i="7"/>
  <c r="F135" i="7"/>
  <c r="A135" i="7"/>
  <c r="P134" i="7"/>
  <c r="F134" i="7"/>
  <c r="A134" i="7"/>
  <c r="P133" i="7"/>
  <c r="F133" i="7"/>
  <c r="A133" i="7"/>
  <c r="P132" i="7"/>
  <c r="F132" i="7"/>
  <c r="A132" i="7"/>
  <c r="P131" i="7"/>
  <c r="F131" i="7"/>
  <c r="A131" i="7"/>
  <c r="P130" i="7"/>
  <c r="F130" i="7"/>
  <c r="A130" i="7"/>
  <c r="P129" i="7"/>
  <c r="F129" i="7"/>
  <c r="A129" i="7"/>
  <c r="P128" i="7"/>
  <c r="F128" i="7"/>
  <c r="A128" i="7"/>
  <c r="P127" i="7"/>
  <c r="F127" i="7"/>
  <c r="A127" i="7"/>
  <c r="P126" i="7"/>
  <c r="F126" i="7"/>
  <c r="A126" i="7"/>
  <c r="P125" i="7"/>
  <c r="F125" i="7"/>
  <c r="A125" i="7"/>
  <c r="P124" i="7"/>
  <c r="F124" i="7"/>
  <c r="A124" i="7"/>
  <c r="P123" i="7"/>
  <c r="F123" i="7"/>
  <c r="A123" i="7"/>
  <c r="P122" i="7"/>
  <c r="F122" i="7"/>
  <c r="A122" i="7"/>
  <c r="P121" i="7"/>
  <c r="F121" i="7"/>
  <c r="A121" i="7"/>
  <c r="P120" i="7"/>
  <c r="F120" i="7"/>
  <c r="A120" i="7"/>
  <c r="P119" i="7"/>
  <c r="F119" i="7"/>
  <c r="A119" i="7"/>
  <c r="P118" i="7"/>
  <c r="F118" i="7"/>
  <c r="A118" i="7"/>
  <c r="P117" i="7"/>
  <c r="F117" i="7"/>
  <c r="A117" i="7"/>
  <c r="P116" i="7"/>
  <c r="F116" i="7"/>
  <c r="A116" i="7"/>
  <c r="P115" i="7"/>
  <c r="F115" i="7"/>
  <c r="A115" i="7"/>
  <c r="P114" i="7"/>
  <c r="F114" i="7"/>
  <c r="A114" i="7"/>
  <c r="P113" i="7"/>
  <c r="F113" i="7"/>
  <c r="A113" i="7"/>
  <c r="P112" i="7"/>
  <c r="F112" i="7"/>
  <c r="A112" i="7"/>
  <c r="P111" i="7"/>
  <c r="F111" i="7"/>
  <c r="A111" i="7"/>
  <c r="P110" i="7"/>
  <c r="F110" i="7"/>
  <c r="A110" i="7"/>
  <c r="P109" i="7"/>
  <c r="F109" i="7"/>
  <c r="A109" i="7"/>
  <c r="P108" i="7"/>
  <c r="F108" i="7"/>
  <c r="A108" i="7"/>
  <c r="P107" i="7"/>
  <c r="P106" i="7"/>
  <c r="F106" i="7"/>
  <c r="A106" i="7"/>
  <c r="P105" i="7"/>
  <c r="F105" i="7"/>
  <c r="A105" i="7"/>
  <c r="P104" i="7"/>
  <c r="F104" i="7"/>
  <c r="A104" i="7"/>
  <c r="P103" i="7"/>
  <c r="F103" i="7"/>
  <c r="A103" i="7"/>
  <c r="P102" i="7"/>
  <c r="F102" i="7"/>
  <c r="A102" i="7"/>
  <c r="P101" i="7"/>
  <c r="F101" i="7"/>
  <c r="A101" i="7"/>
  <c r="P100" i="7"/>
  <c r="F100" i="7"/>
  <c r="A100" i="7"/>
  <c r="P99" i="7"/>
  <c r="F99" i="7"/>
  <c r="A99" i="7"/>
  <c r="P98" i="7"/>
  <c r="F98" i="7"/>
  <c r="A98" i="7"/>
  <c r="P97" i="7"/>
  <c r="F97" i="7"/>
  <c r="A97" i="7"/>
  <c r="P96" i="7"/>
  <c r="F96" i="7"/>
  <c r="A96" i="7"/>
  <c r="P95" i="7"/>
  <c r="F95" i="7"/>
  <c r="A95" i="7"/>
  <c r="P94" i="7"/>
  <c r="F94" i="7"/>
  <c r="A94" i="7"/>
  <c r="P93" i="7"/>
  <c r="F93" i="7"/>
  <c r="A93" i="7"/>
  <c r="P92" i="7"/>
  <c r="F92" i="7"/>
  <c r="A92" i="7"/>
  <c r="P91" i="7"/>
  <c r="F91" i="7"/>
  <c r="A91" i="7"/>
  <c r="P90" i="7"/>
  <c r="F90" i="7"/>
  <c r="A90" i="7"/>
  <c r="P89" i="7"/>
  <c r="F89" i="7"/>
  <c r="A89" i="7"/>
  <c r="P88" i="7"/>
  <c r="F88" i="7"/>
  <c r="A88" i="7"/>
  <c r="P87" i="7"/>
  <c r="F87" i="7"/>
  <c r="A87" i="7"/>
  <c r="P86" i="7"/>
  <c r="F86" i="7"/>
  <c r="A86" i="7"/>
  <c r="P85" i="7"/>
  <c r="F85" i="7"/>
  <c r="A85" i="7"/>
  <c r="P84" i="7"/>
  <c r="F84" i="7"/>
  <c r="A84" i="7"/>
  <c r="P83" i="7"/>
  <c r="F83" i="7"/>
  <c r="A83" i="7"/>
  <c r="P82" i="7"/>
  <c r="F82" i="7"/>
  <c r="A82" i="7"/>
  <c r="P81" i="7"/>
  <c r="F81" i="7"/>
  <c r="A81" i="7"/>
  <c r="P80" i="7"/>
  <c r="F80" i="7"/>
  <c r="A80" i="7"/>
  <c r="P79" i="7"/>
  <c r="F79" i="7"/>
  <c r="A79" i="7"/>
  <c r="P78" i="7"/>
  <c r="F78" i="7"/>
  <c r="A78" i="7"/>
  <c r="P77" i="7"/>
  <c r="F77" i="7"/>
  <c r="A77" i="7"/>
  <c r="P76" i="7"/>
  <c r="F76" i="7"/>
  <c r="A76" i="7"/>
  <c r="P75" i="7"/>
  <c r="F75" i="7"/>
  <c r="A75" i="7"/>
  <c r="P74" i="7"/>
  <c r="F74" i="7"/>
  <c r="A74" i="7"/>
  <c r="P73" i="7"/>
  <c r="F73" i="7"/>
  <c r="A73" i="7"/>
  <c r="P72" i="7"/>
  <c r="F72" i="7"/>
  <c r="A72" i="7"/>
  <c r="P71" i="7"/>
  <c r="F71" i="7"/>
  <c r="A71" i="7"/>
  <c r="P70" i="7"/>
  <c r="F70" i="7"/>
  <c r="A70" i="7"/>
  <c r="P69" i="7"/>
  <c r="F69" i="7"/>
  <c r="A69" i="7"/>
  <c r="P68" i="7"/>
  <c r="F68" i="7"/>
  <c r="A68" i="7"/>
  <c r="P67" i="7"/>
  <c r="F67" i="7"/>
  <c r="A67" i="7"/>
  <c r="P66" i="7"/>
  <c r="F66" i="7"/>
  <c r="A66" i="7"/>
  <c r="P65" i="7"/>
  <c r="F65" i="7"/>
  <c r="A65" i="7"/>
  <c r="P64" i="7"/>
  <c r="F64" i="7"/>
  <c r="A64" i="7"/>
  <c r="P63" i="7"/>
  <c r="F63" i="7"/>
  <c r="A63" i="7"/>
  <c r="P62" i="7"/>
  <c r="F62" i="7"/>
  <c r="A62" i="7"/>
  <c r="P61" i="7"/>
  <c r="F61" i="7"/>
  <c r="A61" i="7"/>
  <c r="P60" i="7"/>
  <c r="F60" i="7"/>
  <c r="A60" i="7"/>
  <c r="P59" i="7"/>
  <c r="F59" i="7"/>
  <c r="A59" i="7"/>
  <c r="P58" i="7"/>
  <c r="F58" i="7"/>
  <c r="A58" i="7"/>
  <c r="P57" i="7"/>
  <c r="F57" i="7"/>
  <c r="A57" i="7"/>
  <c r="P56" i="7"/>
  <c r="F56" i="7"/>
  <c r="A56" i="7"/>
  <c r="A55" i="7"/>
  <c r="P54" i="7"/>
  <c r="F54" i="7"/>
  <c r="A54" i="7"/>
  <c r="P53" i="7"/>
  <c r="F53" i="7"/>
  <c r="A53" i="7"/>
  <c r="P52" i="7"/>
  <c r="F52" i="7"/>
  <c r="A52" i="7"/>
  <c r="P51" i="7"/>
  <c r="F51" i="7"/>
  <c r="A51" i="7"/>
  <c r="P50" i="7"/>
  <c r="F50" i="7"/>
  <c r="A50" i="7"/>
  <c r="P49" i="7"/>
  <c r="F49" i="7"/>
  <c r="A49" i="7"/>
  <c r="P48" i="7"/>
  <c r="F48" i="7"/>
  <c r="A48" i="7"/>
  <c r="P47" i="7"/>
  <c r="F47" i="7"/>
  <c r="A47" i="7"/>
  <c r="P46" i="7"/>
  <c r="F46" i="7"/>
  <c r="A46" i="7"/>
  <c r="P45" i="7"/>
  <c r="F45" i="7"/>
  <c r="A45" i="7"/>
  <c r="P44" i="7"/>
  <c r="F44" i="7"/>
  <c r="A44" i="7"/>
  <c r="P43" i="7"/>
  <c r="F43" i="7"/>
  <c r="A43" i="7"/>
  <c r="P42" i="7"/>
  <c r="F42" i="7"/>
  <c r="A42" i="7"/>
  <c r="P41" i="7"/>
  <c r="F41" i="7"/>
  <c r="A41" i="7"/>
  <c r="P40" i="7"/>
  <c r="F40" i="7"/>
  <c r="A40" i="7"/>
  <c r="P39" i="7"/>
  <c r="F39" i="7"/>
  <c r="A39" i="7"/>
  <c r="P38" i="7"/>
  <c r="F38" i="7"/>
  <c r="A38" i="7"/>
  <c r="P37" i="7"/>
  <c r="F37" i="7"/>
  <c r="A37" i="7"/>
  <c r="P36" i="7"/>
  <c r="F36" i="7"/>
  <c r="A36" i="7"/>
  <c r="P35" i="7"/>
  <c r="F35" i="7"/>
  <c r="A35" i="7"/>
  <c r="P34" i="7"/>
  <c r="F34" i="7"/>
  <c r="A34" i="7"/>
  <c r="P33" i="7"/>
  <c r="F33" i="7"/>
  <c r="A33" i="7"/>
  <c r="P32" i="7"/>
  <c r="F32" i="7"/>
  <c r="A32" i="7"/>
  <c r="P31" i="7"/>
  <c r="F31" i="7"/>
  <c r="A31" i="7"/>
  <c r="P30" i="7"/>
  <c r="F30" i="7"/>
  <c r="A30" i="7"/>
  <c r="P29" i="7"/>
  <c r="F29" i="7"/>
  <c r="A29" i="7"/>
  <c r="P28" i="7"/>
  <c r="F28" i="7"/>
  <c r="A28" i="7"/>
  <c r="P27" i="7"/>
  <c r="F27" i="7"/>
  <c r="A27" i="7"/>
  <c r="P26" i="7"/>
  <c r="F26" i="7"/>
  <c r="A26" i="7"/>
  <c r="P25" i="7"/>
  <c r="F25" i="7"/>
  <c r="A25" i="7"/>
  <c r="P24" i="7"/>
  <c r="F24" i="7"/>
  <c r="A24" i="7"/>
  <c r="P23" i="7"/>
  <c r="F23" i="7"/>
  <c r="A23" i="7"/>
  <c r="P22" i="7"/>
  <c r="F22" i="7"/>
  <c r="A22" i="7"/>
  <c r="P21" i="7"/>
  <c r="F21" i="7"/>
  <c r="A21" i="7"/>
  <c r="P20" i="7"/>
  <c r="F20" i="7"/>
  <c r="A20" i="7"/>
  <c r="P19" i="7"/>
  <c r="F19" i="7"/>
  <c r="A19" i="7"/>
  <c r="P18" i="7"/>
  <c r="F18" i="7"/>
  <c r="A18" i="7"/>
  <c r="P17" i="7"/>
  <c r="F17" i="7"/>
  <c r="A17" i="7"/>
  <c r="P16" i="7"/>
  <c r="F16" i="7"/>
  <c r="A16" i="7"/>
  <c r="P15" i="7"/>
  <c r="F15" i="7"/>
  <c r="A15" i="7"/>
  <c r="P14" i="7"/>
  <c r="F14" i="7"/>
  <c r="A14" i="7"/>
  <c r="P13" i="7"/>
  <c r="F13" i="7"/>
  <c r="A13" i="7"/>
  <c r="P12" i="7"/>
  <c r="F12" i="7"/>
  <c r="A12" i="7"/>
  <c r="P11" i="7"/>
  <c r="F11" i="7"/>
  <c r="A11" i="7"/>
  <c r="P10" i="7"/>
  <c r="S10" i="7" s="1"/>
  <c r="F10" i="7"/>
  <c r="A10" i="7"/>
  <c r="P9" i="7"/>
  <c r="F9" i="7"/>
  <c r="A9" i="7"/>
  <c r="P8" i="7"/>
  <c r="F8" i="7"/>
  <c r="A8" i="7"/>
  <c r="D8" i="7" s="1"/>
  <c r="P7" i="7"/>
  <c r="F7" i="7"/>
  <c r="A7" i="7"/>
  <c r="P6" i="7"/>
  <c r="F6" i="7"/>
  <c r="A6" i="7"/>
  <c r="P5" i="7"/>
  <c r="F5" i="7"/>
  <c r="A5" i="7"/>
  <c r="P4" i="7"/>
  <c r="F4" i="7"/>
  <c r="A4" i="7"/>
  <c r="P3" i="7"/>
  <c r="F3" i="7"/>
  <c r="A3" i="7"/>
  <c r="R1" i="7"/>
  <c r="C1" i="7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O3" i="6"/>
  <c r="D3" i="6"/>
  <c r="I145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F133" i="6"/>
  <c r="F134" i="6"/>
  <c r="F135" i="6"/>
  <c r="F136" i="6"/>
  <c r="F137" i="6"/>
  <c r="F138" i="6"/>
  <c r="F139" i="6"/>
  <c r="F140" i="6"/>
  <c r="I9" i="6" s="1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I8" i="6"/>
  <c r="I16" i="6"/>
  <c r="I24" i="6"/>
  <c r="I32" i="6"/>
  <c r="I40" i="6"/>
  <c r="I48" i="6"/>
  <c r="I56" i="6"/>
  <c r="I64" i="6"/>
  <c r="I72" i="6"/>
  <c r="I80" i="6"/>
  <c r="I88" i="6"/>
  <c r="I96" i="6"/>
  <c r="I104" i="6"/>
  <c r="I112" i="6"/>
  <c r="I120" i="6"/>
  <c r="I122" i="6"/>
  <c r="I128" i="6"/>
  <c r="I130" i="6"/>
  <c r="C1" i="6"/>
  <c r="L3" i="6"/>
  <c r="A3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F132" i="6"/>
  <c r="A132" i="6"/>
  <c r="F131" i="6"/>
  <c r="A131" i="6"/>
  <c r="F130" i="6"/>
  <c r="A130" i="6"/>
  <c r="F129" i="6"/>
  <c r="A129" i="6"/>
  <c r="F128" i="6"/>
  <c r="A128" i="6"/>
  <c r="F127" i="6"/>
  <c r="A127" i="6"/>
  <c r="F126" i="6"/>
  <c r="A126" i="6"/>
  <c r="F125" i="6"/>
  <c r="A125" i="6"/>
  <c r="F124" i="6"/>
  <c r="A124" i="6"/>
  <c r="F123" i="6"/>
  <c r="A123" i="6"/>
  <c r="F122" i="6"/>
  <c r="A122" i="6"/>
  <c r="F121" i="6"/>
  <c r="A121" i="6"/>
  <c r="F120" i="6"/>
  <c r="A120" i="6"/>
  <c r="F119" i="6"/>
  <c r="A119" i="6"/>
  <c r="F118" i="6"/>
  <c r="A118" i="6"/>
  <c r="F117" i="6"/>
  <c r="A117" i="6"/>
  <c r="F116" i="6"/>
  <c r="A116" i="6"/>
  <c r="F115" i="6"/>
  <c r="A115" i="6"/>
  <c r="F114" i="6"/>
  <c r="A114" i="6"/>
  <c r="F113" i="6"/>
  <c r="A113" i="6"/>
  <c r="F112" i="6"/>
  <c r="A112" i="6"/>
  <c r="F111" i="6"/>
  <c r="A111" i="6"/>
  <c r="F110" i="6"/>
  <c r="A110" i="6"/>
  <c r="F109" i="6"/>
  <c r="A109" i="6"/>
  <c r="F108" i="6"/>
  <c r="A108" i="6"/>
  <c r="F106" i="6"/>
  <c r="A106" i="6"/>
  <c r="F105" i="6"/>
  <c r="A105" i="6"/>
  <c r="F104" i="6"/>
  <c r="A104" i="6"/>
  <c r="F103" i="6"/>
  <c r="A103" i="6"/>
  <c r="F102" i="6"/>
  <c r="A102" i="6"/>
  <c r="F101" i="6"/>
  <c r="A101" i="6"/>
  <c r="F100" i="6"/>
  <c r="A100" i="6"/>
  <c r="F99" i="6"/>
  <c r="A99" i="6"/>
  <c r="F98" i="6"/>
  <c r="A98" i="6"/>
  <c r="F97" i="6"/>
  <c r="A97" i="6"/>
  <c r="F96" i="6"/>
  <c r="A96" i="6"/>
  <c r="F95" i="6"/>
  <c r="A95" i="6"/>
  <c r="F94" i="6"/>
  <c r="A94" i="6"/>
  <c r="F93" i="6"/>
  <c r="A93" i="6"/>
  <c r="F92" i="6"/>
  <c r="A92" i="6"/>
  <c r="F91" i="6"/>
  <c r="A91" i="6"/>
  <c r="F90" i="6"/>
  <c r="A90" i="6"/>
  <c r="F89" i="6"/>
  <c r="A89" i="6"/>
  <c r="F88" i="6"/>
  <c r="A88" i="6"/>
  <c r="F87" i="6"/>
  <c r="A87" i="6"/>
  <c r="F86" i="6"/>
  <c r="A86" i="6"/>
  <c r="F85" i="6"/>
  <c r="A85" i="6"/>
  <c r="F84" i="6"/>
  <c r="A84" i="6"/>
  <c r="F83" i="6"/>
  <c r="A83" i="6"/>
  <c r="F82" i="6"/>
  <c r="A82" i="6"/>
  <c r="F81" i="6"/>
  <c r="A81" i="6"/>
  <c r="L80" i="6"/>
  <c r="F80" i="6"/>
  <c r="A80" i="6"/>
  <c r="L79" i="6"/>
  <c r="F79" i="6"/>
  <c r="A79" i="6"/>
  <c r="L78" i="6"/>
  <c r="F78" i="6"/>
  <c r="A78" i="6"/>
  <c r="L77" i="6"/>
  <c r="F77" i="6"/>
  <c r="A77" i="6"/>
  <c r="L76" i="6"/>
  <c r="F76" i="6"/>
  <c r="A76" i="6"/>
  <c r="L75" i="6"/>
  <c r="F75" i="6"/>
  <c r="A75" i="6"/>
  <c r="L74" i="6"/>
  <c r="F74" i="6"/>
  <c r="A74" i="6"/>
  <c r="L73" i="6"/>
  <c r="F73" i="6"/>
  <c r="A73" i="6"/>
  <c r="L72" i="6"/>
  <c r="F72" i="6"/>
  <c r="A72" i="6"/>
  <c r="L71" i="6"/>
  <c r="F71" i="6"/>
  <c r="A71" i="6"/>
  <c r="L70" i="6"/>
  <c r="F70" i="6"/>
  <c r="A70" i="6"/>
  <c r="L69" i="6"/>
  <c r="F69" i="6"/>
  <c r="A69" i="6"/>
  <c r="L68" i="6"/>
  <c r="F68" i="6"/>
  <c r="A68" i="6"/>
  <c r="L67" i="6"/>
  <c r="F67" i="6"/>
  <c r="A67" i="6"/>
  <c r="L66" i="6"/>
  <c r="F66" i="6"/>
  <c r="A66" i="6"/>
  <c r="L65" i="6"/>
  <c r="F65" i="6"/>
  <c r="A65" i="6"/>
  <c r="L64" i="6"/>
  <c r="F64" i="6"/>
  <c r="A64" i="6"/>
  <c r="L63" i="6"/>
  <c r="F63" i="6"/>
  <c r="A63" i="6"/>
  <c r="L62" i="6"/>
  <c r="F62" i="6"/>
  <c r="A62" i="6"/>
  <c r="L61" i="6"/>
  <c r="F61" i="6"/>
  <c r="A61" i="6"/>
  <c r="L60" i="6"/>
  <c r="F60" i="6"/>
  <c r="A60" i="6"/>
  <c r="L59" i="6"/>
  <c r="F59" i="6"/>
  <c r="A59" i="6"/>
  <c r="L58" i="6"/>
  <c r="F58" i="6"/>
  <c r="A58" i="6"/>
  <c r="L57" i="6"/>
  <c r="F57" i="6"/>
  <c r="A57" i="6"/>
  <c r="L56" i="6"/>
  <c r="F56" i="6"/>
  <c r="A56" i="6"/>
  <c r="A55" i="6"/>
  <c r="L54" i="6"/>
  <c r="F54" i="6"/>
  <c r="A54" i="6"/>
  <c r="L53" i="6"/>
  <c r="F53" i="6"/>
  <c r="A53" i="6"/>
  <c r="L52" i="6"/>
  <c r="F52" i="6"/>
  <c r="A52" i="6"/>
  <c r="L51" i="6"/>
  <c r="F51" i="6"/>
  <c r="A51" i="6"/>
  <c r="L50" i="6"/>
  <c r="F50" i="6"/>
  <c r="A50" i="6"/>
  <c r="L49" i="6"/>
  <c r="F49" i="6"/>
  <c r="A49" i="6"/>
  <c r="L48" i="6"/>
  <c r="F48" i="6"/>
  <c r="A48" i="6"/>
  <c r="L47" i="6"/>
  <c r="F47" i="6"/>
  <c r="A47" i="6"/>
  <c r="L46" i="6"/>
  <c r="F46" i="6"/>
  <c r="A46" i="6"/>
  <c r="L45" i="6"/>
  <c r="F45" i="6"/>
  <c r="A45" i="6"/>
  <c r="L44" i="6"/>
  <c r="F44" i="6"/>
  <c r="A44" i="6"/>
  <c r="L43" i="6"/>
  <c r="F43" i="6"/>
  <c r="A43" i="6"/>
  <c r="L42" i="6"/>
  <c r="F42" i="6"/>
  <c r="A42" i="6"/>
  <c r="L41" i="6"/>
  <c r="F41" i="6"/>
  <c r="A41" i="6"/>
  <c r="L40" i="6"/>
  <c r="F40" i="6"/>
  <c r="A40" i="6"/>
  <c r="L39" i="6"/>
  <c r="F39" i="6"/>
  <c r="A39" i="6"/>
  <c r="L38" i="6"/>
  <c r="F38" i="6"/>
  <c r="A38" i="6"/>
  <c r="L37" i="6"/>
  <c r="F37" i="6"/>
  <c r="A37" i="6"/>
  <c r="L36" i="6"/>
  <c r="F36" i="6"/>
  <c r="A36" i="6"/>
  <c r="L35" i="6"/>
  <c r="F35" i="6"/>
  <c r="A35" i="6"/>
  <c r="L34" i="6"/>
  <c r="F34" i="6"/>
  <c r="A34" i="6"/>
  <c r="L33" i="6"/>
  <c r="F33" i="6"/>
  <c r="A33" i="6"/>
  <c r="L32" i="6"/>
  <c r="F32" i="6"/>
  <c r="A32" i="6"/>
  <c r="L31" i="6"/>
  <c r="F31" i="6"/>
  <c r="A31" i="6"/>
  <c r="L30" i="6"/>
  <c r="F30" i="6"/>
  <c r="A30" i="6"/>
  <c r="L29" i="6"/>
  <c r="F29" i="6"/>
  <c r="A29" i="6"/>
  <c r="L28" i="6"/>
  <c r="F28" i="6"/>
  <c r="A28" i="6"/>
  <c r="L27" i="6"/>
  <c r="F27" i="6"/>
  <c r="A27" i="6"/>
  <c r="L26" i="6"/>
  <c r="F26" i="6"/>
  <c r="A26" i="6"/>
  <c r="L25" i="6"/>
  <c r="F25" i="6"/>
  <c r="A25" i="6"/>
  <c r="L24" i="6"/>
  <c r="F24" i="6"/>
  <c r="A24" i="6"/>
  <c r="L23" i="6"/>
  <c r="F23" i="6"/>
  <c r="A23" i="6"/>
  <c r="L22" i="6"/>
  <c r="F22" i="6"/>
  <c r="A22" i="6"/>
  <c r="L21" i="6"/>
  <c r="F21" i="6"/>
  <c r="A21" i="6"/>
  <c r="L20" i="6"/>
  <c r="F20" i="6"/>
  <c r="A20" i="6"/>
  <c r="L19" i="6"/>
  <c r="F19" i="6"/>
  <c r="A19" i="6"/>
  <c r="L18" i="6"/>
  <c r="F18" i="6"/>
  <c r="A18" i="6"/>
  <c r="L17" i="6"/>
  <c r="F17" i="6"/>
  <c r="A17" i="6"/>
  <c r="L16" i="6"/>
  <c r="F16" i="6"/>
  <c r="A16" i="6"/>
  <c r="L15" i="6"/>
  <c r="F15" i="6"/>
  <c r="A15" i="6"/>
  <c r="L14" i="6"/>
  <c r="F14" i="6"/>
  <c r="A14" i="6"/>
  <c r="L13" i="6"/>
  <c r="F13" i="6"/>
  <c r="A13" i="6"/>
  <c r="L12" i="6"/>
  <c r="F12" i="6"/>
  <c r="A12" i="6"/>
  <c r="L11" i="6"/>
  <c r="F11" i="6"/>
  <c r="A11" i="6"/>
  <c r="L10" i="6"/>
  <c r="F10" i="6"/>
  <c r="A10" i="6"/>
  <c r="L9" i="6"/>
  <c r="F9" i="6"/>
  <c r="A9" i="6"/>
  <c r="L8" i="6"/>
  <c r="F8" i="6"/>
  <c r="A8" i="6"/>
  <c r="L7" i="6"/>
  <c r="F7" i="6"/>
  <c r="A7" i="6"/>
  <c r="L6" i="6"/>
  <c r="F6" i="6"/>
  <c r="A6" i="6"/>
  <c r="L5" i="6"/>
  <c r="F5" i="6"/>
  <c r="A5" i="6"/>
  <c r="L4" i="6"/>
  <c r="F4" i="6"/>
  <c r="A4" i="6"/>
  <c r="F3" i="6"/>
  <c r="N1" i="6"/>
  <c r="H1" i="6"/>
  <c r="C1" i="1"/>
  <c r="D3" i="1"/>
  <c r="S27" i="5"/>
  <c r="R27" i="5"/>
  <c r="M27" i="5"/>
  <c r="L27" i="5"/>
  <c r="R26" i="5"/>
  <c r="S26" i="5" s="1"/>
  <c r="L26" i="5"/>
  <c r="M26" i="5" s="1"/>
  <c r="S25" i="5"/>
  <c r="R25" i="5"/>
  <c r="M25" i="5"/>
  <c r="L25" i="5"/>
  <c r="S24" i="5"/>
  <c r="R24" i="5"/>
  <c r="L24" i="5"/>
  <c r="M24" i="5" s="1"/>
  <c r="S23" i="5"/>
  <c r="R23" i="5"/>
  <c r="M23" i="5"/>
  <c r="L23" i="5"/>
  <c r="S22" i="5"/>
  <c r="R22" i="5"/>
  <c r="L22" i="5"/>
  <c r="M22" i="5" s="1"/>
  <c r="S21" i="5"/>
  <c r="R21" i="5"/>
  <c r="M21" i="5"/>
  <c r="L21" i="5"/>
  <c r="S20" i="5"/>
  <c r="R20" i="5"/>
  <c r="L20" i="5"/>
  <c r="M20" i="5" s="1"/>
  <c r="S19" i="5"/>
  <c r="R19" i="5"/>
  <c r="M19" i="5"/>
  <c r="L19" i="5"/>
  <c r="S18" i="5"/>
  <c r="R18" i="5"/>
  <c r="L18" i="5"/>
  <c r="M18" i="5" s="1"/>
  <c r="S17" i="5"/>
  <c r="R17" i="5"/>
  <c r="M17" i="5"/>
  <c r="L17" i="5"/>
  <c r="S16" i="5"/>
  <c r="R16" i="5"/>
  <c r="L16" i="5"/>
  <c r="M16" i="5" s="1"/>
  <c r="S15" i="5"/>
  <c r="R15" i="5"/>
  <c r="M15" i="5"/>
  <c r="L15" i="5"/>
  <c r="S14" i="5"/>
  <c r="R14" i="5"/>
  <c r="L14" i="5"/>
  <c r="M14" i="5" s="1"/>
  <c r="S13" i="5"/>
  <c r="R13" i="5"/>
  <c r="M13" i="5"/>
  <c r="L13" i="5"/>
  <c r="S12" i="5"/>
  <c r="R12" i="5"/>
  <c r="L12" i="5"/>
  <c r="M12" i="5" s="1"/>
  <c r="S11" i="5"/>
  <c r="R11" i="5"/>
  <c r="M11" i="5"/>
  <c r="L11" i="5"/>
  <c r="S10" i="5"/>
  <c r="R10" i="5"/>
  <c r="L10" i="5"/>
  <c r="M10" i="5" s="1"/>
  <c r="S9" i="5"/>
  <c r="R9" i="5"/>
  <c r="M9" i="5"/>
  <c r="L9" i="5"/>
  <c r="S8" i="5"/>
  <c r="R8" i="5"/>
  <c r="L8" i="5"/>
  <c r="M8" i="5" s="1"/>
  <c r="S7" i="5"/>
  <c r="R7" i="5"/>
  <c r="M7" i="5"/>
  <c r="L7" i="5"/>
  <c r="S6" i="5"/>
  <c r="R6" i="5"/>
  <c r="L6" i="5"/>
  <c r="M6" i="5" s="1"/>
  <c r="S5" i="5"/>
  <c r="R5" i="5"/>
  <c r="M5" i="5"/>
  <c r="L5" i="5"/>
  <c r="S4" i="5"/>
  <c r="R4" i="5"/>
  <c r="L4" i="5"/>
  <c r="M4" i="5" s="1"/>
  <c r="S3" i="5"/>
  <c r="R3" i="5"/>
  <c r="M3" i="5"/>
  <c r="L3" i="5"/>
  <c r="S2" i="5"/>
  <c r="R2" i="5"/>
  <c r="L2" i="5"/>
  <c r="M2" i="5" s="1"/>
  <c r="H2" i="5"/>
  <c r="G1" i="5"/>
  <c r="G2" i="5" s="1"/>
  <c r="E1" i="5"/>
  <c r="D1" i="5"/>
  <c r="L70" i="9" l="1"/>
  <c r="L83" i="9"/>
  <c r="L63" i="9"/>
  <c r="L91" i="9"/>
  <c r="L59" i="9"/>
  <c r="L99" i="9"/>
  <c r="L103" i="9"/>
  <c r="L62" i="9"/>
  <c r="L67" i="9"/>
  <c r="K31" i="9"/>
  <c r="K39" i="9"/>
  <c r="K15" i="9"/>
  <c r="S50" i="9"/>
  <c r="I101" i="9"/>
  <c r="I103" i="9"/>
  <c r="S107" i="9"/>
  <c r="M109" i="9"/>
  <c r="S115" i="9"/>
  <c r="M117" i="9"/>
  <c r="M125" i="9"/>
  <c r="S131" i="9"/>
  <c r="M133" i="9"/>
  <c r="S139" i="9"/>
  <c r="M141" i="9"/>
  <c r="S147" i="9"/>
  <c r="M149" i="9"/>
  <c r="S155" i="9"/>
  <c r="M157" i="9"/>
  <c r="S45" i="9"/>
  <c r="S153" i="9"/>
  <c r="S145" i="9"/>
  <c r="S137" i="9"/>
  <c r="S129" i="9"/>
  <c r="S121" i="9"/>
  <c r="S113" i="9"/>
  <c r="S99" i="9"/>
  <c r="S91" i="9"/>
  <c r="S83" i="9"/>
  <c r="S75" i="9"/>
  <c r="S67" i="9"/>
  <c r="S59" i="9"/>
  <c r="S53" i="9"/>
  <c r="S154" i="9"/>
  <c r="S146" i="9"/>
  <c r="S130" i="9"/>
  <c r="S122" i="9"/>
  <c r="S114" i="9"/>
  <c r="S100" i="9"/>
  <c r="S92" i="9"/>
  <c r="S84" i="9"/>
  <c r="S76" i="9"/>
  <c r="S68" i="9"/>
  <c r="S60" i="9"/>
  <c r="S54" i="9"/>
  <c r="S46" i="9"/>
  <c r="S38" i="9"/>
  <c r="S30" i="9"/>
  <c r="S22" i="9"/>
  <c r="S14" i="9"/>
  <c r="S6" i="9"/>
  <c r="S156" i="9"/>
  <c r="S148" i="9"/>
  <c r="S140" i="9"/>
  <c r="S132" i="9"/>
  <c r="S124" i="9"/>
  <c r="S116" i="9"/>
  <c r="S108" i="9"/>
  <c r="S102" i="9"/>
  <c r="S55" i="9"/>
  <c r="K4" i="9"/>
  <c r="S7" i="9"/>
  <c r="I9" i="9"/>
  <c r="S10" i="9"/>
  <c r="K12" i="9"/>
  <c r="S15" i="9"/>
  <c r="I17" i="9"/>
  <c r="K20" i="9"/>
  <c r="S23" i="9"/>
  <c r="I25" i="9"/>
  <c r="K28" i="9"/>
  <c r="S31" i="9"/>
  <c r="I33" i="9"/>
  <c r="K36" i="9"/>
  <c r="S39" i="9"/>
  <c r="I41" i="9"/>
  <c r="K47" i="9"/>
  <c r="I55" i="9"/>
  <c r="S61" i="9"/>
  <c r="S69" i="9"/>
  <c r="L71" i="9"/>
  <c r="S77" i="9"/>
  <c r="L79" i="9"/>
  <c r="S85" i="9"/>
  <c r="L87" i="9"/>
  <c r="S93" i="9"/>
  <c r="L95" i="9"/>
  <c r="S101" i="9"/>
  <c r="S109" i="9"/>
  <c r="S111" i="9"/>
  <c r="S117" i="9"/>
  <c r="S119" i="9"/>
  <c r="S125" i="9"/>
  <c r="S127" i="9"/>
  <c r="S133" i="9"/>
  <c r="S135" i="9"/>
  <c r="S141" i="9"/>
  <c r="S143" i="9"/>
  <c r="S149" i="9"/>
  <c r="S151" i="9"/>
  <c r="S157" i="9"/>
  <c r="S20" i="9"/>
  <c r="S28" i="9"/>
  <c r="S36" i="9"/>
  <c r="K38" i="9"/>
  <c r="K41" i="9"/>
  <c r="K45" i="9"/>
  <c r="I47" i="9"/>
  <c r="I49" i="9"/>
  <c r="K53" i="9"/>
  <c r="K55" i="9"/>
  <c r="S57" i="9"/>
  <c r="S71" i="9"/>
  <c r="S73" i="9"/>
  <c r="S79" i="9"/>
  <c r="S81" i="9"/>
  <c r="S87" i="9"/>
  <c r="S89" i="9"/>
  <c r="S95" i="9"/>
  <c r="S97" i="9"/>
  <c r="S103" i="9"/>
  <c r="S105" i="9"/>
  <c r="S42" i="9"/>
  <c r="S48" i="9"/>
  <c r="S4" i="9"/>
  <c r="K6" i="9"/>
  <c r="K9" i="9"/>
  <c r="K14" i="9"/>
  <c r="K17" i="9"/>
  <c r="S63" i="9"/>
  <c r="I6" i="9"/>
  <c r="I14" i="9"/>
  <c r="I38" i="9"/>
  <c r="S47" i="9"/>
  <c r="K49" i="9"/>
  <c r="I108" i="9"/>
  <c r="M112" i="9"/>
  <c r="M114" i="9"/>
  <c r="I114" i="9"/>
  <c r="I116" i="9"/>
  <c r="M120" i="9"/>
  <c r="M122" i="9"/>
  <c r="I122" i="9"/>
  <c r="I124" i="9"/>
  <c r="M128" i="9"/>
  <c r="M130" i="9"/>
  <c r="I130" i="9"/>
  <c r="I132" i="9"/>
  <c r="M134" i="9"/>
  <c r="M136" i="9"/>
  <c r="M138" i="9"/>
  <c r="I138" i="9"/>
  <c r="I140" i="9"/>
  <c r="M142" i="9"/>
  <c r="M144" i="9"/>
  <c r="M146" i="9"/>
  <c r="I146" i="9"/>
  <c r="I148" i="9"/>
  <c r="M150" i="9"/>
  <c r="M152" i="9"/>
  <c r="M154" i="9"/>
  <c r="I154" i="9"/>
  <c r="I156" i="9"/>
  <c r="M158" i="9"/>
  <c r="S123" i="9"/>
  <c r="S12" i="9"/>
  <c r="K22" i="9"/>
  <c r="K25" i="9"/>
  <c r="K30" i="9"/>
  <c r="K33" i="9"/>
  <c r="K11" i="9"/>
  <c r="K19" i="9"/>
  <c r="K27" i="9"/>
  <c r="S43" i="9"/>
  <c r="S49" i="9"/>
  <c r="S51" i="9"/>
  <c r="L60" i="9"/>
  <c r="I60" i="9"/>
  <c r="I62" i="9"/>
  <c r="L66" i="9"/>
  <c r="L68" i="9"/>
  <c r="I68" i="9"/>
  <c r="I70" i="9"/>
  <c r="L74" i="9"/>
  <c r="L76" i="9"/>
  <c r="I76" i="9"/>
  <c r="I78" i="9"/>
  <c r="L82" i="9"/>
  <c r="L84" i="9"/>
  <c r="I84" i="9"/>
  <c r="I86" i="9"/>
  <c r="L90" i="9"/>
  <c r="L92" i="9"/>
  <c r="I92" i="9"/>
  <c r="I94" i="9"/>
  <c r="L98" i="9"/>
  <c r="L100" i="9"/>
  <c r="I100" i="9"/>
  <c r="L106" i="9"/>
  <c r="M108" i="9"/>
  <c r="S112" i="9"/>
  <c r="M116" i="9"/>
  <c r="S120" i="9"/>
  <c r="M124" i="9"/>
  <c r="S128" i="9"/>
  <c r="M132" i="9"/>
  <c r="S136" i="9"/>
  <c r="S138" i="9"/>
  <c r="M140" i="9"/>
  <c r="S144" i="9"/>
  <c r="M148" i="9"/>
  <c r="S152" i="9"/>
  <c r="I158" i="9"/>
  <c r="I42" i="9"/>
  <c r="I50" i="9"/>
  <c r="K5" i="9"/>
  <c r="I5" i="9"/>
  <c r="I8" i="9"/>
  <c r="K13" i="9"/>
  <c r="I13" i="9"/>
  <c r="I16" i="9"/>
  <c r="K21" i="9"/>
  <c r="I21" i="9"/>
  <c r="I24" i="9"/>
  <c r="K29" i="9"/>
  <c r="I29" i="9"/>
  <c r="I32" i="9"/>
  <c r="K37" i="9"/>
  <c r="I37" i="9"/>
  <c r="I40" i="9"/>
  <c r="S58" i="9"/>
  <c r="S66" i="9"/>
  <c r="S74" i="9"/>
  <c r="L78" i="9"/>
  <c r="S82" i="9"/>
  <c r="L86" i="9"/>
  <c r="S90" i="9"/>
  <c r="L94" i="9"/>
  <c r="S98" i="9"/>
  <c r="L102" i="9"/>
  <c r="S106" i="9"/>
  <c r="S110" i="9"/>
  <c r="S118" i="9"/>
  <c r="S126" i="9"/>
  <c r="S134" i="9"/>
  <c r="S142" i="9"/>
  <c r="S150" i="9"/>
  <c r="M126" i="9"/>
  <c r="M118" i="9"/>
  <c r="M110" i="9"/>
  <c r="M151" i="9"/>
  <c r="M143" i="9"/>
  <c r="M135" i="9"/>
  <c r="M127" i="9"/>
  <c r="M119" i="9"/>
  <c r="M111" i="9"/>
  <c r="K50" i="9"/>
  <c r="K42" i="9"/>
  <c r="K34" i="9"/>
  <c r="K26" i="9"/>
  <c r="K18" i="9"/>
  <c r="K10" i="9"/>
  <c r="K43" i="9"/>
  <c r="K51" i="9"/>
  <c r="K8" i="9"/>
  <c r="S19" i="9"/>
  <c r="K24" i="9"/>
  <c r="S35" i="9"/>
  <c r="I46" i="9"/>
  <c r="K46" i="9"/>
  <c r="S56" i="9"/>
  <c r="S64" i="9"/>
  <c r="S70" i="9"/>
  <c r="S72" i="9"/>
  <c r="S78" i="9"/>
  <c r="S80" i="9"/>
  <c r="S86" i="9"/>
  <c r="S88" i="9"/>
  <c r="S96" i="9"/>
  <c r="S104" i="9"/>
  <c r="M115" i="9"/>
  <c r="M123" i="9"/>
  <c r="M131" i="9"/>
  <c r="M139" i="9"/>
  <c r="M147" i="9"/>
  <c r="M155" i="9"/>
  <c r="M159" i="9"/>
  <c r="S3" i="9"/>
  <c r="S11" i="9"/>
  <c r="K16" i="9"/>
  <c r="K32" i="9"/>
  <c r="K40" i="9"/>
  <c r="K44" i="9"/>
  <c r="I48" i="9"/>
  <c r="K52" i="9"/>
  <c r="K54" i="9"/>
  <c r="I54" i="9"/>
  <c r="S62" i="9"/>
  <c r="S94" i="9"/>
  <c r="S5" i="9"/>
  <c r="S8" i="9"/>
  <c r="I10" i="9"/>
  <c r="S13" i="9"/>
  <c r="S16" i="9"/>
  <c r="I18" i="9"/>
  <c r="S21" i="9"/>
  <c r="S24" i="9"/>
  <c r="I26" i="9"/>
  <c r="S29" i="9"/>
  <c r="S32" i="9"/>
  <c r="I34" i="9"/>
  <c r="S37" i="9"/>
  <c r="S40" i="9"/>
  <c r="S44" i="9"/>
  <c r="K48" i="9"/>
  <c r="S52" i="9"/>
  <c r="L61" i="9"/>
  <c r="L69" i="9"/>
  <c r="L77" i="9"/>
  <c r="L85" i="9"/>
  <c r="L93" i="9"/>
  <c r="L101" i="9"/>
  <c r="I107" i="9"/>
  <c r="I109" i="9"/>
  <c r="M113" i="9"/>
  <c r="I115" i="9"/>
  <c r="I117" i="9"/>
  <c r="M121" i="9"/>
  <c r="I123" i="9"/>
  <c r="I125" i="9"/>
  <c r="I127" i="9"/>
  <c r="M129" i="9"/>
  <c r="I131" i="9"/>
  <c r="I133" i="9"/>
  <c r="I135" i="9"/>
  <c r="M137" i="9"/>
  <c r="I139" i="9"/>
  <c r="I141" i="9"/>
  <c r="I143" i="9"/>
  <c r="M145" i="9"/>
  <c r="I147" i="9"/>
  <c r="I149" i="9"/>
  <c r="M153" i="9"/>
  <c r="I155" i="9"/>
  <c r="I157" i="9"/>
  <c r="S159" i="9"/>
  <c r="L107" i="9"/>
  <c r="I45" i="9"/>
  <c r="I53" i="9"/>
  <c r="I59" i="9"/>
  <c r="I67" i="9"/>
  <c r="I75" i="9"/>
  <c r="I83" i="9"/>
  <c r="I91" i="9"/>
  <c r="I99" i="9"/>
  <c r="I113" i="9"/>
  <c r="I121" i="9"/>
  <c r="I129" i="9"/>
  <c r="I137" i="9"/>
  <c r="I145" i="9"/>
  <c r="I153" i="9"/>
  <c r="I12" i="9"/>
  <c r="I20" i="9"/>
  <c r="I28" i="9"/>
  <c r="I36" i="9"/>
  <c r="I44" i="9"/>
  <c r="I52" i="9"/>
  <c r="I58" i="9"/>
  <c r="I66" i="9"/>
  <c r="I74" i="9"/>
  <c r="I82" i="9"/>
  <c r="I90" i="9"/>
  <c r="I98" i="9"/>
  <c r="I106" i="9"/>
  <c r="I112" i="9"/>
  <c r="I120" i="9"/>
  <c r="I128" i="9"/>
  <c r="I136" i="9"/>
  <c r="I144" i="9"/>
  <c r="I152" i="9"/>
  <c r="I159" i="9"/>
  <c r="I11" i="9"/>
  <c r="I19" i="9"/>
  <c r="I27" i="9"/>
  <c r="I35" i="9"/>
  <c r="I43" i="9"/>
  <c r="I51" i="9"/>
  <c r="I57" i="9"/>
  <c r="I65" i="9"/>
  <c r="I73" i="9"/>
  <c r="I81" i="9"/>
  <c r="I89" i="9"/>
  <c r="I97" i="9"/>
  <c r="I105" i="9"/>
  <c r="I111" i="9"/>
  <c r="I119" i="9"/>
  <c r="I151" i="9"/>
  <c r="I56" i="9"/>
  <c r="L57" i="9"/>
  <c r="I64" i="9"/>
  <c r="L65" i="9"/>
  <c r="I72" i="9"/>
  <c r="L73" i="9"/>
  <c r="I80" i="9"/>
  <c r="L81" i="9"/>
  <c r="I88" i="9"/>
  <c r="L89" i="9"/>
  <c r="I96" i="9"/>
  <c r="L97" i="9"/>
  <c r="I104" i="9"/>
  <c r="L105" i="9"/>
  <c r="I110" i="9"/>
  <c r="I118" i="9"/>
  <c r="I126" i="9"/>
  <c r="I134" i="9"/>
  <c r="I142" i="9"/>
  <c r="I150" i="9"/>
  <c r="L64" i="9"/>
  <c r="L72" i="9"/>
  <c r="L80" i="9"/>
  <c r="L88" i="9"/>
  <c r="L96" i="9"/>
  <c r="S5" i="7"/>
  <c r="S19" i="7"/>
  <c r="S35" i="7"/>
  <c r="S7" i="7"/>
  <c r="S15" i="7"/>
  <c r="S23" i="7"/>
  <c r="S31" i="7"/>
  <c r="S39" i="7"/>
  <c r="I25" i="7"/>
  <c r="S42" i="7"/>
  <c r="D132" i="7"/>
  <c r="S64" i="7"/>
  <c r="I8" i="7"/>
  <c r="S20" i="7"/>
  <c r="S25" i="7"/>
  <c r="S30" i="7"/>
  <c r="D38" i="7"/>
  <c r="D81" i="7"/>
  <c r="I94" i="7"/>
  <c r="D105" i="7"/>
  <c r="S3" i="7"/>
  <c r="S8" i="7"/>
  <c r="I11" i="7"/>
  <c r="S13" i="7"/>
  <c r="D16" i="7"/>
  <c r="S18" i="7"/>
  <c r="D26" i="7"/>
  <c r="I28" i="7"/>
  <c r="I33" i="7"/>
  <c r="S40" i="7"/>
  <c r="I43" i="7"/>
  <c r="I51" i="7"/>
  <c r="I111" i="7"/>
  <c r="S116" i="7"/>
  <c r="D122" i="7"/>
  <c r="D23" i="7"/>
  <c r="D40" i="7"/>
  <c r="D116" i="7"/>
  <c r="S134" i="7"/>
  <c r="D11" i="7"/>
  <c r="I23" i="7"/>
  <c r="D28" i="7"/>
  <c r="I48" i="7"/>
  <c r="S83" i="7"/>
  <c r="D89" i="7"/>
  <c r="S99" i="7"/>
  <c r="D4" i="7"/>
  <c r="S6" i="7"/>
  <c r="D14" i="7"/>
  <c r="I16" i="7"/>
  <c r="D19" i="7"/>
  <c r="I21" i="7"/>
  <c r="S28" i="7"/>
  <c r="I31" i="7"/>
  <c r="D36" i="7"/>
  <c r="S38" i="7"/>
  <c r="I54" i="7"/>
  <c r="S57" i="7"/>
  <c r="I60" i="7"/>
  <c r="S65" i="7"/>
  <c r="I68" i="7"/>
  <c r="D71" i="7"/>
  <c r="I76" i="7"/>
  <c r="D79" i="7"/>
  <c r="S81" i="7"/>
  <c r="I84" i="7"/>
  <c r="S89" i="7"/>
  <c r="D95" i="7"/>
  <c r="I100" i="7"/>
  <c r="S105" i="7"/>
  <c r="I20" i="7"/>
  <c r="I35" i="7"/>
  <c r="I121" i="7"/>
  <c r="I4" i="7"/>
  <c r="S11" i="7"/>
  <c r="S21" i="7"/>
  <c r="I63" i="7"/>
  <c r="D74" i="7"/>
  <c r="I117" i="7"/>
  <c r="D136" i="7"/>
  <c r="D18" i="7"/>
  <c r="D78" i="7"/>
  <c r="D124" i="7"/>
  <c r="D148" i="7"/>
  <c r="S26" i="7"/>
  <c r="D44" i="7"/>
  <c r="S54" i="7"/>
  <c r="S68" i="7"/>
  <c r="D82" i="7"/>
  <c r="S114" i="7"/>
  <c r="D120" i="7"/>
  <c r="I133" i="7"/>
  <c r="I157" i="7"/>
  <c r="S4" i="7"/>
  <c r="I7" i="7"/>
  <c r="S9" i="7"/>
  <c r="D12" i="7"/>
  <c r="S14" i="7"/>
  <c r="D22" i="7"/>
  <c r="I24" i="7"/>
  <c r="D27" i="7"/>
  <c r="I29" i="7"/>
  <c r="S36" i="7"/>
  <c r="I39" i="7"/>
  <c r="D47" i="7"/>
  <c r="I52" i="7"/>
  <c r="D61" i="7"/>
  <c r="S63" i="7"/>
  <c r="I66" i="7"/>
  <c r="S71" i="7"/>
  <c r="I74" i="7"/>
  <c r="D77" i="7"/>
  <c r="I82" i="7"/>
  <c r="D85" i="7"/>
  <c r="S87" i="7"/>
  <c r="I90" i="7"/>
  <c r="D93" i="7"/>
  <c r="S95" i="7"/>
  <c r="I98" i="7"/>
  <c r="D101" i="7"/>
  <c r="S103" i="7"/>
  <c r="I106" i="7"/>
  <c r="S32" i="7"/>
  <c r="S110" i="7"/>
  <c r="S126" i="7"/>
  <c r="D6" i="7"/>
  <c r="D7" i="7"/>
  <c r="S16" i="7"/>
  <c r="D24" i="7"/>
  <c r="D34" i="7"/>
  <c r="I41" i="7"/>
  <c r="S60" i="7"/>
  <c r="I71" i="7"/>
  <c r="I109" i="7"/>
  <c r="S122" i="7"/>
  <c r="D128" i="7"/>
  <c r="S142" i="7"/>
  <c r="D10" i="7"/>
  <c r="I12" i="7"/>
  <c r="D15" i="7"/>
  <c r="I17" i="7"/>
  <c r="S24" i="7"/>
  <c r="I27" i="7"/>
  <c r="S29" i="7"/>
  <c r="D32" i="7"/>
  <c r="S34" i="7"/>
  <c r="D42" i="7"/>
  <c r="S44" i="7"/>
  <c r="D50" i="7"/>
  <c r="D110" i="7"/>
  <c r="S112" i="7"/>
  <c r="I115" i="7"/>
  <c r="D118" i="7"/>
  <c r="S120" i="7"/>
  <c r="S27" i="7"/>
  <c r="I45" i="7"/>
  <c r="I13" i="7"/>
  <c r="I9" i="7"/>
  <c r="I19" i="7"/>
  <c r="I49" i="7"/>
  <c r="D58" i="7"/>
  <c r="I79" i="7"/>
  <c r="D112" i="7"/>
  <c r="I125" i="7"/>
  <c r="D3" i="7"/>
  <c r="I5" i="7"/>
  <c r="S12" i="7"/>
  <c r="I15" i="7"/>
  <c r="S17" i="7"/>
  <c r="D20" i="7"/>
  <c r="S22" i="7"/>
  <c r="D30" i="7"/>
  <c r="I37" i="7"/>
  <c r="S85" i="7"/>
  <c r="D91" i="7"/>
  <c r="I96" i="7"/>
  <c r="D99" i="7"/>
  <c r="S101" i="7"/>
  <c r="I104" i="7"/>
  <c r="D3" i="8"/>
  <c r="I47" i="8"/>
  <c r="I58" i="8"/>
  <c r="D69" i="8"/>
  <c r="I74" i="8"/>
  <c r="O79" i="8"/>
  <c r="D85" i="8"/>
  <c r="I90" i="8"/>
  <c r="O95" i="8"/>
  <c r="O101" i="8"/>
  <c r="O103" i="8"/>
  <c r="I108" i="8"/>
  <c r="O112" i="8"/>
  <c r="O114" i="8"/>
  <c r="D119" i="8"/>
  <c r="I123" i="8"/>
  <c r="I125" i="8"/>
  <c r="O129" i="8"/>
  <c r="D134" i="8"/>
  <c r="D136" i="8"/>
  <c r="I140" i="8"/>
  <c r="O144" i="8"/>
  <c r="O146" i="8"/>
  <c r="D153" i="8"/>
  <c r="I155" i="8"/>
  <c r="I157" i="8"/>
  <c r="D46" i="8"/>
  <c r="D49" i="8"/>
  <c r="D52" i="8"/>
  <c r="D55" i="8"/>
  <c r="D57" i="8"/>
  <c r="D60" i="8"/>
  <c r="D63" i="8"/>
  <c r="D66" i="8"/>
  <c r="O67" i="8"/>
  <c r="D71" i="8"/>
  <c r="O72" i="8"/>
  <c r="I76" i="8"/>
  <c r="D78" i="8"/>
  <c r="O81" i="8"/>
  <c r="I83" i="8"/>
  <c r="D87" i="8"/>
  <c r="O88" i="8"/>
  <c r="I92" i="8"/>
  <c r="D94" i="8"/>
  <c r="O97" i="8"/>
  <c r="O99" i="8"/>
  <c r="D104" i="8"/>
  <c r="D106" i="8"/>
  <c r="O108" i="8"/>
  <c r="O110" i="8"/>
  <c r="D115" i="8"/>
  <c r="D117" i="8"/>
  <c r="I119" i="8"/>
  <c r="I121" i="8"/>
  <c r="O125" i="8"/>
  <c r="O127" i="8"/>
  <c r="D130" i="8"/>
  <c r="D132" i="8"/>
  <c r="I136" i="8"/>
  <c r="I138" i="8"/>
  <c r="O140" i="8"/>
  <c r="O142" i="8"/>
  <c r="D149" i="8"/>
  <c r="I151" i="8"/>
  <c r="I153" i="8"/>
  <c r="I55" i="8"/>
  <c r="I66" i="8"/>
  <c r="D73" i="8"/>
  <c r="I78" i="8"/>
  <c r="O83" i="8"/>
  <c r="D89" i="8"/>
  <c r="I94" i="8"/>
  <c r="D100" i="8"/>
  <c r="I104" i="8"/>
  <c r="I106" i="8"/>
  <c r="D111" i="8"/>
  <c r="I115" i="8"/>
  <c r="I117" i="8"/>
  <c r="O121" i="8"/>
  <c r="D126" i="8"/>
  <c r="D128" i="8"/>
  <c r="I132" i="8"/>
  <c r="O136" i="8"/>
  <c r="O138" i="8"/>
  <c r="D143" i="8"/>
  <c r="D145" i="8"/>
  <c r="I147" i="8"/>
  <c r="I149" i="8"/>
  <c r="O155" i="8"/>
  <c r="I46" i="8"/>
  <c r="I52" i="8"/>
  <c r="D54" i="8"/>
  <c r="I57" i="8"/>
  <c r="I60" i="8"/>
  <c r="I63" i="8"/>
  <c r="D65" i="8"/>
  <c r="D68" i="8"/>
  <c r="O69" i="8"/>
  <c r="I71" i="8"/>
  <c r="D75" i="8"/>
  <c r="O76" i="8"/>
  <c r="I80" i="8"/>
  <c r="D82" i="8"/>
  <c r="O85" i="8"/>
  <c r="I87" i="8"/>
  <c r="D91" i="8"/>
  <c r="O92" i="8"/>
  <c r="I96" i="8"/>
  <c r="D98" i="8"/>
  <c r="I100" i="8"/>
  <c r="I102" i="8"/>
  <c r="O106" i="8"/>
  <c r="D109" i="8"/>
  <c r="I111" i="8"/>
  <c r="I113" i="8"/>
  <c r="O117" i="8"/>
  <c r="O119" i="8"/>
  <c r="D122" i="8"/>
  <c r="D124" i="8"/>
  <c r="I128" i="8"/>
  <c r="I130" i="8"/>
  <c r="O132" i="8"/>
  <c r="O134" i="8"/>
  <c r="D139" i="8"/>
  <c r="I143" i="8"/>
  <c r="I145" i="8"/>
  <c r="O151" i="8"/>
  <c r="D154" i="8"/>
  <c r="D156" i="8"/>
  <c r="I49" i="8"/>
  <c r="D158" i="8"/>
  <c r="D155" i="8"/>
  <c r="D151" i="8"/>
  <c r="D147" i="8"/>
  <c r="D159" i="8"/>
  <c r="O52" i="8"/>
  <c r="O63" i="8"/>
  <c r="O71" i="8"/>
  <c r="D77" i="8"/>
  <c r="I82" i="8"/>
  <c r="O87" i="8"/>
  <c r="D93" i="8"/>
  <c r="I98" i="8"/>
  <c r="O102" i="8"/>
  <c r="D107" i="8"/>
  <c r="I109" i="8"/>
  <c r="O113" i="8"/>
  <c r="D118" i="8"/>
  <c r="D120" i="8"/>
  <c r="I124" i="8"/>
  <c r="O128" i="8"/>
  <c r="O130" i="8"/>
  <c r="D135" i="8"/>
  <c r="I139" i="8"/>
  <c r="I141" i="8"/>
  <c r="O147" i="8"/>
  <c r="D150" i="8"/>
  <c r="D152" i="8"/>
  <c r="I107" i="8"/>
  <c r="I156" i="8"/>
  <c r="I152" i="8"/>
  <c r="I148" i="8"/>
  <c r="I144" i="8"/>
  <c r="O46" i="8"/>
  <c r="O49" i="8"/>
  <c r="I51" i="8"/>
  <c r="I54" i="8"/>
  <c r="O57" i="8"/>
  <c r="O60" i="8"/>
  <c r="I62" i="8"/>
  <c r="I65" i="8"/>
  <c r="I68" i="8"/>
  <c r="D70" i="8"/>
  <c r="O73" i="8"/>
  <c r="I75" i="8"/>
  <c r="D79" i="8"/>
  <c r="O80" i="8"/>
  <c r="I84" i="8"/>
  <c r="D86" i="8"/>
  <c r="O89" i="8"/>
  <c r="I91" i="8"/>
  <c r="D95" i="8"/>
  <c r="O96" i="8"/>
  <c r="O98" i="8"/>
  <c r="O100" i="8"/>
  <c r="D103" i="8"/>
  <c r="D105" i="8"/>
  <c r="O109" i="8"/>
  <c r="O111" i="8"/>
  <c r="D114" i="8"/>
  <c r="D116" i="8"/>
  <c r="I120" i="8"/>
  <c r="I122" i="8"/>
  <c r="O124" i="8"/>
  <c r="O126" i="8"/>
  <c r="D131" i="8"/>
  <c r="D133" i="8"/>
  <c r="I135" i="8"/>
  <c r="I137" i="8"/>
  <c r="O141" i="8"/>
  <c r="D146" i="8"/>
  <c r="D148" i="8"/>
  <c r="I154" i="8"/>
  <c r="O158" i="8"/>
  <c r="O159" i="8"/>
  <c r="O156" i="8"/>
  <c r="O157" i="8"/>
  <c r="O153" i="8"/>
  <c r="O149" i="8"/>
  <c r="O145" i="8"/>
  <c r="O55" i="8"/>
  <c r="O18" i="8"/>
  <c r="D20" i="8"/>
  <c r="I21" i="8"/>
  <c r="O22" i="8"/>
  <c r="D24" i="8"/>
  <c r="I25" i="8"/>
  <c r="O26" i="8"/>
  <c r="D28" i="8"/>
  <c r="I29" i="8"/>
  <c r="O30" i="8"/>
  <c r="D32" i="8"/>
  <c r="I33" i="8"/>
  <c r="O34" i="8"/>
  <c r="D36" i="8"/>
  <c r="I37" i="8"/>
  <c r="O38" i="8"/>
  <c r="D40" i="8"/>
  <c r="I41" i="8"/>
  <c r="O42" i="8"/>
  <c r="D44" i="8"/>
  <c r="I45" i="8"/>
  <c r="I48" i="8"/>
  <c r="D50" i="8"/>
  <c r="D53" i="8"/>
  <c r="I56" i="8"/>
  <c r="I59" i="8"/>
  <c r="D61" i="8"/>
  <c r="D64" i="8"/>
  <c r="I70" i="8"/>
  <c r="D72" i="8"/>
  <c r="O75" i="8"/>
  <c r="I77" i="8"/>
  <c r="D81" i="8"/>
  <c r="O82" i="8"/>
  <c r="I86" i="8"/>
  <c r="D88" i="8"/>
  <c r="O91" i="8"/>
  <c r="I93" i="8"/>
  <c r="D97" i="8"/>
  <c r="D99" i="8"/>
  <c r="D101" i="8"/>
  <c r="I105" i="8"/>
  <c r="O107" i="8"/>
  <c r="D110" i="8"/>
  <c r="D112" i="8"/>
  <c r="I116" i="8"/>
  <c r="I118" i="8"/>
  <c r="O120" i="8"/>
  <c r="O122" i="8"/>
  <c r="D127" i="8"/>
  <c r="D129" i="8"/>
  <c r="I131" i="8"/>
  <c r="I133" i="8"/>
  <c r="O137" i="8"/>
  <c r="O139" i="8"/>
  <c r="D142" i="8"/>
  <c r="D144" i="8"/>
  <c r="I150" i="8"/>
  <c r="O152" i="8"/>
  <c r="O154" i="8"/>
  <c r="I159" i="8"/>
  <c r="O48" i="8"/>
  <c r="O59" i="8"/>
  <c r="I72" i="8"/>
  <c r="O77" i="8"/>
  <c r="D83" i="8"/>
  <c r="I88" i="8"/>
  <c r="O93" i="8"/>
  <c r="I101" i="8"/>
  <c r="O105" i="8"/>
  <c r="D108" i="8"/>
  <c r="I112" i="8"/>
  <c r="O116" i="8"/>
  <c r="O118" i="8"/>
  <c r="D123" i="8"/>
  <c r="I127" i="8"/>
  <c r="I129" i="8"/>
  <c r="O133" i="8"/>
  <c r="D138" i="8"/>
  <c r="D140" i="8"/>
  <c r="I146" i="8"/>
  <c r="O148" i="8"/>
  <c r="O150" i="8"/>
  <c r="D157" i="8"/>
  <c r="I65" i="7"/>
  <c r="D76" i="7"/>
  <c r="I87" i="7"/>
  <c r="S92" i="7"/>
  <c r="D98" i="7"/>
  <c r="I103" i="7"/>
  <c r="D107" i="7"/>
  <c r="D109" i="7"/>
  <c r="I114" i="7"/>
  <c r="S119" i="7"/>
  <c r="I123" i="7"/>
  <c r="S127" i="7"/>
  <c r="S129" i="7"/>
  <c r="D134" i="7"/>
  <c r="I138" i="7"/>
  <c r="I140" i="7"/>
  <c r="S146" i="7"/>
  <c r="D149" i="7"/>
  <c r="D151" i="7"/>
  <c r="D25" i="7"/>
  <c r="D41" i="7"/>
  <c r="S46" i="7"/>
  <c r="I155" i="7"/>
  <c r="I151" i="7"/>
  <c r="I147" i="7"/>
  <c r="I143" i="7"/>
  <c r="D53" i="7"/>
  <c r="I56" i="7"/>
  <c r="I59" i="7"/>
  <c r="I62" i="7"/>
  <c r="D64" i="7"/>
  <c r="D67" i="7"/>
  <c r="D70" i="7"/>
  <c r="D73" i="7"/>
  <c r="S74" i="7"/>
  <c r="S77" i="7"/>
  <c r="S80" i="7"/>
  <c r="D84" i="7"/>
  <c r="I89" i="7"/>
  <c r="S94" i="7"/>
  <c r="D100" i="7"/>
  <c r="I105" i="7"/>
  <c r="I107" i="7"/>
  <c r="D111" i="7"/>
  <c r="I116" i="7"/>
  <c r="S121" i="7"/>
  <c r="S123" i="7"/>
  <c r="S125" i="7"/>
  <c r="D130" i="7"/>
  <c r="I134" i="7"/>
  <c r="I136" i="7"/>
  <c r="S140" i="7"/>
  <c r="D145" i="7"/>
  <c r="D147" i="7"/>
  <c r="I153" i="7"/>
  <c r="S155" i="7"/>
  <c r="S157" i="7"/>
  <c r="D5" i="7"/>
  <c r="I10" i="7"/>
  <c r="D13" i="7"/>
  <c r="D29" i="7"/>
  <c r="I38" i="7"/>
  <c r="I42" i="7"/>
  <c r="S43" i="7"/>
  <c r="S49" i="7"/>
  <c r="S52" i="7"/>
  <c r="S156" i="7"/>
  <c r="S152" i="7"/>
  <c r="S148" i="7"/>
  <c r="S144" i="7"/>
  <c r="S51" i="7"/>
  <c r="S62" i="7"/>
  <c r="I73" i="7"/>
  <c r="D86" i="7"/>
  <c r="I91" i="7"/>
  <c r="S96" i="7"/>
  <c r="D102" i="7"/>
  <c r="S107" i="7"/>
  <c r="D113" i="7"/>
  <c r="I118" i="7"/>
  <c r="D126" i="7"/>
  <c r="I130" i="7"/>
  <c r="I132" i="7"/>
  <c r="S136" i="7"/>
  <c r="S138" i="7"/>
  <c r="D141" i="7"/>
  <c r="D143" i="7"/>
  <c r="I149" i="7"/>
  <c r="S151" i="7"/>
  <c r="S153" i="7"/>
  <c r="I18" i="7"/>
  <c r="I30" i="7"/>
  <c r="D37" i="7"/>
  <c r="S45" i="7"/>
  <c r="S48" i="7"/>
  <c r="I50" i="7"/>
  <c r="I53" i="7"/>
  <c r="S56" i="7"/>
  <c r="S59" i="7"/>
  <c r="I61" i="7"/>
  <c r="I64" i="7"/>
  <c r="I67" i="7"/>
  <c r="I70" i="7"/>
  <c r="D72" i="7"/>
  <c r="D75" i="7"/>
  <c r="S82" i="7"/>
  <c r="D88" i="7"/>
  <c r="I93" i="7"/>
  <c r="S98" i="7"/>
  <c r="D104" i="7"/>
  <c r="S109" i="7"/>
  <c r="D115" i="7"/>
  <c r="I120" i="7"/>
  <c r="I126" i="7"/>
  <c r="I128" i="7"/>
  <c r="S132" i="7"/>
  <c r="D137" i="7"/>
  <c r="D139" i="7"/>
  <c r="I145" i="7"/>
  <c r="S147" i="7"/>
  <c r="S149" i="7"/>
  <c r="D156" i="7"/>
  <c r="I158" i="7"/>
  <c r="D17" i="7"/>
  <c r="D31" i="7"/>
  <c r="I32" i="7"/>
  <c r="S33" i="7"/>
  <c r="D35" i="7"/>
  <c r="I36" i="7"/>
  <c r="S37" i="7"/>
  <c r="D39" i="7"/>
  <c r="I40" i="7"/>
  <c r="S41" i="7"/>
  <c r="D43" i="7"/>
  <c r="I44" i="7"/>
  <c r="I47" i="7"/>
  <c r="D49" i="7"/>
  <c r="D52" i="7"/>
  <c r="D55" i="7"/>
  <c r="I58" i="7"/>
  <c r="D60" i="7"/>
  <c r="D63" i="7"/>
  <c r="D66" i="7"/>
  <c r="D69" i="7"/>
  <c r="S70" i="7"/>
  <c r="S73" i="7"/>
  <c r="S76" i="7"/>
  <c r="S79" i="7"/>
  <c r="I81" i="7"/>
  <c r="S84" i="7"/>
  <c r="I86" i="7"/>
  <c r="D90" i="7"/>
  <c r="S91" i="7"/>
  <c r="I95" i="7"/>
  <c r="D97" i="7"/>
  <c r="S100" i="7"/>
  <c r="I102" i="7"/>
  <c r="D106" i="7"/>
  <c r="D108" i="7"/>
  <c r="S111" i="7"/>
  <c r="I113" i="7"/>
  <c r="D117" i="7"/>
  <c r="S118" i="7"/>
  <c r="I122" i="7"/>
  <c r="I124" i="7"/>
  <c r="S128" i="7"/>
  <c r="S130" i="7"/>
  <c r="D133" i="7"/>
  <c r="D135" i="7"/>
  <c r="I139" i="7"/>
  <c r="I141" i="7"/>
  <c r="S143" i="7"/>
  <c r="S145" i="7"/>
  <c r="D152" i="7"/>
  <c r="I154" i="7"/>
  <c r="I156" i="7"/>
  <c r="D46" i="7"/>
  <c r="S50" i="7"/>
  <c r="S53" i="7"/>
  <c r="I55" i="7"/>
  <c r="D57" i="7"/>
  <c r="S58" i="7"/>
  <c r="S61" i="7"/>
  <c r="S67" i="7"/>
  <c r="I69" i="7"/>
  <c r="I72" i="7"/>
  <c r="I75" i="7"/>
  <c r="I78" i="7"/>
  <c r="D80" i="7"/>
  <c r="D83" i="7"/>
  <c r="S86" i="7"/>
  <c r="I88" i="7"/>
  <c r="D92" i="7"/>
  <c r="S93" i="7"/>
  <c r="I97" i="7"/>
  <c r="S102" i="7"/>
  <c r="I108" i="7"/>
  <c r="S113" i="7"/>
  <c r="D119" i="7"/>
  <c r="S124" i="7"/>
  <c r="D129" i="7"/>
  <c r="D131" i="7"/>
  <c r="I135" i="7"/>
  <c r="I137" i="7"/>
  <c r="S139" i="7"/>
  <c r="S141" i="7"/>
  <c r="I150" i="7"/>
  <c r="I152" i="7"/>
  <c r="S158" i="7"/>
  <c r="D158" i="7"/>
  <c r="D154" i="7"/>
  <c r="D150" i="7"/>
  <c r="D146" i="7"/>
  <c r="D159" i="7"/>
  <c r="D21" i="7"/>
  <c r="I26" i="7"/>
  <c r="D33" i="7"/>
  <c r="S47" i="7"/>
  <c r="I46" i="7"/>
  <c r="S55" i="7"/>
  <c r="I57" i="7"/>
  <c r="D68" i="7"/>
  <c r="S78" i="7"/>
  <c r="I83" i="7"/>
  <c r="S88" i="7"/>
  <c r="D94" i="7"/>
  <c r="I99" i="7"/>
  <c r="S104" i="7"/>
  <c r="I110" i="7"/>
  <c r="S115" i="7"/>
  <c r="D121" i="7"/>
  <c r="D125" i="7"/>
  <c r="D127" i="7"/>
  <c r="I131" i="7"/>
  <c r="S135" i="7"/>
  <c r="S137" i="7"/>
  <c r="D142" i="7"/>
  <c r="D144" i="7"/>
  <c r="I146" i="7"/>
  <c r="I148" i="7"/>
  <c r="S154" i="7"/>
  <c r="D157" i="7"/>
  <c r="I159" i="7"/>
  <c r="I6" i="7"/>
  <c r="D9" i="7"/>
  <c r="I14" i="7"/>
  <c r="I22" i="7"/>
  <c r="I34" i="7"/>
  <c r="D45" i="7"/>
  <c r="D48" i="7"/>
  <c r="D51" i="7"/>
  <c r="D54" i="7"/>
  <c r="D56" i="7"/>
  <c r="D59" i="7"/>
  <c r="D62" i="7"/>
  <c r="D65" i="7"/>
  <c r="S66" i="7"/>
  <c r="S69" i="7"/>
  <c r="S72" i="7"/>
  <c r="S75" i="7"/>
  <c r="I77" i="7"/>
  <c r="I80" i="7"/>
  <c r="I85" i="7"/>
  <c r="D87" i="7"/>
  <c r="S90" i="7"/>
  <c r="I92" i="7"/>
  <c r="D96" i="7"/>
  <c r="S97" i="7"/>
  <c r="I101" i="7"/>
  <c r="D103" i="7"/>
  <c r="S106" i="7"/>
  <c r="S108" i="7"/>
  <c r="I112" i="7"/>
  <c r="D114" i="7"/>
  <c r="S117" i="7"/>
  <c r="I119" i="7"/>
  <c r="D123" i="7"/>
  <c r="I127" i="7"/>
  <c r="I129" i="7"/>
  <c r="S131" i="7"/>
  <c r="S133" i="7"/>
  <c r="D138" i="7"/>
  <c r="D140" i="7"/>
  <c r="I142" i="7"/>
  <c r="I144" i="7"/>
  <c r="S150" i="7"/>
  <c r="D153" i="7"/>
  <c r="D155" i="7"/>
  <c r="S159" i="7"/>
  <c r="I127" i="6"/>
  <c r="I119" i="6"/>
  <c r="I111" i="6"/>
  <c r="I103" i="6"/>
  <c r="I95" i="6"/>
  <c r="I87" i="6"/>
  <c r="I79" i="6"/>
  <c r="I71" i="6"/>
  <c r="I63" i="6"/>
  <c r="I55" i="6"/>
  <c r="I47" i="6"/>
  <c r="I39" i="6"/>
  <c r="I31" i="6"/>
  <c r="I23" i="6"/>
  <c r="I15" i="6"/>
  <c r="I7" i="6"/>
  <c r="I126" i="6"/>
  <c r="I118" i="6"/>
  <c r="I110" i="6"/>
  <c r="I102" i="6"/>
  <c r="I94" i="6"/>
  <c r="I86" i="6"/>
  <c r="I78" i="6"/>
  <c r="I70" i="6"/>
  <c r="I62" i="6"/>
  <c r="I54" i="6"/>
  <c r="I46" i="6"/>
  <c r="I38" i="6"/>
  <c r="I30" i="6"/>
  <c r="I22" i="6"/>
  <c r="I14" i="6"/>
  <c r="I6" i="6"/>
  <c r="I3" i="6"/>
  <c r="I125" i="6"/>
  <c r="I117" i="6"/>
  <c r="I109" i="6"/>
  <c r="I101" i="6"/>
  <c r="I93" i="6"/>
  <c r="I85" i="6"/>
  <c r="I77" i="6"/>
  <c r="I69" i="6"/>
  <c r="I61" i="6"/>
  <c r="I53" i="6"/>
  <c r="I45" i="6"/>
  <c r="I37" i="6"/>
  <c r="I29" i="6"/>
  <c r="I21" i="6"/>
  <c r="I13" i="6"/>
  <c r="I5" i="6"/>
  <c r="I132" i="6"/>
  <c r="I124" i="6"/>
  <c r="I116" i="6"/>
  <c r="I108" i="6"/>
  <c r="I100" i="6"/>
  <c r="I92" i="6"/>
  <c r="I84" i="6"/>
  <c r="I76" i="6"/>
  <c r="I68" i="6"/>
  <c r="I60" i="6"/>
  <c r="I52" i="6"/>
  <c r="I44" i="6"/>
  <c r="I36" i="6"/>
  <c r="I28" i="6"/>
  <c r="I20" i="6"/>
  <c r="I12" i="6"/>
  <c r="I4" i="6"/>
  <c r="I131" i="6"/>
  <c r="I123" i="6"/>
  <c r="I115" i="6"/>
  <c r="I107" i="6"/>
  <c r="I99" i="6"/>
  <c r="I91" i="6"/>
  <c r="I83" i="6"/>
  <c r="I75" i="6"/>
  <c r="I67" i="6"/>
  <c r="I59" i="6"/>
  <c r="I51" i="6"/>
  <c r="I43" i="6"/>
  <c r="I35" i="6"/>
  <c r="I27" i="6"/>
  <c r="I19" i="6"/>
  <c r="I11" i="6"/>
  <c r="I114" i="6"/>
  <c r="I106" i="6"/>
  <c r="I98" i="6"/>
  <c r="I90" i="6"/>
  <c r="I82" i="6"/>
  <c r="I74" i="6"/>
  <c r="I66" i="6"/>
  <c r="I58" i="6"/>
  <c r="I50" i="6"/>
  <c r="I42" i="6"/>
  <c r="I34" i="6"/>
  <c r="I26" i="6"/>
  <c r="I18" i="6"/>
  <c r="I10" i="6"/>
  <c r="I129" i="6"/>
  <c r="I121" i="6"/>
  <c r="I113" i="6"/>
  <c r="I105" i="6"/>
  <c r="I97" i="6"/>
  <c r="I89" i="6"/>
  <c r="I81" i="6"/>
  <c r="I73" i="6"/>
  <c r="I65" i="6"/>
  <c r="I57" i="6"/>
  <c r="I49" i="6"/>
  <c r="I41" i="6"/>
  <c r="I33" i="6"/>
  <c r="I25" i="6"/>
  <c r="I17" i="6"/>
  <c r="O5" i="6"/>
  <c r="O13" i="6"/>
  <c r="O8" i="6"/>
  <c r="O70" i="6"/>
  <c r="O65" i="6"/>
  <c r="O30" i="6"/>
  <c r="O76" i="6"/>
  <c r="O73" i="6"/>
  <c r="O33" i="6"/>
  <c r="O53" i="6"/>
  <c r="O27" i="6"/>
  <c r="O4" i="6"/>
  <c r="O66" i="6"/>
  <c r="O29" i="6"/>
  <c r="O45" i="6"/>
  <c r="D151" i="6"/>
  <c r="D13" i="6"/>
  <c r="O23" i="6"/>
  <c r="D29" i="6"/>
  <c r="O39" i="6"/>
  <c r="D45" i="6"/>
  <c r="O47" i="6"/>
  <c r="O69" i="6"/>
  <c r="O10" i="6"/>
  <c r="O26" i="6"/>
  <c r="O42" i="6"/>
  <c r="O50" i="6"/>
  <c r="O56" i="6"/>
  <c r="O64" i="6"/>
  <c r="O72" i="6"/>
  <c r="D17" i="6"/>
  <c r="D82" i="6"/>
  <c r="D4" i="6"/>
  <c r="D52" i="6"/>
  <c r="D66" i="6"/>
  <c r="D60" i="6"/>
  <c r="D63" i="6"/>
  <c r="D20" i="6"/>
  <c r="D23" i="6"/>
  <c r="D55" i="6"/>
  <c r="D6" i="6"/>
  <c r="D49" i="6"/>
  <c r="D10" i="6"/>
  <c r="D56" i="6"/>
  <c r="D72" i="6"/>
  <c r="D75" i="6"/>
  <c r="D88" i="6"/>
  <c r="D92" i="6"/>
  <c r="D96" i="6"/>
  <c r="D100" i="6"/>
  <c r="D104" i="6"/>
  <c r="D5" i="6"/>
  <c r="D59" i="6"/>
  <c r="D8" i="6"/>
  <c r="D32" i="6"/>
  <c r="D48" i="6"/>
  <c r="D62" i="6"/>
  <c r="D78" i="6"/>
  <c r="D84" i="6"/>
  <c r="D16" i="6"/>
  <c r="D19" i="6"/>
  <c r="D35" i="6"/>
  <c r="D51" i="6"/>
  <c r="O48" i="6"/>
  <c r="O62" i="6"/>
  <c r="O6" i="6"/>
  <c r="D26" i="6"/>
  <c r="O36" i="6"/>
  <c r="D69" i="6"/>
  <c r="O79" i="6"/>
  <c r="D87" i="6"/>
  <c r="D95" i="6"/>
  <c r="D103" i="6"/>
  <c r="D114" i="6"/>
  <c r="D122" i="6"/>
  <c r="D130" i="6"/>
  <c r="D138" i="6"/>
  <c r="D143" i="6"/>
  <c r="D148" i="6"/>
  <c r="D154" i="6"/>
  <c r="D41" i="6"/>
  <c r="D44" i="6"/>
  <c r="O55" i="6"/>
  <c r="D14" i="6"/>
  <c r="O24" i="6"/>
  <c r="D46" i="6"/>
  <c r="D57" i="6"/>
  <c r="O67" i="6"/>
  <c r="D109" i="6"/>
  <c r="D117" i="6"/>
  <c r="O19" i="6"/>
  <c r="O68" i="6"/>
  <c r="D7" i="6"/>
  <c r="O9" i="6"/>
  <c r="D11" i="6"/>
  <c r="O12" i="6"/>
  <c r="O15" i="6"/>
  <c r="O18" i="6"/>
  <c r="O21" i="6"/>
  <c r="D34" i="6"/>
  <c r="D37" i="6"/>
  <c r="D40" i="6"/>
  <c r="D43" i="6"/>
  <c r="O44" i="6"/>
  <c r="O58" i="6"/>
  <c r="O61" i="6"/>
  <c r="D77" i="6"/>
  <c r="D80" i="6"/>
  <c r="D85" i="6"/>
  <c r="D90" i="6"/>
  <c r="D93" i="6"/>
  <c r="D98" i="6"/>
  <c r="D101" i="6"/>
  <c r="D106" i="6"/>
  <c r="D112" i="6"/>
  <c r="D120" i="6"/>
  <c r="D128" i="6"/>
  <c r="D134" i="6"/>
  <c r="D139" i="6"/>
  <c r="D144" i="6"/>
  <c r="D150" i="6"/>
  <c r="O22" i="6"/>
  <c r="D38" i="6"/>
  <c r="O59" i="6"/>
  <c r="D111" i="6"/>
  <c r="D119" i="6"/>
  <c r="D22" i="6"/>
  <c r="D25" i="6"/>
  <c r="D28" i="6"/>
  <c r="D31" i="6"/>
  <c r="O32" i="6"/>
  <c r="O35" i="6"/>
  <c r="O38" i="6"/>
  <c r="O41" i="6"/>
  <c r="D54" i="6"/>
  <c r="D65" i="6"/>
  <c r="D68" i="6"/>
  <c r="D71" i="6"/>
  <c r="D74" i="6"/>
  <c r="O75" i="6"/>
  <c r="O78" i="6"/>
  <c r="D115" i="6"/>
  <c r="D123" i="6"/>
  <c r="D156" i="6"/>
  <c r="D15" i="6"/>
  <c r="O25" i="6"/>
  <c r="O20" i="6"/>
  <c r="D42" i="6"/>
  <c r="O52" i="6"/>
  <c r="O63" i="6"/>
  <c r="D83" i="6"/>
  <c r="D91" i="6"/>
  <c r="D99" i="6"/>
  <c r="D107" i="6"/>
  <c r="D110" i="6"/>
  <c r="D118" i="6"/>
  <c r="D126" i="6"/>
  <c r="D135" i="6"/>
  <c r="D140" i="6"/>
  <c r="D146" i="6"/>
  <c r="D155" i="6"/>
  <c r="D159" i="6"/>
  <c r="D157" i="6"/>
  <c r="D153" i="6"/>
  <c r="D149" i="6"/>
  <c r="D145" i="6"/>
  <c r="D141" i="6"/>
  <c r="D137" i="6"/>
  <c r="D133" i="6"/>
  <c r="D131" i="6"/>
  <c r="D129" i="6"/>
  <c r="D127" i="6"/>
  <c r="D125" i="6"/>
  <c r="O16" i="6"/>
  <c r="O51" i="6"/>
  <c r="O54" i="6"/>
  <c r="D58" i="6"/>
  <c r="O11" i="6"/>
  <c r="O14" i="6"/>
  <c r="O17" i="6"/>
  <c r="D30" i="6"/>
  <c r="D33" i="6"/>
  <c r="D36" i="6"/>
  <c r="D39" i="6"/>
  <c r="O40" i="6"/>
  <c r="O43" i="6"/>
  <c r="O46" i="6"/>
  <c r="O49" i="6"/>
  <c r="O57" i="6"/>
  <c r="O60" i="6"/>
  <c r="D73" i="6"/>
  <c r="D76" i="6"/>
  <c r="D79" i="6"/>
  <c r="O80" i="6"/>
  <c r="D113" i="6"/>
  <c r="D121" i="6"/>
  <c r="D158" i="6"/>
  <c r="D12" i="6"/>
  <c r="D47" i="6"/>
  <c r="O7" i="6"/>
  <c r="D9" i="6"/>
  <c r="D18" i="6"/>
  <c r="D21" i="6"/>
  <c r="D24" i="6"/>
  <c r="D27" i="6"/>
  <c r="O28" i="6"/>
  <c r="O31" i="6"/>
  <c r="O34" i="6"/>
  <c r="O37" i="6"/>
  <c r="D50" i="6"/>
  <c r="D53" i="6"/>
  <c r="D61" i="6"/>
  <c r="D64" i="6"/>
  <c r="D67" i="6"/>
  <c r="D70" i="6"/>
  <c r="O71" i="6"/>
  <c r="O74" i="6"/>
  <c r="O77" i="6"/>
  <c r="D81" i="6"/>
  <c r="D86" i="6"/>
  <c r="D89" i="6"/>
  <c r="D94" i="6"/>
  <c r="D97" i="6"/>
  <c r="D102" i="6"/>
  <c r="D105" i="6"/>
  <c r="D108" i="6"/>
  <c r="D116" i="6"/>
  <c r="D124" i="6"/>
  <c r="D132" i="6"/>
  <c r="D136" i="6"/>
  <c r="D142" i="6"/>
  <c r="D147" i="6"/>
  <c r="D152" i="6"/>
  <c r="H1" i="1"/>
  <c r="I6" i="1" s="1"/>
  <c r="I4" i="1"/>
  <c r="I5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3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N1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3" i="1"/>
  <c r="I9" i="1" l="1"/>
  <c r="I7" i="1"/>
  <c r="D174" i="1"/>
  <c r="D166" i="1"/>
  <c r="D150" i="1"/>
  <c r="D182" i="1"/>
  <c r="D158" i="1"/>
  <c r="D142" i="1"/>
  <c r="D70" i="1"/>
  <c r="D14" i="1"/>
  <c r="D181" i="1"/>
  <c r="D165" i="1"/>
  <c r="D157" i="1"/>
  <c r="D149" i="1"/>
  <c r="D141" i="1"/>
  <c r="D133" i="1"/>
  <c r="D125" i="1"/>
  <c r="D117" i="1"/>
  <c r="D109" i="1"/>
  <c r="D101" i="1"/>
  <c r="D93" i="1"/>
  <c r="D85" i="1"/>
  <c r="D77" i="1"/>
  <c r="D69" i="1"/>
  <c r="D61" i="1"/>
  <c r="D53" i="1"/>
  <c r="D45" i="1"/>
  <c r="D37" i="1"/>
  <c r="D29" i="1"/>
  <c r="D21" i="1"/>
  <c r="D13" i="1"/>
  <c r="D59" i="1"/>
  <c r="D102" i="1"/>
  <c r="D30" i="1"/>
  <c r="D173" i="1"/>
  <c r="D172" i="1"/>
  <c r="D148" i="1"/>
  <c r="D132" i="1"/>
  <c r="D116" i="1"/>
  <c r="D100" i="1"/>
  <c r="D92" i="1"/>
  <c r="D76" i="1"/>
  <c r="D68" i="1"/>
  <c r="D60" i="1"/>
  <c r="D52" i="1"/>
  <c r="D44" i="1"/>
  <c r="D36" i="1"/>
  <c r="D28" i="1"/>
  <c r="D20" i="1"/>
  <c r="D12" i="1"/>
  <c r="D4" i="1"/>
  <c r="D134" i="1"/>
  <c r="D94" i="1"/>
  <c r="D54" i="1"/>
  <c r="D180" i="1"/>
  <c r="D164" i="1"/>
  <c r="D156" i="1"/>
  <c r="D140" i="1"/>
  <c r="D124" i="1"/>
  <c r="D108" i="1"/>
  <c r="D84" i="1"/>
  <c r="D110" i="1"/>
  <c r="D46" i="1"/>
  <c r="D178" i="1"/>
  <c r="D170" i="1"/>
  <c r="D162" i="1"/>
  <c r="D154" i="1"/>
  <c r="D146" i="1"/>
  <c r="D138" i="1"/>
  <c r="D130" i="1"/>
  <c r="D122" i="1"/>
  <c r="D114" i="1"/>
  <c r="D106" i="1"/>
  <c r="D98" i="1"/>
  <c r="D90" i="1"/>
  <c r="D82" i="1"/>
  <c r="D74" i="1"/>
  <c r="D66" i="1"/>
  <c r="D58" i="1"/>
  <c r="D50" i="1"/>
  <c r="D42" i="1"/>
  <c r="D34" i="1"/>
  <c r="D26" i="1"/>
  <c r="D18" i="1"/>
  <c r="D10" i="1"/>
  <c r="D126" i="1"/>
  <c r="D86" i="1"/>
  <c r="D22" i="1"/>
  <c r="D177" i="1"/>
  <c r="D169" i="1"/>
  <c r="D161" i="1"/>
  <c r="D153" i="1"/>
  <c r="D145" i="1"/>
  <c r="D137" i="1"/>
  <c r="D129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D17" i="1"/>
  <c r="D9" i="1"/>
  <c r="D78" i="1"/>
  <c r="D38" i="1"/>
  <c r="D176" i="1"/>
  <c r="D160" i="1"/>
  <c r="D152" i="1"/>
  <c r="D144" i="1"/>
  <c r="D136" i="1"/>
  <c r="D128" i="1"/>
  <c r="D120" i="1"/>
  <c r="D112" i="1"/>
  <c r="D104" i="1"/>
  <c r="D96" i="1"/>
  <c r="D88" i="1"/>
  <c r="D80" i="1"/>
  <c r="D72" i="1"/>
  <c r="D64" i="1"/>
  <c r="D56" i="1"/>
  <c r="D48" i="1"/>
  <c r="D40" i="1"/>
  <c r="D32" i="1"/>
  <c r="D24" i="1"/>
  <c r="D16" i="1"/>
  <c r="D8" i="1"/>
  <c r="D118" i="1"/>
  <c r="D62" i="1"/>
  <c r="D6" i="1"/>
  <c r="D184" i="1"/>
  <c r="D168" i="1"/>
  <c r="D183" i="1"/>
  <c r="D175" i="1"/>
  <c r="D167" i="1"/>
  <c r="D159" i="1"/>
  <c r="D151" i="1"/>
  <c r="D143" i="1"/>
  <c r="D135" i="1"/>
  <c r="D127" i="1"/>
  <c r="D119" i="1"/>
  <c r="D111" i="1"/>
  <c r="D103" i="1"/>
  <c r="D95" i="1"/>
  <c r="D87" i="1"/>
  <c r="D79" i="1"/>
  <c r="D71" i="1"/>
  <c r="D63" i="1"/>
  <c r="D55" i="1"/>
  <c r="D47" i="1"/>
  <c r="D39" i="1"/>
  <c r="D31" i="1"/>
  <c r="D23" i="1"/>
  <c r="D15" i="1"/>
  <c r="D7" i="1"/>
  <c r="D163" i="1"/>
  <c r="D123" i="1"/>
  <c r="D67" i="1"/>
  <c r="D11" i="1"/>
  <c r="D179" i="1"/>
  <c r="D99" i="1"/>
  <c r="D27" i="1"/>
  <c r="D131" i="1"/>
  <c r="D35" i="1"/>
  <c r="D155" i="1"/>
  <c r="D107" i="1"/>
  <c r="D75" i="1"/>
  <c r="D19" i="1"/>
  <c r="D139" i="1"/>
  <c r="D91" i="1"/>
  <c r="D51" i="1"/>
  <c r="D147" i="1"/>
  <c r="D83" i="1"/>
  <c r="D43" i="1"/>
  <c r="D5" i="1"/>
  <c r="D171" i="1"/>
  <c r="D115" i="1"/>
</calcChain>
</file>

<file path=xl/sharedStrings.xml><?xml version="1.0" encoding="utf-8"?>
<sst xmlns="http://schemas.openxmlformats.org/spreadsheetml/2006/main" count="84" uniqueCount="9">
  <si>
    <t>NDGSales</t>
  </si>
  <si>
    <t>WeekStarting</t>
  </si>
  <si>
    <t>Seas</t>
  </si>
  <si>
    <t>Weeknum</t>
  </si>
  <si>
    <t>Machine_Sales</t>
  </si>
  <si>
    <t>Date</t>
  </si>
  <si>
    <t>Capsule_Sales</t>
  </si>
  <si>
    <t>Machine_Rentals</t>
  </si>
  <si>
    <t>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</si>
</sst>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1" fontId="0" fillId="0" borderId="0" xfId="0" applyNumberFormat="1"/>
    <xf numFmtId="14" fontId="0" fillId="0" borderId="0" xfId="0" applyNumberFormat="1"/>
    <xf numFmtId="3" fontId="1" fillId="0" borderId="0" xfId="0" applyNumberFormat="1" applyFont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4" fontId="0" fillId="0" borderId="0" xfId="0" applyNumberFormat="1"/>
    <xf numFmtId="14" fontId="0" fillId="0" borderId="0" xfId="0" applyNumberFormat="1" applyAlignment="1">
      <alignment horizontal="left"/>
    </xf>
    <xf numFmtId="14" fontId="2" fillId="0" borderId="0" xfId="0" applyNumberFormat="1" applyFont="1" applyAlignment="1">
      <alignment horizontal="left"/>
    </xf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 Sales'!$C$2</c:f>
              <c:strCache>
                <c:ptCount val="1"/>
                <c:pt idx="0">
                  <c:v>Machine_Sales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 Sales'!$B$3:$B$159</c:f>
              <c:numCache>
                <c:formatCode>m/d/yyyy</c:formatCode>
                <c:ptCount val="157"/>
                <c:pt idx="0">
                  <c:v>43465</c:v>
                </c:pt>
                <c:pt idx="1">
                  <c:v>43472</c:v>
                </c:pt>
                <c:pt idx="2">
                  <c:v>43479</c:v>
                </c:pt>
                <c:pt idx="3">
                  <c:v>43486</c:v>
                </c:pt>
                <c:pt idx="4">
                  <c:v>43493</c:v>
                </c:pt>
                <c:pt idx="5">
                  <c:v>43500</c:v>
                </c:pt>
                <c:pt idx="6">
                  <c:v>43507</c:v>
                </c:pt>
                <c:pt idx="7">
                  <c:v>43514</c:v>
                </c:pt>
                <c:pt idx="8">
                  <c:v>43521</c:v>
                </c:pt>
                <c:pt idx="9">
                  <c:v>43528</c:v>
                </c:pt>
                <c:pt idx="10">
                  <c:v>43535</c:v>
                </c:pt>
                <c:pt idx="11">
                  <c:v>43542</c:v>
                </c:pt>
                <c:pt idx="12">
                  <c:v>43549</c:v>
                </c:pt>
                <c:pt idx="13">
                  <c:v>43556</c:v>
                </c:pt>
                <c:pt idx="14">
                  <c:v>43563</c:v>
                </c:pt>
                <c:pt idx="15">
                  <c:v>43570</c:v>
                </c:pt>
                <c:pt idx="16">
                  <c:v>43577</c:v>
                </c:pt>
                <c:pt idx="17">
                  <c:v>43584</c:v>
                </c:pt>
                <c:pt idx="18">
                  <c:v>43591</c:v>
                </c:pt>
                <c:pt idx="19">
                  <c:v>43598</c:v>
                </c:pt>
                <c:pt idx="20">
                  <c:v>43605</c:v>
                </c:pt>
                <c:pt idx="21">
                  <c:v>43612</c:v>
                </c:pt>
                <c:pt idx="22">
                  <c:v>43619</c:v>
                </c:pt>
                <c:pt idx="23">
                  <c:v>43626</c:v>
                </c:pt>
                <c:pt idx="24">
                  <c:v>43633</c:v>
                </c:pt>
                <c:pt idx="25">
                  <c:v>43640</c:v>
                </c:pt>
                <c:pt idx="26">
                  <c:v>43647</c:v>
                </c:pt>
                <c:pt idx="27">
                  <c:v>43654</c:v>
                </c:pt>
                <c:pt idx="28">
                  <c:v>43661</c:v>
                </c:pt>
                <c:pt idx="29">
                  <c:v>43668</c:v>
                </c:pt>
                <c:pt idx="30">
                  <c:v>43675</c:v>
                </c:pt>
                <c:pt idx="31">
                  <c:v>43682</c:v>
                </c:pt>
                <c:pt idx="32">
                  <c:v>43689</c:v>
                </c:pt>
                <c:pt idx="33">
                  <c:v>43696</c:v>
                </c:pt>
                <c:pt idx="34">
                  <c:v>43703</c:v>
                </c:pt>
                <c:pt idx="35">
                  <c:v>43710</c:v>
                </c:pt>
                <c:pt idx="36">
                  <c:v>43717</c:v>
                </c:pt>
                <c:pt idx="37">
                  <c:v>43724</c:v>
                </c:pt>
                <c:pt idx="38">
                  <c:v>43731</c:v>
                </c:pt>
                <c:pt idx="39">
                  <c:v>43738</c:v>
                </c:pt>
                <c:pt idx="40">
                  <c:v>43745</c:v>
                </c:pt>
                <c:pt idx="41">
                  <c:v>43752</c:v>
                </c:pt>
                <c:pt idx="42">
                  <c:v>43759</c:v>
                </c:pt>
                <c:pt idx="43">
                  <c:v>43766</c:v>
                </c:pt>
                <c:pt idx="44">
                  <c:v>43773</c:v>
                </c:pt>
                <c:pt idx="45">
                  <c:v>43780</c:v>
                </c:pt>
                <c:pt idx="46">
                  <c:v>43787</c:v>
                </c:pt>
                <c:pt idx="47">
                  <c:v>43794</c:v>
                </c:pt>
                <c:pt idx="48">
                  <c:v>43801</c:v>
                </c:pt>
                <c:pt idx="49">
                  <c:v>43808</c:v>
                </c:pt>
                <c:pt idx="50">
                  <c:v>43815</c:v>
                </c:pt>
                <c:pt idx="51">
                  <c:v>43822</c:v>
                </c:pt>
                <c:pt idx="52">
                  <c:v>43829</c:v>
                </c:pt>
                <c:pt idx="53">
                  <c:v>43836</c:v>
                </c:pt>
                <c:pt idx="54">
                  <c:v>43843</c:v>
                </c:pt>
                <c:pt idx="55">
                  <c:v>43850</c:v>
                </c:pt>
                <c:pt idx="56">
                  <c:v>43857</c:v>
                </c:pt>
                <c:pt idx="57">
                  <c:v>43864</c:v>
                </c:pt>
                <c:pt idx="58">
                  <c:v>43871</c:v>
                </c:pt>
                <c:pt idx="59">
                  <c:v>43878</c:v>
                </c:pt>
                <c:pt idx="60">
                  <c:v>43885</c:v>
                </c:pt>
                <c:pt idx="61">
                  <c:v>43892</c:v>
                </c:pt>
                <c:pt idx="62">
                  <c:v>43899</c:v>
                </c:pt>
                <c:pt idx="63">
                  <c:v>43906</c:v>
                </c:pt>
                <c:pt idx="64">
                  <c:v>43913</c:v>
                </c:pt>
                <c:pt idx="65">
                  <c:v>43920</c:v>
                </c:pt>
                <c:pt idx="66">
                  <c:v>43927</c:v>
                </c:pt>
                <c:pt idx="67">
                  <c:v>43934</c:v>
                </c:pt>
                <c:pt idx="68">
                  <c:v>43941</c:v>
                </c:pt>
                <c:pt idx="69">
                  <c:v>43948</c:v>
                </c:pt>
                <c:pt idx="70">
                  <c:v>43955</c:v>
                </c:pt>
                <c:pt idx="71">
                  <c:v>43962</c:v>
                </c:pt>
                <c:pt idx="72">
                  <c:v>43969</c:v>
                </c:pt>
                <c:pt idx="73">
                  <c:v>43976</c:v>
                </c:pt>
                <c:pt idx="74">
                  <c:v>43983</c:v>
                </c:pt>
                <c:pt idx="75">
                  <c:v>43990</c:v>
                </c:pt>
                <c:pt idx="76">
                  <c:v>43997</c:v>
                </c:pt>
                <c:pt idx="77">
                  <c:v>44004</c:v>
                </c:pt>
                <c:pt idx="78">
                  <c:v>44011</c:v>
                </c:pt>
                <c:pt idx="79">
                  <c:v>44018</c:v>
                </c:pt>
                <c:pt idx="80">
                  <c:v>44025</c:v>
                </c:pt>
                <c:pt idx="81">
                  <c:v>44032</c:v>
                </c:pt>
                <c:pt idx="82">
                  <c:v>44039</c:v>
                </c:pt>
                <c:pt idx="83">
                  <c:v>44046</c:v>
                </c:pt>
                <c:pt idx="84">
                  <c:v>44053</c:v>
                </c:pt>
                <c:pt idx="85">
                  <c:v>44060</c:v>
                </c:pt>
                <c:pt idx="86">
                  <c:v>44067</c:v>
                </c:pt>
                <c:pt idx="87">
                  <c:v>44074</c:v>
                </c:pt>
                <c:pt idx="88">
                  <c:v>44081</c:v>
                </c:pt>
                <c:pt idx="89">
                  <c:v>44088</c:v>
                </c:pt>
                <c:pt idx="90">
                  <c:v>44095</c:v>
                </c:pt>
                <c:pt idx="91">
                  <c:v>44102</c:v>
                </c:pt>
                <c:pt idx="92">
                  <c:v>44109</c:v>
                </c:pt>
                <c:pt idx="93">
                  <c:v>44116</c:v>
                </c:pt>
                <c:pt idx="94">
                  <c:v>44123</c:v>
                </c:pt>
                <c:pt idx="95">
                  <c:v>44130</c:v>
                </c:pt>
                <c:pt idx="96">
                  <c:v>44137</c:v>
                </c:pt>
                <c:pt idx="97">
                  <c:v>44144</c:v>
                </c:pt>
                <c:pt idx="98">
                  <c:v>44151</c:v>
                </c:pt>
                <c:pt idx="99">
                  <c:v>44158</c:v>
                </c:pt>
                <c:pt idx="100">
                  <c:v>44165</c:v>
                </c:pt>
                <c:pt idx="101">
                  <c:v>44172</c:v>
                </c:pt>
                <c:pt idx="102">
                  <c:v>44179</c:v>
                </c:pt>
                <c:pt idx="103">
                  <c:v>44186</c:v>
                </c:pt>
                <c:pt idx="104">
                  <c:v>44193</c:v>
                </c:pt>
                <c:pt idx="105">
                  <c:v>44200</c:v>
                </c:pt>
                <c:pt idx="106">
                  <c:v>44207</c:v>
                </c:pt>
                <c:pt idx="107">
                  <c:v>44214</c:v>
                </c:pt>
                <c:pt idx="108">
                  <c:v>44221</c:v>
                </c:pt>
                <c:pt idx="109">
                  <c:v>44228</c:v>
                </c:pt>
                <c:pt idx="110">
                  <c:v>44235</c:v>
                </c:pt>
                <c:pt idx="111">
                  <c:v>44242</c:v>
                </c:pt>
                <c:pt idx="112">
                  <c:v>44249</c:v>
                </c:pt>
                <c:pt idx="113">
                  <c:v>44256</c:v>
                </c:pt>
                <c:pt idx="114">
                  <c:v>44263</c:v>
                </c:pt>
                <c:pt idx="115">
                  <c:v>44270</c:v>
                </c:pt>
                <c:pt idx="116">
                  <c:v>44277</c:v>
                </c:pt>
                <c:pt idx="117">
                  <c:v>44284</c:v>
                </c:pt>
                <c:pt idx="118">
                  <c:v>44291</c:v>
                </c:pt>
                <c:pt idx="119">
                  <c:v>44298</c:v>
                </c:pt>
                <c:pt idx="120">
                  <c:v>44305</c:v>
                </c:pt>
                <c:pt idx="121">
                  <c:v>44312</c:v>
                </c:pt>
                <c:pt idx="122">
                  <c:v>44319</c:v>
                </c:pt>
                <c:pt idx="123">
                  <c:v>44326</c:v>
                </c:pt>
                <c:pt idx="124">
                  <c:v>44333</c:v>
                </c:pt>
                <c:pt idx="125">
                  <c:v>44340</c:v>
                </c:pt>
                <c:pt idx="126">
                  <c:v>44347</c:v>
                </c:pt>
                <c:pt idx="127">
                  <c:v>44354</c:v>
                </c:pt>
                <c:pt idx="128">
                  <c:v>44361</c:v>
                </c:pt>
                <c:pt idx="129">
                  <c:v>44368</c:v>
                </c:pt>
                <c:pt idx="130">
                  <c:v>44375</c:v>
                </c:pt>
                <c:pt idx="131">
                  <c:v>44382</c:v>
                </c:pt>
                <c:pt idx="132">
                  <c:v>44389</c:v>
                </c:pt>
                <c:pt idx="133">
                  <c:v>44396</c:v>
                </c:pt>
                <c:pt idx="134">
                  <c:v>44403</c:v>
                </c:pt>
                <c:pt idx="135">
                  <c:v>44410</c:v>
                </c:pt>
                <c:pt idx="136">
                  <c:v>44417</c:v>
                </c:pt>
                <c:pt idx="137">
                  <c:v>44424</c:v>
                </c:pt>
                <c:pt idx="138">
                  <c:v>44431</c:v>
                </c:pt>
                <c:pt idx="139">
                  <c:v>44438</c:v>
                </c:pt>
                <c:pt idx="140">
                  <c:v>44445</c:v>
                </c:pt>
                <c:pt idx="141">
                  <c:v>44452</c:v>
                </c:pt>
                <c:pt idx="142">
                  <c:v>44459</c:v>
                </c:pt>
                <c:pt idx="143">
                  <c:v>44466</c:v>
                </c:pt>
                <c:pt idx="144">
                  <c:v>44473</c:v>
                </c:pt>
                <c:pt idx="145">
                  <c:v>44480</c:v>
                </c:pt>
                <c:pt idx="146">
                  <c:v>44487</c:v>
                </c:pt>
                <c:pt idx="147">
                  <c:v>44494</c:v>
                </c:pt>
                <c:pt idx="148">
                  <c:v>44501</c:v>
                </c:pt>
                <c:pt idx="149">
                  <c:v>44508</c:v>
                </c:pt>
                <c:pt idx="150">
                  <c:v>44515</c:v>
                </c:pt>
                <c:pt idx="151">
                  <c:v>44522</c:v>
                </c:pt>
                <c:pt idx="152">
                  <c:v>44529</c:v>
                </c:pt>
                <c:pt idx="153">
                  <c:v>44536</c:v>
                </c:pt>
                <c:pt idx="154">
                  <c:v>44543</c:v>
                </c:pt>
                <c:pt idx="155">
                  <c:v>44550</c:v>
                </c:pt>
                <c:pt idx="156">
                  <c:v>44557</c:v>
                </c:pt>
              </c:numCache>
            </c:numRef>
          </c:cat>
          <c:val>
            <c:numRef>
              <c:f>'M Sales'!$C$3:$C$159</c:f>
              <c:numCache>
                <c:formatCode>#,##0.00</c:formatCode>
                <c:ptCount val="157"/>
                <c:pt idx="0">
                  <c:v>76</c:v>
                </c:pt>
                <c:pt idx="1">
                  <c:v>117</c:v>
                </c:pt>
                <c:pt idx="2">
                  <c:v>165</c:v>
                </c:pt>
                <c:pt idx="3">
                  <c:v>372</c:v>
                </c:pt>
                <c:pt idx="4">
                  <c:v>195</c:v>
                </c:pt>
                <c:pt idx="5">
                  <c:v>103</c:v>
                </c:pt>
                <c:pt idx="6">
                  <c:v>152</c:v>
                </c:pt>
                <c:pt idx="7">
                  <c:v>77</c:v>
                </c:pt>
                <c:pt idx="8">
                  <c:v>188</c:v>
                </c:pt>
                <c:pt idx="9">
                  <c:v>138</c:v>
                </c:pt>
                <c:pt idx="10">
                  <c:v>169</c:v>
                </c:pt>
                <c:pt idx="11">
                  <c:v>180</c:v>
                </c:pt>
                <c:pt idx="12">
                  <c:v>229</c:v>
                </c:pt>
                <c:pt idx="13">
                  <c:v>183</c:v>
                </c:pt>
                <c:pt idx="14">
                  <c:v>140</c:v>
                </c:pt>
                <c:pt idx="15">
                  <c:v>159</c:v>
                </c:pt>
                <c:pt idx="16">
                  <c:v>118</c:v>
                </c:pt>
                <c:pt idx="17">
                  <c:v>174</c:v>
                </c:pt>
                <c:pt idx="18">
                  <c:v>181</c:v>
                </c:pt>
                <c:pt idx="19">
                  <c:v>146</c:v>
                </c:pt>
                <c:pt idx="20">
                  <c:v>142</c:v>
                </c:pt>
                <c:pt idx="21">
                  <c:v>156</c:v>
                </c:pt>
                <c:pt idx="22">
                  <c:v>134</c:v>
                </c:pt>
                <c:pt idx="23">
                  <c:v>106</c:v>
                </c:pt>
                <c:pt idx="24">
                  <c:v>92</c:v>
                </c:pt>
                <c:pt idx="25">
                  <c:v>64</c:v>
                </c:pt>
                <c:pt idx="26">
                  <c:v>60</c:v>
                </c:pt>
                <c:pt idx="27">
                  <c:v>362</c:v>
                </c:pt>
                <c:pt idx="28">
                  <c:v>37</c:v>
                </c:pt>
                <c:pt idx="29">
                  <c:v>547</c:v>
                </c:pt>
                <c:pt idx="30">
                  <c:v>253</c:v>
                </c:pt>
                <c:pt idx="31">
                  <c:v>248</c:v>
                </c:pt>
                <c:pt idx="32">
                  <c:v>36</c:v>
                </c:pt>
                <c:pt idx="33">
                  <c:v>63</c:v>
                </c:pt>
                <c:pt idx="34">
                  <c:v>51</c:v>
                </c:pt>
                <c:pt idx="35">
                  <c:v>359</c:v>
                </c:pt>
                <c:pt idx="36">
                  <c:v>66</c:v>
                </c:pt>
                <c:pt idx="37">
                  <c:v>68</c:v>
                </c:pt>
                <c:pt idx="38">
                  <c:v>72</c:v>
                </c:pt>
                <c:pt idx="39">
                  <c:v>200</c:v>
                </c:pt>
                <c:pt idx="40">
                  <c:v>109</c:v>
                </c:pt>
                <c:pt idx="41">
                  <c:v>46</c:v>
                </c:pt>
                <c:pt idx="42">
                  <c:v>26</c:v>
                </c:pt>
                <c:pt idx="43">
                  <c:v>17</c:v>
                </c:pt>
                <c:pt idx="44">
                  <c:v>19</c:v>
                </c:pt>
                <c:pt idx="45">
                  <c:v>12</c:v>
                </c:pt>
                <c:pt idx="46">
                  <c:v>10</c:v>
                </c:pt>
                <c:pt idx="47">
                  <c:v>24</c:v>
                </c:pt>
                <c:pt idx="48">
                  <c:v>20</c:v>
                </c:pt>
                <c:pt idx="49">
                  <c:v>17</c:v>
                </c:pt>
                <c:pt idx="50">
                  <c:v>78</c:v>
                </c:pt>
                <c:pt idx="51">
                  <c:v>47</c:v>
                </c:pt>
                <c:pt idx="52">
                  <c:v>21</c:v>
                </c:pt>
                <c:pt idx="53">
                  <c:v>208</c:v>
                </c:pt>
                <c:pt idx="54">
                  <c:v>57</c:v>
                </c:pt>
                <c:pt idx="55">
                  <c:v>8</c:v>
                </c:pt>
                <c:pt idx="56">
                  <c:v>96</c:v>
                </c:pt>
                <c:pt idx="57">
                  <c:v>90</c:v>
                </c:pt>
                <c:pt idx="58">
                  <c:v>48</c:v>
                </c:pt>
                <c:pt idx="59">
                  <c:v>63</c:v>
                </c:pt>
                <c:pt idx="60">
                  <c:v>67</c:v>
                </c:pt>
                <c:pt idx="61">
                  <c:v>163</c:v>
                </c:pt>
                <c:pt idx="62">
                  <c:v>155</c:v>
                </c:pt>
                <c:pt idx="63">
                  <c:v>114</c:v>
                </c:pt>
                <c:pt idx="64">
                  <c:v>90</c:v>
                </c:pt>
                <c:pt idx="65">
                  <c:v>151</c:v>
                </c:pt>
                <c:pt idx="66">
                  <c:v>102</c:v>
                </c:pt>
                <c:pt idx="67">
                  <c:v>167</c:v>
                </c:pt>
                <c:pt idx="68">
                  <c:v>169</c:v>
                </c:pt>
                <c:pt idx="69">
                  <c:v>186</c:v>
                </c:pt>
                <c:pt idx="70">
                  <c:v>198</c:v>
                </c:pt>
                <c:pt idx="71">
                  <c:v>117</c:v>
                </c:pt>
                <c:pt idx="72">
                  <c:v>119</c:v>
                </c:pt>
                <c:pt idx="73">
                  <c:v>81</c:v>
                </c:pt>
                <c:pt idx="74">
                  <c:v>48</c:v>
                </c:pt>
                <c:pt idx="75">
                  <c:v>57</c:v>
                </c:pt>
                <c:pt idx="76">
                  <c:v>56</c:v>
                </c:pt>
                <c:pt idx="77">
                  <c:v>76</c:v>
                </c:pt>
                <c:pt idx="78">
                  <c:v>38</c:v>
                </c:pt>
                <c:pt idx="79">
                  <c:v>54</c:v>
                </c:pt>
                <c:pt idx="80">
                  <c:v>53</c:v>
                </c:pt>
                <c:pt idx="81">
                  <c:v>107</c:v>
                </c:pt>
                <c:pt idx="82">
                  <c:v>55</c:v>
                </c:pt>
                <c:pt idx="83">
                  <c:v>51</c:v>
                </c:pt>
                <c:pt idx="84">
                  <c:v>29</c:v>
                </c:pt>
                <c:pt idx="85">
                  <c:v>76</c:v>
                </c:pt>
                <c:pt idx="86">
                  <c:v>60</c:v>
                </c:pt>
                <c:pt idx="87">
                  <c:v>59</c:v>
                </c:pt>
                <c:pt idx="88">
                  <c:v>45</c:v>
                </c:pt>
                <c:pt idx="89">
                  <c:v>64</c:v>
                </c:pt>
                <c:pt idx="90">
                  <c:v>42</c:v>
                </c:pt>
                <c:pt idx="91">
                  <c:v>41</c:v>
                </c:pt>
                <c:pt idx="92">
                  <c:v>93</c:v>
                </c:pt>
                <c:pt idx="93">
                  <c:v>61</c:v>
                </c:pt>
                <c:pt idx="94">
                  <c:v>64</c:v>
                </c:pt>
                <c:pt idx="95">
                  <c:v>82</c:v>
                </c:pt>
                <c:pt idx="96">
                  <c:v>80</c:v>
                </c:pt>
                <c:pt idx="97">
                  <c:v>107</c:v>
                </c:pt>
                <c:pt idx="98">
                  <c:v>77</c:v>
                </c:pt>
                <c:pt idx="99">
                  <c:v>67</c:v>
                </c:pt>
                <c:pt idx="100">
                  <c:v>85</c:v>
                </c:pt>
                <c:pt idx="101">
                  <c:v>102</c:v>
                </c:pt>
                <c:pt idx="102">
                  <c:v>110</c:v>
                </c:pt>
                <c:pt idx="103">
                  <c:v>70</c:v>
                </c:pt>
                <c:pt idx="104">
                  <c:v>56</c:v>
                </c:pt>
                <c:pt idx="105">
                  <c:v>103</c:v>
                </c:pt>
                <c:pt idx="106">
                  <c:v>99</c:v>
                </c:pt>
                <c:pt idx="107">
                  <c:v>57</c:v>
                </c:pt>
                <c:pt idx="108">
                  <c:v>131</c:v>
                </c:pt>
                <c:pt idx="109">
                  <c:v>50</c:v>
                </c:pt>
                <c:pt idx="110">
                  <c:v>310</c:v>
                </c:pt>
                <c:pt idx="111">
                  <c:v>207</c:v>
                </c:pt>
                <c:pt idx="112">
                  <c:v>261</c:v>
                </c:pt>
                <c:pt idx="113">
                  <c:v>305</c:v>
                </c:pt>
                <c:pt idx="114">
                  <c:v>207</c:v>
                </c:pt>
                <c:pt idx="115">
                  <c:v>138</c:v>
                </c:pt>
                <c:pt idx="116">
                  <c:v>100</c:v>
                </c:pt>
                <c:pt idx="117">
                  <c:v>66</c:v>
                </c:pt>
                <c:pt idx="118">
                  <c:v>32</c:v>
                </c:pt>
                <c:pt idx="119">
                  <c:v>44</c:v>
                </c:pt>
                <c:pt idx="120">
                  <c:v>48</c:v>
                </c:pt>
                <c:pt idx="121">
                  <c:v>49</c:v>
                </c:pt>
                <c:pt idx="122">
                  <c:v>54</c:v>
                </c:pt>
                <c:pt idx="123">
                  <c:v>93</c:v>
                </c:pt>
                <c:pt idx="124">
                  <c:v>38</c:v>
                </c:pt>
                <c:pt idx="125">
                  <c:v>81</c:v>
                </c:pt>
                <c:pt idx="126">
                  <c:v>75</c:v>
                </c:pt>
                <c:pt idx="127">
                  <c:v>469</c:v>
                </c:pt>
                <c:pt idx="128">
                  <c:v>74</c:v>
                </c:pt>
                <c:pt idx="129">
                  <c:v>80</c:v>
                </c:pt>
                <c:pt idx="130">
                  <c:v>73</c:v>
                </c:pt>
                <c:pt idx="131">
                  <c:v>117</c:v>
                </c:pt>
                <c:pt idx="132">
                  <c:v>70</c:v>
                </c:pt>
                <c:pt idx="133">
                  <c:v>49</c:v>
                </c:pt>
                <c:pt idx="134">
                  <c:v>42</c:v>
                </c:pt>
                <c:pt idx="135">
                  <c:v>34</c:v>
                </c:pt>
                <c:pt idx="136">
                  <c:v>21</c:v>
                </c:pt>
                <c:pt idx="137">
                  <c:v>38</c:v>
                </c:pt>
                <c:pt idx="138">
                  <c:v>43</c:v>
                </c:pt>
                <c:pt idx="139">
                  <c:v>44</c:v>
                </c:pt>
                <c:pt idx="140">
                  <c:v>48</c:v>
                </c:pt>
                <c:pt idx="141">
                  <c:v>41</c:v>
                </c:pt>
                <c:pt idx="142">
                  <c:v>36</c:v>
                </c:pt>
                <c:pt idx="143">
                  <c:v>51</c:v>
                </c:pt>
                <c:pt idx="144">
                  <c:v>40</c:v>
                </c:pt>
                <c:pt idx="145">
                  <c:v>61</c:v>
                </c:pt>
                <c:pt idx="146">
                  <c:v>50</c:v>
                </c:pt>
                <c:pt idx="147">
                  <c:v>42</c:v>
                </c:pt>
                <c:pt idx="148">
                  <c:v>209</c:v>
                </c:pt>
                <c:pt idx="149">
                  <c:v>115</c:v>
                </c:pt>
                <c:pt idx="150">
                  <c:v>91</c:v>
                </c:pt>
                <c:pt idx="151">
                  <c:v>116</c:v>
                </c:pt>
                <c:pt idx="152">
                  <c:v>159</c:v>
                </c:pt>
                <c:pt idx="153">
                  <c:v>159</c:v>
                </c:pt>
                <c:pt idx="154">
                  <c:v>184</c:v>
                </c:pt>
                <c:pt idx="155">
                  <c:v>191</c:v>
                </c:pt>
                <c:pt idx="156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E-44CE-80BD-DCB7F6897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143488"/>
        <c:axId val="576145984"/>
      </c:lineChart>
      <c:lineChart>
        <c:grouping val="standard"/>
        <c:varyColors val="0"/>
        <c:ser>
          <c:idx val="1"/>
          <c:order val="1"/>
          <c:tx>
            <c:strRef>
              <c:f>'M Sales'!$D$2</c:f>
              <c:strCache>
                <c:ptCount val="1"/>
                <c:pt idx="0">
                  <c:v>Seas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 Sales'!$B$3:$B$159</c:f>
              <c:numCache>
                <c:formatCode>m/d/yyyy</c:formatCode>
                <c:ptCount val="157"/>
                <c:pt idx="0">
                  <c:v>43465</c:v>
                </c:pt>
                <c:pt idx="1">
                  <c:v>43472</c:v>
                </c:pt>
                <c:pt idx="2">
                  <c:v>43479</c:v>
                </c:pt>
                <c:pt idx="3">
                  <c:v>43486</c:v>
                </c:pt>
                <c:pt idx="4">
                  <c:v>43493</c:v>
                </c:pt>
                <c:pt idx="5">
                  <c:v>43500</c:v>
                </c:pt>
                <c:pt idx="6">
                  <c:v>43507</c:v>
                </c:pt>
                <c:pt idx="7">
                  <c:v>43514</c:v>
                </c:pt>
                <c:pt idx="8">
                  <c:v>43521</c:v>
                </c:pt>
                <c:pt idx="9">
                  <c:v>43528</c:v>
                </c:pt>
                <c:pt idx="10">
                  <c:v>43535</c:v>
                </c:pt>
                <c:pt idx="11">
                  <c:v>43542</c:v>
                </c:pt>
                <c:pt idx="12">
                  <c:v>43549</c:v>
                </c:pt>
                <c:pt idx="13">
                  <c:v>43556</c:v>
                </c:pt>
                <c:pt idx="14">
                  <c:v>43563</c:v>
                </c:pt>
                <c:pt idx="15">
                  <c:v>43570</c:v>
                </c:pt>
                <c:pt idx="16">
                  <c:v>43577</c:v>
                </c:pt>
                <c:pt idx="17">
                  <c:v>43584</c:v>
                </c:pt>
                <c:pt idx="18">
                  <c:v>43591</c:v>
                </c:pt>
                <c:pt idx="19">
                  <c:v>43598</c:v>
                </c:pt>
                <c:pt idx="20">
                  <c:v>43605</c:v>
                </c:pt>
                <c:pt idx="21">
                  <c:v>43612</c:v>
                </c:pt>
                <c:pt idx="22">
                  <c:v>43619</c:v>
                </c:pt>
                <c:pt idx="23">
                  <c:v>43626</c:v>
                </c:pt>
                <c:pt idx="24">
                  <c:v>43633</c:v>
                </c:pt>
                <c:pt idx="25">
                  <c:v>43640</c:v>
                </c:pt>
                <c:pt idx="26">
                  <c:v>43647</c:v>
                </c:pt>
                <c:pt idx="27">
                  <c:v>43654</c:v>
                </c:pt>
                <c:pt idx="28">
                  <c:v>43661</c:v>
                </c:pt>
                <c:pt idx="29">
                  <c:v>43668</c:v>
                </c:pt>
                <c:pt idx="30">
                  <c:v>43675</c:v>
                </c:pt>
                <c:pt idx="31">
                  <c:v>43682</c:v>
                </c:pt>
                <c:pt idx="32">
                  <c:v>43689</c:v>
                </c:pt>
                <c:pt idx="33">
                  <c:v>43696</c:v>
                </c:pt>
                <c:pt idx="34">
                  <c:v>43703</c:v>
                </c:pt>
                <c:pt idx="35">
                  <c:v>43710</c:v>
                </c:pt>
                <c:pt idx="36">
                  <c:v>43717</c:v>
                </c:pt>
                <c:pt idx="37">
                  <c:v>43724</c:v>
                </c:pt>
                <c:pt idx="38">
                  <c:v>43731</c:v>
                </c:pt>
                <c:pt idx="39">
                  <c:v>43738</c:v>
                </c:pt>
                <c:pt idx="40">
                  <c:v>43745</c:v>
                </c:pt>
                <c:pt idx="41">
                  <c:v>43752</c:v>
                </c:pt>
                <c:pt idx="42">
                  <c:v>43759</c:v>
                </c:pt>
                <c:pt idx="43">
                  <c:v>43766</c:v>
                </c:pt>
                <c:pt idx="44">
                  <c:v>43773</c:v>
                </c:pt>
                <c:pt idx="45">
                  <c:v>43780</c:v>
                </c:pt>
                <c:pt idx="46">
                  <c:v>43787</c:v>
                </c:pt>
                <c:pt idx="47">
                  <c:v>43794</c:v>
                </c:pt>
                <c:pt idx="48">
                  <c:v>43801</c:v>
                </c:pt>
                <c:pt idx="49">
                  <c:v>43808</c:v>
                </c:pt>
                <c:pt idx="50">
                  <c:v>43815</c:v>
                </c:pt>
                <c:pt idx="51">
                  <c:v>43822</c:v>
                </c:pt>
                <c:pt idx="52">
                  <c:v>43829</c:v>
                </c:pt>
                <c:pt idx="53">
                  <c:v>43836</c:v>
                </c:pt>
                <c:pt idx="54">
                  <c:v>43843</c:v>
                </c:pt>
                <c:pt idx="55">
                  <c:v>43850</c:v>
                </c:pt>
                <c:pt idx="56">
                  <c:v>43857</c:v>
                </c:pt>
                <c:pt idx="57">
                  <c:v>43864</c:v>
                </c:pt>
                <c:pt idx="58">
                  <c:v>43871</c:v>
                </c:pt>
                <c:pt idx="59">
                  <c:v>43878</c:v>
                </c:pt>
                <c:pt idx="60">
                  <c:v>43885</c:v>
                </c:pt>
                <c:pt idx="61">
                  <c:v>43892</c:v>
                </c:pt>
                <c:pt idx="62">
                  <c:v>43899</c:v>
                </c:pt>
                <c:pt idx="63">
                  <c:v>43906</c:v>
                </c:pt>
                <c:pt idx="64">
                  <c:v>43913</c:v>
                </c:pt>
                <c:pt idx="65">
                  <c:v>43920</c:v>
                </c:pt>
                <c:pt idx="66">
                  <c:v>43927</c:v>
                </c:pt>
                <c:pt idx="67">
                  <c:v>43934</c:v>
                </c:pt>
                <c:pt idx="68">
                  <c:v>43941</c:v>
                </c:pt>
                <c:pt idx="69">
                  <c:v>43948</c:v>
                </c:pt>
                <c:pt idx="70">
                  <c:v>43955</c:v>
                </c:pt>
                <c:pt idx="71">
                  <c:v>43962</c:v>
                </c:pt>
                <c:pt idx="72">
                  <c:v>43969</c:v>
                </c:pt>
                <c:pt idx="73">
                  <c:v>43976</c:v>
                </c:pt>
                <c:pt idx="74">
                  <c:v>43983</c:v>
                </c:pt>
                <c:pt idx="75">
                  <c:v>43990</c:v>
                </c:pt>
                <c:pt idx="76">
                  <c:v>43997</c:v>
                </c:pt>
                <c:pt idx="77">
                  <c:v>44004</c:v>
                </c:pt>
                <c:pt idx="78">
                  <c:v>44011</c:v>
                </c:pt>
                <c:pt idx="79">
                  <c:v>44018</c:v>
                </c:pt>
                <c:pt idx="80">
                  <c:v>44025</c:v>
                </c:pt>
                <c:pt idx="81">
                  <c:v>44032</c:v>
                </c:pt>
                <c:pt idx="82">
                  <c:v>44039</c:v>
                </c:pt>
                <c:pt idx="83">
                  <c:v>44046</c:v>
                </c:pt>
                <c:pt idx="84">
                  <c:v>44053</c:v>
                </c:pt>
                <c:pt idx="85">
                  <c:v>44060</c:v>
                </c:pt>
                <c:pt idx="86">
                  <c:v>44067</c:v>
                </c:pt>
                <c:pt idx="87">
                  <c:v>44074</c:v>
                </c:pt>
                <c:pt idx="88">
                  <c:v>44081</c:v>
                </c:pt>
                <c:pt idx="89">
                  <c:v>44088</c:v>
                </c:pt>
                <c:pt idx="90">
                  <c:v>44095</c:v>
                </c:pt>
                <c:pt idx="91">
                  <c:v>44102</c:v>
                </c:pt>
                <c:pt idx="92">
                  <c:v>44109</c:v>
                </c:pt>
                <c:pt idx="93">
                  <c:v>44116</c:v>
                </c:pt>
                <c:pt idx="94">
                  <c:v>44123</c:v>
                </c:pt>
                <c:pt idx="95">
                  <c:v>44130</c:v>
                </c:pt>
                <c:pt idx="96">
                  <c:v>44137</c:v>
                </c:pt>
                <c:pt idx="97">
                  <c:v>44144</c:v>
                </c:pt>
                <c:pt idx="98">
                  <c:v>44151</c:v>
                </c:pt>
                <c:pt idx="99">
                  <c:v>44158</c:v>
                </c:pt>
                <c:pt idx="100">
                  <c:v>44165</c:v>
                </c:pt>
                <c:pt idx="101">
                  <c:v>44172</c:v>
                </c:pt>
                <c:pt idx="102">
                  <c:v>44179</c:v>
                </c:pt>
                <c:pt idx="103">
                  <c:v>44186</c:v>
                </c:pt>
                <c:pt idx="104">
                  <c:v>44193</c:v>
                </c:pt>
                <c:pt idx="105">
                  <c:v>44200</c:v>
                </c:pt>
                <c:pt idx="106">
                  <c:v>44207</c:v>
                </c:pt>
                <c:pt idx="107">
                  <c:v>44214</c:v>
                </c:pt>
                <c:pt idx="108">
                  <c:v>44221</c:v>
                </c:pt>
                <c:pt idx="109">
                  <c:v>44228</c:v>
                </c:pt>
                <c:pt idx="110">
                  <c:v>44235</c:v>
                </c:pt>
                <c:pt idx="111">
                  <c:v>44242</c:v>
                </c:pt>
                <c:pt idx="112">
                  <c:v>44249</c:v>
                </c:pt>
                <c:pt idx="113">
                  <c:v>44256</c:v>
                </c:pt>
                <c:pt idx="114">
                  <c:v>44263</c:v>
                </c:pt>
                <c:pt idx="115">
                  <c:v>44270</c:v>
                </c:pt>
                <c:pt idx="116">
                  <c:v>44277</c:v>
                </c:pt>
                <c:pt idx="117">
                  <c:v>44284</c:v>
                </c:pt>
                <c:pt idx="118">
                  <c:v>44291</c:v>
                </c:pt>
                <c:pt idx="119">
                  <c:v>44298</c:v>
                </c:pt>
                <c:pt idx="120">
                  <c:v>44305</c:v>
                </c:pt>
                <c:pt idx="121">
                  <c:v>44312</c:v>
                </c:pt>
                <c:pt idx="122">
                  <c:v>44319</c:v>
                </c:pt>
                <c:pt idx="123">
                  <c:v>44326</c:v>
                </c:pt>
                <c:pt idx="124">
                  <c:v>44333</c:v>
                </c:pt>
                <c:pt idx="125">
                  <c:v>44340</c:v>
                </c:pt>
                <c:pt idx="126">
                  <c:v>44347</c:v>
                </c:pt>
                <c:pt idx="127">
                  <c:v>44354</c:v>
                </c:pt>
                <c:pt idx="128">
                  <c:v>44361</c:v>
                </c:pt>
                <c:pt idx="129">
                  <c:v>44368</c:v>
                </c:pt>
                <c:pt idx="130">
                  <c:v>44375</c:v>
                </c:pt>
                <c:pt idx="131">
                  <c:v>44382</c:v>
                </c:pt>
                <c:pt idx="132">
                  <c:v>44389</c:v>
                </c:pt>
                <c:pt idx="133">
                  <c:v>44396</c:v>
                </c:pt>
                <c:pt idx="134">
                  <c:v>44403</c:v>
                </c:pt>
                <c:pt idx="135">
                  <c:v>44410</c:v>
                </c:pt>
                <c:pt idx="136">
                  <c:v>44417</c:v>
                </c:pt>
                <c:pt idx="137">
                  <c:v>44424</c:v>
                </c:pt>
                <c:pt idx="138">
                  <c:v>44431</c:v>
                </c:pt>
                <c:pt idx="139">
                  <c:v>44438</c:v>
                </c:pt>
                <c:pt idx="140">
                  <c:v>44445</c:v>
                </c:pt>
                <c:pt idx="141">
                  <c:v>44452</c:v>
                </c:pt>
                <c:pt idx="142">
                  <c:v>44459</c:v>
                </c:pt>
                <c:pt idx="143">
                  <c:v>44466</c:v>
                </c:pt>
                <c:pt idx="144">
                  <c:v>44473</c:v>
                </c:pt>
                <c:pt idx="145">
                  <c:v>44480</c:v>
                </c:pt>
                <c:pt idx="146">
                  <c:v>44487</c:v>
                </c:pt>
                <c:pt idx="147">
                  <c:v>44494</c:v>
                </c:pt>
                <c:pt idx="148">
                  <c:v>44501</c:v>
                </c:pt>
                <c:pt idx="149">
                  <c:v>44508</c:v>
                </c:pt>
                <c:pt idx="150">
                  <c:v>44515</c:v>
                </c:pt>
                <c:pt idx="151">
                  <c:v>44522</c:v>
                </c:pt>
                <c:pt idx="152">
                  <c:v>44529</c:v>
                </c:pt>
                <c:pt idx="153">
                  <c:v>44536</c:v>
                </c:pt>
                <c:pt idx="154">
                  <c:v>44543</c:v>
                </c:pt>
                <c:pt idx="155">
                  <c:v>44550</c:v>
                </c:pt>
                <c:pt idx="156">
                  <c:v>44557</c:v>
                </c:pt>
              </c:numCache>
            </c:numRef>
          </c:cat>
          <c:val>
            <c:numRef>
              <c:f>'M Sales'!$D$3:$D$159</c:f>
              <c:numCache>
                <c:formatCode>General</c:formatCode>
                <c:ptCount val="157"/>
                <c:pt idx="0">
                  <c:v>0.45541267942583735</c:v>
                </c:pt>
                <c:pt idx="1">
                  <c:v>1.3396331738437002</c:v>
                </c:pt>
                <c:pt idx="2">
                  <c:v>1.0047248803827751</c:v>
                </c:pt>
                <c:pt idx="3">
                  <c:v>1.3678030303030302</c:v>
                </c:pt>
                <c:pt idx="4">
                  <c:v>1.3208532695374799</c:v>
                </c:pt>
                <c:pt idx="5">
                  <c:v>0.76058612440191387</c:v>
                </c:pt>
                <c:pt idx="6">
                  <c:v>1.5962918660287082</c:v>
                </c:pt>
                <c:pt idx="7">
                  <c:v>1.086104465709729</c:v>
                </c:pt>
                <c:pt idx="8">
                  <c:v>1.6150717703349282</c:v>
                </c:pt>
                <c:pt idx="9">
                  <c:v>1.8967703349282297</c:v>
                </c:pt>
                <c:pt idx="10">
                  <c:v>1.6620215311004785</c:v>
                </c:pt>
                <c:pt idx="11">
                  <c:v>1.352153110047847</c:v>
                </c:pt>
                <c:pt idx="12">
                  <c:v>1.3114633173843699</c:v>
                </c:pt>
                <c:pt idx="13">
                  <c:v>1.2519936204146731</c:v>
                </c:pt>
                <c:pt idx="14">
                  <c:v>0.85761562998405105</c:v>
                </c:pt>
                <c:pt idx="15">
                  <c:v>1.1580940988835726</c:v>
                </c:pt>
                <c:pt idx="16">
                  <c:v>1.0485446570972887</c:v>
                </c:pt>
                <c:pt idx="17">
                  <c:v>1.2801634768740033</c:v>
                </c:pt>
                <c:pt idx="18">
                  <c:v>1.3552830940988838</c:v>
                </c:pt>
                <c:pt idx="19">
                  <c:v>1.1142743221690592</c:v>
                </c:pt>
                <c:pt idx="20">
                  <c:v>0.93586523125996823</c:v>
                </c:pt>
                <c:pt idx="21">
                  <c:v>0.99533492822966507</c:v>
                </c:pt>
                <c:pt idx="22">
                  <c:v>0.80440590111642751</c:v>
                </c:pt>
                <c:pt idx="23">
                  <c:v>1.9781499202551833</c:v>
                </c:pt>
                <c:pt idx="24">
                  <c:v>0.69485645933014362</c:v>
                </c:pt>
                <c:pt idx="25">
                  <c:v>0.68859649122807021</c:v>
                </c:pt>
                <c:pt idx="26">
                  <c:v>0.53522727272727277</c:v>
                </c:pt>
                <c:pt idx="27">
                  <c:v>1.6682814992025519</c:v>
                </c:pt>
                <c:pt idx="28">
                  <c:v>0.50079744816586924</c:v>
                </c:pt>
                <c:pt idx="29">
                  <c:v>2.2003787878787882</c:v>
                </c:pt>
                <c:pt idx="30">
                  <c:v>1.095494417862839</c:v>
                </c:pt>
                <c:pt idx="31">
                  <c:v>1.0422846889952153</c:v>
                </c:pt>
                <c:pt idx="32">
                  <c:v>0.26917862838915474</c:v>
                </c:pt>
                <c:pt idx="33">
                  <c:v>0.55400717703349289</c:v>
                </c:pt>
                <c:pt idx="34">
                  <c:v>0.48201754385964918</c:v>
                </c:pt>
                <c:pt idx="35">
                  <c:v>1.4460526315789475</c:v>
                </c:pt>
                <c:pt idx="36">
                  <c:v>0.49766746411483254</c:v>
                </c:pt>
                <c:pt idx="37">
                  <c:v>0.54148724082934607</c:v>
                </c:pt>
                <c:pt idx="38">
                  <c:v>0.46949760765550241</c:v>
                </c:pt>
                <c:pt idx="39">
                  <c:v>0.9139553429027113</c:v>
                </c:pt>
                <c:pt idx="40">
                  <c:v>0.75745614035087727</c:v>
                </c:pt>
                <c:pt idx="41">
                  <c:v>0.52583732057416266</c:v>
                </c:pt>
                <c:pt idx="42">
                  <c:v>0.43819776714513559</c:v>
                </c:pt>
                <c:pt idx="43">
                  <c:v>0.44132775119617229</c:v>
                </c:pt>
                <c:pt idx="44">
                  <c:v>0.96403508771929836</c:v>
                </c:pt>
                <c:pt idx="45">
                  <c:v>0.73241626794258374</c:v>
                </c:pt>
                <c:pt idx="46">
                  <c:v>0.5571371610845296</c:v>
                </c:pt>
                <c:pt idx="47">
                  <c:v>0.64790669856459338</c:v>
                </c:pt>
                <c:pt idx="48">
                  <c:v>0.82631578947368423</c:v>
                </c:pt>
                <c:pt idx="49">
                  <c:v>0.87013556618819787</c:v>
                </c:pt>
                <c:pt idx="50">
                  <c:v>1.164354066985646</c:v>
                </c:pt>
                <c:pt idx="51">
                  <c:v>0.96403508771929836</c:v>
                </c:pt>
                <c:pt idx="52">
                  <c:v>0.45541267942583735</c:v>
                </c:pt>
                <c:pt idx="53">
                  <c:v>1.3396331738437002</c:v>
                </c:pt>
                <c:pt idx="54">
                  <c:v>1.0047248803827751</c:v>
                </c:pt>
                <c:pt idx="55">
                  <c:v>1.3678030303030302</c:v>
                </c:pt>
                <c:pt idx="56">
                  <c:v>1.3208532695374799</c:v>
                </c:pt>
                <c:pt idx="57">
                  <c:v>0.76058612440191387</c:v>
                </c:pt>
                <c:pt idx="58">
                  <c:v>1.5962918660287082</c:v>
                </c:pt>
                <c:pt idx="59">
                  <c:v>1.086104465709729</c:v>
                </c:pt>
                <c:pt idx="60">
                  <c:v>1.6150717703349282</c:v>
                </c:pt>
                <c:pt idx="61">
                  <c:v>1.8967703349282297</c:v>
                </c:pt>
                <c:pt idx="62">
                  <c:v>1.6620215311004785</c:v>
                </c:pt>
                <c:pt idx="63">
                  <c:v>1.352153110047847</c:v>
                </c:pt>
                <c:pt idx="64">
                  <c:v>1.3114633173843699</c:v>
                </c:pt>
                <c:pt idx="65">
                  <c:v>1.2519936204146731</c:v>
                </c:pt>
                <c:pt idx="66">
                  <c:v>0.85761562998405105</c:v>
                </c:pt>
                <c:pt idx="67">
                  <c:v>1.1580940988835726</c:v>
                </c:pt>
                <c:pt idx="68">
                  <c:v>1.0485446570972887</c:v>
                </c:pt>
                <c:pt idx="69">
                  <c:v>1.2801634768740033</c:v>
                </c:pt>
                <c:pt idx="70">
                  <c:v>1.3552830940988838</c:v>
                </c:pt>
                <c:pt idx="71">
                  <c:v>1.1142743221690592</c:v>
                </c:pt>
                <c:pt idx="72">
                  <c:v>0.93586523125996823</c:v>
                </c:pt>
                <c:pt idx="73">
                  <c:v>0.99533492822966507</c:v>
                </c:pt>
                <c:pt idx="74">
                  <c:v>0.80440590111642751</c:v>
                </c:pt>
                <c:pt idx="75">
                  <c:v>1.9781499202551833</c:v>
                </c:pt>
                <c:pt idx="76">
                  <c:v>0.69485645933014362</c:v>
                </c:pt>
                <c:pt idx="77">
                  <c:v>0.68859649122807021</c:v>
                </c:pt>
                <c:pt idx="78">
                  <c:v>0.53522727272727277</c:v>
                </c:pt>
                <c:pt idx="79">
                  <c:v>1.6682814992025519</c:v>
                </c:pt>
                <c:pt idx="80">
                  <c:v>0.50079744816586924</c:v>
                </c:pt>
                <c:pt idx="81">
                  <c:v>2.2003787878787882</c:v>
                </c:pt>
                <c:pt idx="82">
                  <c:v>1.095494417862839</c:v>
                </c:pt>
                <c:pt idx="83">
                  <c:v>1.0422846889952153</c:v>
                </c:pt>
                <c:pt idx="84">
                  <c:v>0.26917862838915474</c:v>
                </c:pt>
                <c:pt idx="85">
                  <c:v>0.55400717703349289</c:v>
                </c:pt>
                <c:pt idx="86">
                  <c:v>0.48201754385964918</c:v>
                </c:pt>
                <c:pt idx="87">
                  <c:v>1.4460526315789475</c:v>
                </c:pt>
                <c:pt idx="88">
                  <c:v>0.49766746411483254</c:v>
                </c:pt>
                <c:pt idx="89">
                  <c:v>0.54148724082934607</c:v>
                </c:pt>
                <c:pt idx="90">
                  <c:v>0.46949760765550241</c:v>
                </c:pt>
                <c:pt idx="91">
                  <c:v>0.9139553429027113</c:v>
                </c:pt>
                <c:pt idx="92">
                  <c:v>0.75745614035087727</c:v>
                </c:pt>
                <c:pt idx="93">
                  <c:v>0.52583732057416266</c:v>
                </c:pt>
                <c:pt idx="94">
                  <c:v>0.43819776714513559</c:v>
                </c:pt>
                <c:pt idx="95">
                  <c:v>0.44132775119617229</c:v>
                </c:pt>
                <c:pt idx="96">
                  <c:v>0.96403508771929836</c:v>
                </c:pt>
                <c:pt idx="97">
                  <c:v>0.73241626794258374</c:v>
                </c:pt>
                <c:pt idx="98">
                  <c:v>0.5571371610845296</c:v>
                </c:pt>
                <c:pt idx="99">
                  <c:v>0.64790669856459338</c:v>
                </c:pt>
                <c:pt idx="100">
                  <c:v>0.82631578947368423</c:v>
                </c:pt>
                <c:pt idx="101">
                  <c:v>0.87013556618819787</c:v>
                </c:pt>
                <c:pt idx="102">
                  <c:v>1.164354066985646</c:v>
                </c:pt>
                <c:pt idx="103">
                  <c:v>0.96403508771929836</c:v>
                </c:pt>
                <c:pt idx="104">
                  <c:v>0.6713815789473685</c:v>
                </c:pt>
                <c:pt idx="105">
                  <c:v>1.3396331738437002</c:v>
                </c:pt>
                <c:pt idx="106">
                  <c:v>1.0047248803827751</c:v>
                </c:pt>
                <c:pt idx="107">
                  <c:v>1.3678030303030302</c:v>
                </c:pt>
                <c:pt idx="108">
                  <c:v>1.3208532695374799</c:v>
                </c:pt>
                <c:pt idx="109">
                  <c:v>0.76058612440191387</c:v>
                </c:pt>
                <c:pt idx="110">
                  <c:v>1.5962918660287082</c:v>
                </c:pt>
                <c:pt idx="111">
                  <c:v>1.086104465709729</c:v>
                </c:pt>
                <c:pt idx="112">
                  <c:v>1.6150717703349282</c:v>
                </c:pt>
                <c:pt idx="113">
                  <c:v>1.8967703349282297</c:v>
                </c:pt>
                <c:pt idx="114">
                  <c:v>1.6620215311004785</c:v>
                </c:pt>
                <c:pt idx="115">
                  <c:v>1.352153110047847</c:v>
                </c:pt>
                <c:pt idx="116">
                  <c:v>1.3114633173843699</c:v>
                </c:pt>
                <c:pt idx="117">
                  <c:v>1.2519936204146731</c:v>
                </c:pt>
                <c:pt idx="118">
                  <c:v>0.85761562998405105</c:v>
                </c:pt>
                <c:pt idx="119">
                  <c:v>1.1580940988835726</c:v>
                </c:pt>
                <c:pt idx="120">
                  <c:v>1.0485446570972887</c:v>
                </c:pt>
                <c:pt idx="121">
                  <c:v>1.2801634768740033</c:v>
                </c:pt>
                <c:pt idx="122">
                  <c:v>1.3552830940988838</c:v>
                </c:pt>
                <c:pt idx="123">
                  <c:v>1.1142743221690592</c:v>
                </c:pt>
                <c:pt idx="124">
                  <c:v>0.93586523125996823</c:v>
                </c:pt>
                <c:pt idx="125">
                  <c:v>0.99533492822966507</c:v>
                </c:pt>
                <c:pt idx="126">
                  <c:v>0.80440590111642751</c:v>
                </c:pt>
                <c:pt idx="127">
                  <c:v>1.9781499202551833</c:v>
                </c:pt>
                <c:pt idx="128">
                  <c:v>0.69485645933014362</c:v>
                </c:pt>
                <c:pt idx="129">
                  <c:v>0.68859649122807021</c:v>
                </c:pt>
                <c:pt idx="130">
                  <c:v>0.53522727272727277</c:v>
                </c:pt>
                <c:pt idx="131">
                  <c:v>1.6682814992025519</c:v>
                </c:pt>
                <c:pt idx="132">
                  <c:v>0.50079744816586924</c:v>
                </c:pt>
                <c:pt idx="133">
                  <c:v>2.2003787878787882</c:v>
                </c:pt>
                <c:pt idx="134">
                  <c:v>1.095494417862839</c:v>
                </c:pt>
                <c:pt idx="135">
                  <c:v>1.0422846889952153</c:v>
                </c:pt>
                <c:pt idx="136">
                  <c:v>0.26917862838915474</c:v>
                </c:pt>
                <c:pt idx="137">
                  <c:v>0.55400717703349289</c:v>
                </c:pt>
                <c:pt idx="138">
                  <c:v>0.48201754385964918</c:v>
                </c:pt>
                <c:pt idx="139">
                  <c:v>1.4460526315789475</c:v>
                </c:pt>
                <c:pt idx="140">
                  <c:v>0.49766746411483254</c:v>
                </c:pt>
                <c:pt idx="141">
                  <c:v>0.54148724082934607</c:v>
                </c:pt>
                <c:pt idx="142">
                  <c:v>0.46949760765550241</c:v>
                </c:pt>
                <c:pt idx="143">
                  <c:v>0.9139553429027113</c:v>
                </c:pt>
                <c:pt idx="144">
                  <c:v>0.75745614035087727</c:v>
                </c:pt>
                <c:pt idx="145">
                  <c:v>0.52583732057416266</c:v>
                </c:pt>
                <c:pt idx="146">
                  <c:v>0.43819776714513559</c:v>
                </c:pt>
                <c:pt idx="147">
                  <c:v>0.44132775119617229</c:v>
                </c:pt>
                <c:pt idx="148">
                  <c:v>0.96403508771929836</c:v>
                </c:pt>
                <c:pt idx="149">
                  <c:v>0.73241626794258374</c:v>
                </c:pt>
                <c:pt idx="150">
                  <c:v>0.5571371610845296</c:v>
                </c:pt>
                <c:pt idx="151">
                  <c:v>0.64790669856459338</c:v>
                </c:pt>
                <c:pt idx="152">
                  <c:v>0.82631578947368423</c:v>
                </c:pt>
                <c:pt idx="153">
                  <c:v>0.87013556618819787</c:v>
                </c:pt>
                <c:pt idx="154">
                  <c:v>1.164354066985646</c:v>
                </c:pt>
                <c:pt idx="155">
                  <c:v>0.96403508771929836</c:v>
                </c:pt>
                <c:pt idx="156">
                  <c:v>0.6713815789473685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E-44CE-80BD-DCB7F6897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647728"/>
        <c:axId val="1371668528"/>
      </c:lineChart>
      <c:dateAx>
        <c:axId val="576143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45984"/>
        <c:crosses val="autoZero"/>
        <c:auto val="1"/>
        <c:lblOffset val="100"/>
        <c:baseTimeUnit val="days"/>
      </c:dateAx>
      <c:valAx>
        <c:axId val="5761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43488"/>
        <c:crosses val="autoZero"/>
        <c:crossBetween val="between"/>
      </c:valAx>
      <c:valAx>
        <c:axId val="1371668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647728"/>
        <c:crosses val="max"/>
        <c:crossBetween val="between"/>
      </c:valAx>
      <c:dateAx>
        <c:axId val="13716477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716685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 Rentals'!$H$2</c:f>
              <c:strCache>
                <c:ptCount val="1"/>
                <c:pt idx="0">
                  <c:v>Machine_Rentals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 Rentals'!$G$3:$G$159</c:f>
              <c:numCache>
                <c:formatCode>m/d/yyyy</c:formatCode>
                <c:ptCount val="157"/>
                <c:pt idx="0">
                  <c:v>43465</c:v>
                </c:pt>
                <c:pt idx="1">
                  <c:v>43472</c:v>
                </c:pt>
                <c:pt idx="2">
                  <c:v>43479</c:v>
                </c:pt>
                <c:pt idx="3">
                  <c:v>43486</c:v>
                </c:pt>
                <c:pt idx="4">
                  <c:v>43493</c:v>
                </c:pt>
                <c:pt idx="5">
                  <c:v>43500</c:v>
                </c:pt>
                <c:pt idx="6">
                  <c:v>43507</c:v>
                </c:pt>
                <c:pt idx="7">
                  <c:v>43514</c:v>
                </c:pt>
                <c:pt idx="8">
                  <c:v>43521</c:v>
                </c:pt>
                <c:pt idx="9">
                  <c:v>43528</c:v>
                </c:pt>
                <c:pt idx="10">
                  <c:v>43535</c:v>
                </c:pt>
                <c:pt idx="11">
                  <c:v>43542</c:v>
                </c:pt>
                <c:pt idx="12">
                  <c:v>43549</c:v>
                </c:pt>
                <c:pt idx="13">
                  <c:v>43556</c:v>
                </c:pt>
                <c:pt idx="14">
                  <c:v>43563</c:v>
                </c:pt>
                <c:pt idx="15">
                  <c:v>43570</c:v>
                </c:pt>
                <c:pt idx="16">
                  <c:v>43577</c:v>
                </c:pt>
                <c:pt idx="17">
                  <c:v>43584</c:v>
                </c:pt>
                <c:pt idx="18">
                  <c:v>43591</c:v>
                </c:pt>
                <c:pt idx="19">
                  <c:v>43598</c:v>
                </c:pt>
                <c:pt idx="20">
                  <c:v>43605</c:v>
                </c:pt>
                <c:pt idx="21">
                  <c:v>43612</c:v>
                </c:pt>
                <c:pt idx="22">
                  <c:v>43619</c:v>
                </c:pt>
                <c:pt idx="23">
                  <c:v>43626</c:v>
                </c:pt>
                <c:pt idx="24">
                  <c:v>43633</c:v>
                </c:pt>
                <c:pt idx="25">
                  <c:v>43640</c:v>
                </c:pt>
                <c:pt idx="26">
                  <c:v>43647</c:v>
                </c:pt>
                <c:pt idx="27">
                  <c:v>43654</c:v>
                </c:pt>
                <c:pt idx="28">
                  <c:v>43661</c:v>
                </c:pt>
                <c:pt idx="29">
                  <c:v>43668</c:v>
                </c:pt>
                <c:pt idx="30">
                  <c:v>43675</c:v>
                </c:pt>
                <c:pt idx="31">
                  <c:v>43682</c:v>
                </c:pt>
                <c:pt idx="32">
                  <c:v>43689</c:v>
                </c:pt>
                <c:pt idx="33">
                  <c:v>43696</c:v>
                </c:pt>
                <c:pt idx="34">
                  <c:v>43703</c:v>
                </c:pt>
                <c:pt idx="35">
                  <c:v>43710</c:v>
                </c:pt>
                <c:pt idx="36">
                  <c:v>43717</c:v>
                </c:pt>
                <c:pt idx="37">
                  <c:v>43724</c:v>
                </c:pt>
                <c:pt idx="38">
                  <c:v>43731</c:v>
                </c:pt>
                <c:pt idx="39">
                  <c:v>43738</c:v>
                </c:pt>
                <c:pt idx="40">
                  <c:v>43745</c:v>
                </c:pt>
                <c:pt idx="41">
                  <c:v>43752</c:v>
                </c:pt>
                <c:pt idx="42">
                  <c:v>43759</c:v>
                </c:pt>
                <c:pt idx="43">
                  <c:v>43766</c:v>
                </c:pt>
                <c:pt idx="44">
                  <c:v>43773</c:v>
                </c:pt>
                <c:pt idx="45">
                  <c:v>43780</c:v>
                </c:pt>
                <c:pt idx="46">
                  <c:v>43787</c:v>
                </c:pt>
                <c:pt idx="47">
                  <c:v>43794</c:v>
                </c:pt>
                <c:pt idx="48">
                  <c:v>43801</c:v>
                </c:pt>
                <c:pt idx="49">
                  <c:v>43808</c:v>
                </c:pt>
                <c:pt idx="50">
                  <c:v>43815</c:v>
                </c:pt>
                <c:pt idx="51">
                  <c:v>43822</c:v>
                </c:pt>
                <c:pt idx="52">
                  <c:v>43829</c:v>
                </c:pt>
                <c:pt idx="53">
                  <c:v>43836</c:v>
                </c:pt>
                <c:pt idx="54">
                  <c:v>43843</c:v>
                </c:pt>
                <c:pt idx="55">
                  <c:v>43850</c:v>
                </c:pt>
                <c:pt idx="56">
                  <c:v>43857</c:v>
                </c:pt>
                <c:pt idx="57">
                  <c:v>43864</c:v>
                </c:pt>
                <c:pt idx="58">
                  <c:v>43871</c:v>
                </c:pt>
                <c:pt idx="59">
                  <c:v>43878</c:v>
                </c:pt>
                <c:pt idx="60">
                  <c:v>43885</c:v>
                </c:pt>
                <c:pt idx="61">
                  <c:v>43892</c:v>
                </c:pt>
                <c:pt idx="62">
                  <c:v>43899</c:v>
                </c:pt>
                <c:pt idx="63">
                  <c:v>43906</c:v>
                </c:pt>
                <c:pt idx="64">
                  <c:v>43913</c:v>
                </c:pt>
                <c:pt idx="65">
                  <c:v>43920</c:v>
                </c:pt>
                <c:pt idx="66">
                  <c:v>43927</c:v>
                </c:pt>
                <c:pt idx="67">
                  <c:v>43934</c:v>
                </c:pt>
                <c:pt idx="68">
                  <c:v>43941</c:v>
                </c:pt>
                <c:pt idx="69">
                  <c:v>43948</c:v>
                </c:pt>
                <c:pt idx="70">
                  <c:v>43955</c:v>
                </c:pt>
                <c:pt idx="71">
                  <c:v>43962</c:v>
                </c:pt>
                <c:pt idx="72">
                  <c:v>43969</c:v>
                </c:pt>
                <c:pt idx="73">
                  <c:v>43976</c:v>
                </c:pt>
                <c:pt idx="74">
                  <c:v>43983</c:v>
                </c:pt>
                <c:pt idx="75">
                  <c:v>43990</c:v>
                </c:pt>
                <c:pt idx="76">
                  <c:v>43997</c:v>
                </c:pt>
                <c:pt idx="77">
                  <c:v>44004</c:v>
                </c:pt>
                <c:pt idx="78">
                  <c:v>44011</c:v>
                </c:pt>
                <c:pt idx="79">
                  <c:v>44018</c:v>
                </c:pt>
                <c:pt idx="80">
                  <c:v>44025</c:v>
                </c:pt>
                <c:pt idx="81">
                  <c:v>44032</c:v>
                </c:pt>
                <c:pt idx="82">
                  <c:v>44039</c:v>
                </c:pt>
                <c:pt idx="83">
                  <c:v>44046</c:v>
                </c:pt>
                <c:pt idx="84">
                  <c:v>44053</c:v>
                </c:pt>
                <c:pt idx="85">
                  <c:v>44060</c:v>
                </c:pt>
                <c:pt idx="86">
                  <c:v>44067</c:v>
                </c:pt>
                <c:pt idx="87">
                  <c:v>44074</c:v>
                </c:pt>
                <c:pt idx="88">
                  <c:v>44081</c:v>
                </c:pt>
                <c:pt idx="89">
                  <c:v>44088</c:v>
                </c:pt>
                <c:pt idx="90">
                  <c:v>44095</c:v>
                </c:pt>
                <c:pt idx="91">
                  <c:v>44102</c:v>
                </c:pt>
                <c:pt idx="92">
                  <c:v>44109</c:v>
                </c:pt>
                <c:pt idx="93">
                  <c:v>44116</c:v>
                </c:pt>
                <c:pt idx="94">
                  <c:v>44123</c:v>
                </c:pt>
                <c:pt idx="95">
                  <c:v>44130</c:v>
                </c:pt>
                <c:pt idx="96">
                  <c:v>44137</c:v>
                </c:pt>
                <c:pt idx="97">
                  <c:v>44144</c:v>
                </c:pt>
                <c:pt idx="98">
                  <c:v>44151</c:v>
                </c:pt>
                <c:pt idx="99">
                  <c:v>44158</c:v>
                </c:pt>
                <c:pt idx="100">
                  <c:v>44165</c:v>
                </c:pt>
                <c:pt idx="101">
                  <c:v>44172</c:v>
                </c:pt>
                <c:pt idx="102">
                  <c:v>44179</c:v>
                </c:pt>
                <c:pt idx="103">
                  <c:v>44186</c:v>
                </c:pt>
                <c:pt idx="104">
                  <c:v>44193</c:v>
                </c:pt>
                <c:pt idx="105">
                  <c:v>44200</c:v>
                </c:pt>
                <c:pt idx="106">
                  <c:v>44207</c:v>
                </c:pt>
                <c:pt idx="107">
                  <c:v>44214</c:v>
                </c:pt>
                <c:pt idx="108">
                  <c:v>44221</c:v>
                </c:pt>
                <c:pt idx="109">
                  <c:v>44228</c:v>
                </c:pt>
                <c:pt idx="110">
                  <c:v>44235</c:v>
                </c:pt>
                <c:pt idx="111">
                  <c:v>44242</c:v>
                </c:pt>
                <c:pt idx="112">
                  <c:v>44249</c:v>
                </c:pt>
                <c:pt idx="113">
                  <c:v>44256</c:v>
                </c:pt>
                <c:pt idx="114">
                  <c:v>44263</c:v>
                </c:pt>
                <c:pt idx="115">
                  <c:v>44270</c:v>
                </c:pt>
                <c:pt idx="116">
                  <c:v>44277</c:v>
                </c:pt>
                <c:pt idx="117">
                  <c:v>44284</c:v>
                </c:pt>
                <c:pt idx="118">
                  <c:v>44291</c:v>
                </c:pt>
                <c:pt idx="119">
                  <c:v>44298</c:v>
                </c:pt>
                <c:pt idx="120">
                  <c:v>44305</c:v>
                </c:pt>
                <c:pt idx="121">
                  <c:v>44312</c:v>
                </c:pt>
                <c:pt idx="122">
                  <c:v>44319</c:v>
                </c:pt>
                <c:pt idx="123">
                  <c:v>44326</c:v>
                </c:pt>
                <c:pt idx="124">
                  <c:v>44333</c:v>
                </c:pt>
                <c:pt idx="125">
                  <c:v>44340</c:v>
                </c:pt>
                <c:pt idx="126">
                  <c:v>44347</c:v>
                </c:pt>
                <c:pt idx="127">
                  <c:v>44354</c:v>
                </c:pt>
                <c:pt idx="128">
                  <c:v>44361</c:v>
                </c:pt>
                <c:pt idx="129">
                  <c:v>44368</c:v>
                </c:pt>
                <c:pt idx="130">
                  <c:v>44375</c:v>
                </c:pt>
                <c:pt idx="131">
                  <c:v>44382</c:v>
                </c:pt>
                <c:pt idx="132">
                  <c:v>44389</c:v>
                </c:pt>
                <c:pt idx="133">
                  <c:v>44396</c:v>
                </c:pt>
                <c:pt idx="134">
                  <c:v>44403</c:v>
                </c:pt>
                <c:pt idx="135">
                  <c:v>44410</c:v>
                </c:pt>
                <c:pt idx="136">
                  <c:v>44417</c:v>
                </c:pt>
                <c:pt idx="137">
                  <c:v>44424</c:v>
                </c:pt>
                <c:pt idx="138">
                  <c:v>44431</c:v>
                </c:pt>
                <c:pt idx="139">
                  <c:v>44438</c:v>
                </c:pt>
                <c:pt idx="140">
                  <c:v>44445</c:v>
                </c:pt>
                <c:pt idx="141">
                  <c:v>44452</c:v>
                </c:pt>
                <c:pt idx="142">
                  <c:v>44459</c:v>
                </c:pt>
                <c:pt idx="143">
                  <c:v>44466</c:v>
                </c:pt>
                <c:pt idx="144">
                  <c:v>44473</c:v>
                </c:pt>
                <c:pt idx="145">
                  <c:v>44480</c:v>
                </c:pt>
                <c:pt idx="146">
                  <c:v>44487</c:v>
                </c:pt>
                <c:pt idx="147">
                  <c:v>44494</c:v>
                </c:pt>
                <c:pt idx="148">
                  <c:v>44501</c:v>
                </c:pt>
                <c:pt idx="149">
                  <c:v>44508</c:v>
                </c:pt>
                <c:pt idx="150">
                  <c:v>44515</c:v>
                </c:pt>
                <c:pt idx="151">
                  <c:v>44522</c:v>
                </c:pt>
                <c:pt idx="152">
                  <c:v>44529</c:v>
                </c:pt>
                <c:pt idx="153">
                  <c:v>44536</c:v>
                </c:pt>
                <c:pt idx="154">
                  <c:v>44543</c:v>
                </c:pt>
                <c:pt idx="155">
                  <c:v>44550</c:v>
                </c:pt>
                <c:pt idx="156">
                  <c:v>44557</c:v>
                </c:pt>
              </c:numCache>
            </c:numRef>
          </c:cat>
          <c:val>
            <c:numRef>
              <c:f>'M Rentals'!$H$3:$H$159</c:f>
              <c:numCache>
                <c:formatCode>0.00</c:formatCode>
                <c:ptCount val="157"/>
                <c:pt idx="0">
                  <c:v>513</c:v>
                </c:pt>
                <c:pt idx="1">
                  <c:v>980</c:v>
                </c:pt>
                <c:pt idx="2">
                  <c:v>1122</c:v>
                </c:pt>
                <c:pt idx="3">
                  <c:v>1293</c:v>
                </c:pt>
                <c:pt idx="4">
                  <c:v>1252</c:v>
                </c:pt>
                <c:pt idx="5">
                  <c:v>2707</c:v>
                </c:pt>
                <c:pt idx="6">
                  <c:v>3071</c:v>
                </c:pt>
                <c:pt idx="7">
                  <c:v>1487</c:v>
                </c:pt>
                <c:pt idx="8">
                  <c:v>1324</c:v>
                </c:pt>
                <c:pt idx="9">
                  <c:v>1097</c:v>
                </c:pt>
                <c:pt idx="10">
                  <c:v>1035</c:v>
                </c:pt>
                <c:pt idx="11">
                  <c:v>1142</c:v>
                </c:pt>
                <c:pt idx="12">
                  <c:v>1100</c:v>
                </c:pt>
                <c:pt idx="13">
                  <c:v>921</c:v>
                </c:pt>
                <c:pt idx="14">
                  <c:v>989</c:v>
                </c:pt>
                <c:pt idx="15">
                  <c:v>823</c:v>
                </c:pt>
                <c:pt idx="16">
                  <c:v>943</c:v>
                </c:pt>
                <c:pt idx="17">
                  <c:v>979</c:v>
                </c:pt>
                <c:pt idx="18">
                  <c:v>725</c:v>
                </c:pt>
                <c:pt idx="19">
                  <c:v>683</c:v>
                </c:pt>
                <c:pt idx="20">
                  <c:v>676</c:v>
                </c:pt>
                <c:pt idx="21">
                  <c:v>629</c:v>
                </c:pt>
                <c:pt idx="22">
                  <c:v>537</c:v>
                </c:pt>
                <c:pt idx="23">
                  <c:v>674</c:v>
                </c:pt>
                <c:pt idx="24">
                  <c:v>592</c:v>
                </c:pt>
                <c:pt idx="25">
                  <c:v>526</c:v>
                </c:pt>
                <c:pt idx="26">
                  <c:v>444</c:v>
                </c:pt>
                <c:pt idx="27">
                  <c:v>765</c:v>
                </c:pt>
                <c:pt idx="28">
                  <c:v>877</c:v>
                </c:pt>
                <c:pt idx="29">
                  <c:v>1216</c:v>
                </c:pt>
                <c:pt idx="30">
                  <c:v>814</c:v>
                </c:pt>
                <c:pt idx="31">
                  <c:v>620</c:v>
                </c:pt>
                <c:pt idx="32">
                  <c:v>483</c:v>
                </c:pt>
                <c:pt idx="33">
                  <c:v>635</c:v>
                </c:pt>
                <c:pt idx="34">
                  <c:v>663</c:v>
                </c:pt>
                <c:pt idx="35">
                  <c:v>491</c:v>
                </c:pt>
                <c:pt idx="36">
                  <c:v>486</c:v>
                </c:pt>
                <c:pt idx="37">
                  <c:v>679</c:v>
                </c:pt>
                <c:pt idx="38">
                  <c:v>768</c:v>
                </c:pt>
                <c:pt idx="39">
                  <c:v>543</c:v>
                </c:pt>
                <c:pt idx="40">
                  <c:v>554</c:v>
                </c:pt>
                <c:pt idx="41">
                  <c:v>649</c:v>
                </c:pt>
                <c:pt idx="42">
                  <c:v>637</c:v>
                </c:pt>
                <c:pt idx="43">
                  <c:v>822</c:v>
                </c:pt>
                <c:pt idx="44">
                  <c:v>706</c:v>
                </c:pt>
                <c:pt idx="45">
                  <c:v>560</c:v>
                </c:pt>
                <c:pt idx="46">
                  <c:v>630</c:v>
                </c:pt>
                <c:pt idx="47">
                  <c:v>589</c:v>
                </c:pt>
                <c:pt idx="48">
                  <c:v>695</c:v>
                </c:pt>
                <c:pt idx="49">
                  <c:v>629</c:v>
                </c:pt>
                <c:pt idx="50">
                  <c:v>568</c:v>
                </c:pt>
                <c:pt idx="51">
                  <c:v>364</c:v>
                </c:pt>
                <c:pt idx="52">
                  <c:v>525</c:v>
                </c:pt>
                <c:pt idx="53">
                  <c:v>896</c:v>
                </c:pt>
                <c:pt idx="54">
                  <c:v>877</c:v>
                </c:pt>
                <c:pt idx="55">
                  <c:v>1116</c:v>
                </c:pt>
                <c:pt idx="56">
                  <c:v>999</c:v>
                </c:pt>
                <c:pt idx="57">
                  <c:v>930</c:v>
                </c:pt>
                <c:pt idx="58">
                  <c:v>861</c:v>
                </c:pt>
                <c:pt idx="59">
                  <c:v>941</c:v>
                </c:pt>
                <c:pt idx="60">
                  <c:v>982</c:v>
                </c:pt>
                <c:pt idx="61">
                  <c:v>822</c:v>
                </c:pt>
                <c:pt idx="62">
                  <c:v>952</c:v>
                </c:pt>
                <c:pt idx="63">
                  <c:v>896</c:v>
                </c:pt>
                <c:pt idx="64">
                  <c:v>716</c:v>
                </c:pt>
                <c:pt idx="65">
                  <c:v>747</c:v>
                </c:pt>
                <c:pt idx="66">
                  <c:v>872</c:v>
                </c:pt>
                <c:pt idx="67">
                  <c:v>1084</c:v>
                </c:pt>
                <c:pt idx="68">
                  <c:v>1101</c:v>
                </c:pt>
                <c:pt idx="69">
                  <c:v>886</c:v>
                </c:pt>
                <c:pt idx="70">
                  <c:v>698</c:v>
                </c:pt>
                <c:pt idx="71">
                  <c:v>645</c:v>
                </c:pt>
                <c:pt idx="72">
                  <c:v>596</c:v>
                </c:pt>
                <c:pt idx="73">
                  <c:v>489</c:v>
                </c:pt>
                <c:pt idx="74">
                  <c:v>421</c:v>
                </c:pt>
                <c:pt idx="75">
                  <c:v>416</c:v>
                </c:pt>
                <c:pt idx="76">
                  <c:v>425</c:v>
                </c:pt>
                <c:pt idx="77">
                  <c:v>419</c:v>
                </c:pt>
                <c:pt idx="78">
                  <c:v>417</c:v>
                </c:pt>
                <c:pt idx="79">
                  <c:v>218</c:v>
                </c:pt>
                <c:pt idx="80">
                  <c:v>159</c:v>
                </c:pt>
                <c:pt idx="81">
                  <c:v>191</c:v>
                </c:pt>
                <c:pt idx="82">
                  <c:v>182</c:v>
                </c:pt>
                <c:pt idx="83">
                  <c:v>135</c:v>
                </c:pt>
                <c:pt idx="84">
                  <c:v>95</c:v>
                </c:pt>
                <c:pt idx="85">
                  <c:v>176</c:v>
                </c:pt>
                <c:pt idx="86">
                  <c:v>146</c:v>
                </c:pt>
                <c:pt idx="87">
                  <c:v>140</c:v>
                </c:pt>
                <c:pt idx="88">
                  <c:v>120</c:v>
                </c:pt>
                <c:pt idx="89">
                  <c:v>160</c:v>
                </c:pt>
                <c:pt idx="90">
                  <c:v>209</c:v>
                </c:pt>
                <c:pt idx="91">
                  <c:v>215</c:v>
                </c:pt>
                <c:pt idx="92">
                  <c:v>247</c:v>
                </c:pt>
                <c:pt idx="93">
                  <c:v>297</c:v>
                </c:pt>
                <c:pt idx="94">
                  <c:v>244</c:v>
                </c:pt>
                <c:pt idx="95">
                  <c:v>267</c:v>
                </c:pt>
                <c:pt idx="96">
                  <c:v>294</c:v>
                </c:pt>
                <c:pt idx="97">
                  <c:v>281</c:v>
                </c:pt>
                <c:pt idx="98">
                  <c:v>253</c:v>
                </c:pt>
                <c:pt idx="99">
                  <c:v>290</c:v>
                </c:pt>
                <c:pt idx="100">
                  <c:v>288</c:v>
                </c:pt>
                <c:pt idx="101">
                  <c:v>405</c:v>
                </c:pt>
                <c:pt idx="102">
                  <c:v>385</c:v>
                </c:pt>
                <c:pt idx="103">
                  <c:v>501</c:v>
                </c:pt>
                <c:pt idx="104">
                  <c:v>204</c:v>
                </c:pt>
                <c:pt idx="105">
                  <c:v>47</c:v>
                </c:pt>
                <c:pt idx="106">
                  <c:v>778</c:v>
                </c:pt>
                <c:pt idx="107">
                  <c:v>1121</c:v>
                </c:pt>
                <c:pt idx="108">
                  <c:v>919</c:v>
                </c:pt>
                <c:pt idx="109">
                  <c:v>471</c:v>
                </c:pt>
                <c:pt idx="110">
                  <c:v>629</c:v>
                </c:pt>
                <c:pt idx="111">
                  <c:v>674</c:v>
                </c:pt>
                <c:pt idx="112">
                  <c:v>683</c:v>
                </c:pt>
                <c:pt idx="113">
                  <c:v>641</c:v>
                </c:pt>
                <c:pt idx="114">
                  <c:v>683</c:v>
                </c:pt>
                <c:pt idx="115">
                  <c:v>647</c:v>
                </c:pt>
                <c:pt idx="116">
                  <c:v>698</c:v>
                </c:pt>
                <c:pt idx="117">
                  <c:v>569</c:v>
                </c:pt>
                <c:pt idx="118">
                  <c:v>118</c:v>
                </c:pt>
                <c:pt idx="119">
                  <c:v>57</c:v>
                </c:pt>
                <c:pt idx="120">
                  <c:v>36</c:v>
                </c:pt>
                <c:pt idx="121">
                  <c:v>31</c:v>
                </c:pt>
                <c:pt idx="122">
                  <c:v>7</c:v>
                </c:pt>
                <c:pt idx="123">
                  <c:v>7</c:v>
                </c:pt>
                <c:pt idx="124">
                  <c:v>308</c:v>
                </c:pt>
                <c:pt idx="125">
                  <c:v>818</c:v>
                </c:pt>
                <c:pt idx="126">
                  <c:v>679</c:v>
                </c:pt>
                <c:pt idx="127">
                  <c:v>561</c:v>
                </c:pt>
                <c:pt idx="128">
                  <c:v>501</c:v>
                </c:pt>
                <c:pt idx="129">
                  <c:v>600</c:v>
                </c:pt>
                <c:pt idx="130">
                  <c:v>546</c:v>
                </c:pt>
                <c:pt idx="131">
                  <c:v>431</c:v>
                </c:pt>
                <c:pt idx="132">
                  <c:v>463</c:v>
                </c:pt>
                <c:pt idx="133">
                  <c:v>420</c:v>
                </c:pt>
                <c:pt idx="134">
                  <c:v>550</c:v>
                </c:pt>
                <c:pt idx="135">
                  <c:v>480</c:v>
                </c:pt>
                <c:pt idx="136">
                  <c:v>411</c:v>
                </c:pt>
                <c:pt idx="137">
                  <c:v>529</c:v>
                </c:pt>
                <c:pt idx="138">
                  <c:v>527</c:v>
                </c:pt>
                <c:pt idx="139">
                  <c:v>601</c:v>
                </c:pt>
                <c:pt idx="140">
                  <c:v>688</c:v>
                </c:pt>
                <c:pt idx="141">
                  <c:v>673</c:v>
                </c:pt>
                <c:pt idx="142">
                  <c:v>679</c:v>
                </c:pt>
                <c:pt idx="143">
                  <c:v>690</c:v>
                </c:pt>
                <c:pt idx="144">
                  <c:v>638</c:v>
                </c:pt>
                <c:pt idx="145">
                  <c:v>690</c:v>
                </c:pt>
                <c:pt idx="146">
                  <c:v>699</c:v>
                </c:pt>
                <c:pt idx="147">
                  <c:v>769</c:v>
                </c:pt>
                <c:pt idx="148">
                  <c:v>188</c:v>
                </c:pt>
                <c:pt idx="149">
                  <c:v>1418</c:v>
                </c:pt>
                <c:pt idx="150">
                  <c:v>818</c:v>
                </c:pt>
                <c:pt idx="151">
                  <c:v>783</c:v>
                </c:pt>
                <c:pt idx="152">
                  <c:v>776</c:v>
                </c:pt>
                <c:pt idx="153">
                  <c:v>1214</c:v>
                </c:pt>
                <c:pt idx="154">
                  <c:v>905</c:v>
                </c:pt>
                <c:pt idx="155">
                  <c:v>873</c:v>
                </c:pt>
                <c:pt idx="156">
                  <c:v>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D-445C-BD88-2A4649DCD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270656"/>
        <c:axId val="304273568"/>
      </c:lineChart>
      <c:lineChart>
        <c:grouping val="standard"/>
        <c:varyColors val="0"/>
        <c:ser>
          <c:idx val="1"/>
          <c:order val="1"/>
          <c:tx>
            <c:strRef>
              <c:f>'M Rentals'!$I$2</c:f>
              <c:strCache>
                <c:ptCount val="1"/>
                <c:pt idx="0">
                  <c:v>Seas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 Rentals'!$G$3:$G$159</c:f>
              <c:numCache>
                <c:formatCode>m/d/yyyy</c:formatCode>
                <c:ptCount val="157"/>
                <c:pt idx="0">
                  <c:v>43465</c:v>
                </c:pt>
                <c:pt idx="1">
                  <c:v>43472</c:v>
                </c:pt>
                <c:pt idx="2">
                  <c:v>43479</c:v>
                </c:pt>
                <c:pt idx="3">
                  <c:v>43486</c:v>
                </c:pt>
                <c:pt idx="4">
                  <c:v>43493</c:v>
                </c:pt>
                <c:pt idx="5">
                  <c:v>43500</c:v>
                </c:pt>
                <c:pt idx="6">
                  <c:v>43507</c:v>
                </c:pt>
                <c:pt idx="7">
                  <c:v>43514</c:v>
                </c:pt>
                <c:pt idx="8">
                  <c:v>43521</c:v>
                </c:pt>
                <c:pt idx="9">
                  <c:v>43528</c:v>
                </c:pt>
                <c:pt idx="10">
                  <c:v>43535</c:v>
                </c:pt>
                <c:pt idx="11">
                  <c:v>43542</c:v>
                </c:pt>
                <c:pt idx="12">
                  <c:v>43549</c:v>
                </c:pt>
                <c:pt idx="13">
                  <c:v>43556</c:v>
                </c:pt>
                <c:pt idx="14">
                  <c:v>43563</c:v>
                </c:pt>
                <c:pt idx="15">
                  <c:v>43570</c:v>
                </c:pt>
                <c:pt idx="16">
                  <c:v>43577</c:v>
                </c:pt>
                <c:pt idx="17">
                  <c:v>43584</c:v>
                </c:pt>
                <c:pt idx="18">
                  <c:v>43591</c:v>
                </c:pt>
                <c:pt idx="19">
                  <c:v>43598</c:v>
                </c:pt>
                <c:pt idx="20">
                  <c:v>43605</c:v>
                </c:pt>
                <c:pt idx="21">
                  <c:v>43612</c:v>
                </c:pt>
                <c:pt idx="22">
                  <c:v>43619</c:v>
                </c:pt>
                <c:pt idx="23">
                  <c:v>43626</c:v>
                </c:pt>
                <c:pt idx="24">
                  <c:v>43633</c:v>
                </c:pt>
                <c:pt idx="25">
                  <c:v>43640</c:v>
                </c:pt>
                <c:pt idx="26">
                  <c:v>43647</c:v>
                </c:pt>
                <c:pt idx="27">
                  <c:v>43654</c:v>
                </c:pt>
                <c:pt idx="28">
                  <c:v>43661</c:v>
                </c:pt>
                <c:pt idx="29">
                  <c:v>43668</c:v>
                </c:pt>
                <c:pt idx="30">
                  <c:v>43675</c:v>
                </c:pt>
                <c:pt idx="31">
                  <c:v>43682</c:v>
                </c:pt>
                <c:pt idx="32">
                  <c:v>43689</c:v>
                </c:pt>
                <c:pt idx="33">
                  <c:v>43696</c:v>
                </c:pt>
                <c:pt idx="34">
                  <c:v>43703</c:v>
                </c:pt>
                <c:pt idx="35">
                  <c:v>43710</c:v>
                </c:pt>
                <c:pt idx="36">
                  <c:v>43717</c:v>
                </c:pt>
                <c:pt idx="37">
                  <c:v>43724</c:v>
                </c:pt>
                <c:pt idx="38">
                  <c:v>43731</c:v>
                </c:pt>
                <c:pt idx="39">
                  <c:v>43738</c:v>
                </c:pt>
                <c:pt idx="40">
                  <c:v>43745</c:v>
                </c:pt>
                <c:pt idx="41">
                  <c:v>43752</c:v>
                </c:pt>
                <c:pt idx="42">
                  <c:v>43759</c:v>
                </c:pt>
                <c:pt idx="43">
                  <c:v>43766</c:v>
                </c:pt>
                <c:pt idx="44">
                  <c:v>43773</c:v>
                </c:pt>
                <c:pt idx="45">
                  <c:v>43780</c:v>
                </c:pt>
                <c:pt idx="46">
                  <c:v>43787</c:v>
                </c:pt>
                <c:pt idx="47">
                  <c:v>43794</c:v>
                </c:pt>
                <c:pt idx="48">
                  <c:v>43801</c:v>
                </c:pt>
                <c:pt idx="49">
                  <c:v>43808</c:v>
                </c:pt>
                <c:pt idx="50">
                  <c:v>43815</c:v>
                </c:pt>
                <c:pt idx="51">
                  <c:v>43822</c:v>
                </c:pt>
                <c:pt idx="52">
                  <c:v>43829</c:v>
                </c:pt>
                <c:pt idx="53">
                  <c:v>43836</c:v>
                </c:pt>
                <c:pt idx="54">
                  <c:v>43843</c:v>
                </c:pt>
                <c:pt idx="55">
                  <c:v>43850</c:v>
                </c:pt>
                <c:pt idx="56">
                  <c:v>43857</c:v>
                </c:pt>
                <c:pt idx="57">
                  <c:v>43864</c:v>
                </c:pt>
                <c:pt idx="58">
                  <c:v>43871</c:v>
                </c:pt>
                <c:pt idx="59">
                  <c:v>43878</c:v>
                </c:pt>
                <c:pt idx="60">
                  <c:v>43885</c:v>
                </c:pt>
                <c:pt idx="61">
                  <c:v>43892</c:v>
                </c:pt>
                <c:pt idx="62">
                  <c:v>43899</c:v>
                </c:pt>
                <c:pt idx="63">
                  <c:v>43906</c:v>
                </c:pt>
                <c:pt idx="64">
                  <c:v>43913</c:v>
                </c:pt>
                <c:pt idx="65">
                  <c:v>43920</c:v>
                </c:pt>
                <c:pt idx="66">
                  <c:v>43927</c:v>
                </c:pt>
                <c:pt idx="67">
                  <c:v>43934</c:v>
                </c:pt>
                <c:pt idx="68">
                  <c:v>43941</c:v>
                </c:pt>
                <c:pt idx="69">
                  <c:v>43948</c:v>
                </c:pt>
                <c:pt idx="70">
                  <c:v>43955</c:v>
                </c:pt>
                <c:pt idx="71">
                  <c:v>43962</c:v>
                </c:pt>
                <c:pt idx="72">
                  <c:v>43969</c:v>
                </c:pt>
                <c:pt idx="73">
                  <c:v>43976</c:v>
                </c:pt>
                <c:pt idx="74">
                  <c:v>43983</c:v>
                </c:pt>
                <c:pt idx="75">
                  <c:v>43990</c:v>
                </c:pt>
                <c:pt idx="76">
                  <c:v>43997</c:v>
                </c:pt>
                <c:pt idx="77">
                  <c:v>44004</c:v>
                </c:pt>
                <c:pt idx="78">
                  <c:v>44011</c:v>
                </c:pt>
                <c:pt idx="79">
                  <c:v>44018</c:v>
                </c:pt>
                <c:pt idx="80">
                  <c:v>44025</c:v>
                </c:pt>
                <c:pt idx="81">
                  <c:v>44032</c:v>
                </c:pt>
                <c:pt idx="82">
                  <c:v>44039</c:v>
                </c:pt>
                <c:pt idx="83">
                  <c:v>44046</c:v>
                </c:pt>
                <c:pt idx="84">
                  <c:v>44053</c:v>
                </c:pt>
                <c:pt idx="85">
                  <c:v>44060</c:v>
                </c:pt>
                <c:pt idx="86">
                  <c:v>44067</c:v>
                </c:pt>
                <c:pt idx="87">
                  <c:v>44074</c:v>
                </c:pt>
                <c:pt idx="88">
                  <c:v>44081</c:v>
                </c:pt>
                <c:pt idx="89">
                  <c:v>44088</c:v>
                </c:pt>
                <c:pt idx="90">
                  <c:v>44095</c:v>
                </c:pt>
                <c:pt idx="91">
                  <c:v>44102</c:v>
                </c:pt>
                <c:pt idx="92">
                  <c:v>44109</c:v>
                </c:pt>
                <c:pt idx="93">
                  <c:v>44116</c:v>
                </c:pt>
                <c:pt idx="94">
                  <c:v>44123</c:v>
                </c:pt>
                <c:pt idx="95">
                  <c:v>44130</c:v>
                </c:pt>
                <c:pt idx="96">
                  <c:v>44137</c:v>
                </c:pt>
                <c:pt idx="97">
                  <c:v>44144</c:v>
                </c:pt>
                <c:pt idx="98">
                  <c:v>44151</c:v>
                </c:pt>
                <c:pt idx="99">
                  <c:v>44158</c:v>
                </c:pt>
                <c:pt idx="100">
                  <c:v>44165</c:v>
                </c:pt>
                <c:pt idx="101">
                  <c:v>44172</c:v>
                </c:pt>
                <c:pt idx="102">
                  <c:v>44179</c:v>
                </c:pt>
                <c:pt idx="103">
                  <c:v>44186</c:v>
                </c:pt>
                <c:pt idx="104">
                  <c:v>44193</c:v>
                </c:pt>
                <c:pt idx="105">
                  <c:v>44200</c:v>
                </c:pt>
                <c:pt idx="106">
                  <c:v>44207</c:v>
                </c:pt>
                <c:pt idx="107">
                  <c:v>44214</c:v>
                </c:pt>
                <c:pt idx="108">
                  <c:v>44221</c:v>
                </c:pt>
                <c:pt idx="109">
                  <c:v>44228</c:v>
                </c:pt>
                <c:pt idx="110">
                  <c:v>44235</c:v>
                </c:pt>
                <c:pt idx="111">
                  <c:v>44242</c:v>
                </c:pt>
                <c:pt idx="112">
                  <c:v>44249</c:v>
                </c:pt>
                <c:pt idx="113">
                  <c:v>44256</c:v>
                </c:pt>
                <c:pt idx="114">
                  <c:v>44263</c:v>
                </c:pt>
                <c:pt idx="115">
                  <c:v>44270</c:v>
                </c:pt>
                <c:pt idx="116">
                  <c:v>44277</c:v>
                </c:pt>
                <c:pt idx="117">
                  <c:v>44284</c:v>
                </c:pt>
                <c:pt idx="118">
                  <c:v>44291</c:v>
                </c:pt>
                <c:pt idx="119">
                  <c:v>44298</c:v>
                </c:pt>
                <c:pt idx="120">
                  <c:v>44305</c:v>
                </c:pt>
                <c:pt idx="121">
                  <c:v>44312</c:v>
                </c:pt>
                <c:pt idx="122">
                  <c:v>44319</c:v>
                </c:pt>
                <c:pt idx="123">
                  <c:v>44326</c:v>
                </c:pt>
                <c:pt idx="124">
                  <c:v>44333</c:v>
                </c:pt>
                <c:pt idx="125">
                  <c:v>44340</c:v>
                </c:pt>
                <c:pt idx="126">
                  <c:v>44347</c:v>
                </c:pt>
                <c:pt idx="127">
                  <c:v>44354</c:v>
                </c:pt>
                <c:pt idx="128">
                  <c:v>44361</c:v>
                </c:pt>
                <c:pt idx="129">
                  <c:v>44368</c:v>
                </c:pt>
                <c:pt idx="130">
                  <c:v>44375</c:v>
                </c:pt>
                <c:pt idx="131">
                  <c:v>44382</c:v>
                </c:pt>
                <c:pt idx="132">
                  <c:v>44389</c:v>
                </c:pt>
                <c:pt idx="133">
                  <c:v>44396</c:v>
                </c:pt>
                <c:pt idx="134">
                  <c:v>44403</c:v>
                </c:pt>
                <c:pt idx="135">
                  <c:v>44410</c:v>
                </c:pt>
                <c:pt idx="136">
                  <c:v>44417</c:v>
                </c:pt>
                <c:pt idx="137">
                  <c:v>44424</c:v>
                </c:pt>
                <c:pt idx="138">
                  <c:v>44431</c:v>
                </c:pt>
                <c:pt idx="139">
                  <c:v>44438</c:v>
                </c:pt>
                <c:pt idx="140">
                  <c:v>44445</c:v>
                </c:pt>
                <c:pt idx="141">
                  <c:v>44452</c:v>
                </c:pt>
                <c:pt idx="142">
                  <c:v>44459</c:v>
                </c:pt>
                <c:pt idx="143">
                  <c:v>44466</c:v>
                </c:pt>
                <c:pt idx="144">
                  <c:v>44473</c:v>
                </c:pt>
                <c:pt idx="145">
                  <c:v>44480</c:v>
                </c:pt>
                <c:pt idx="146">
                  <c:v>44487</c:v>
                </c:pt>
                <c:pt idx="147">
                  <c:v>44494</c:v>
                </c:pt>
                <c:pt idx="148">
                  <c:v>44501</c:v>
                </c:pt>
                <c:pt idx="149">
                  <c:v>44508</c:v>
                </c:pt>
                <c:pt idx="150">
                  <c:v>44515</c:v>
                </c:pt>
                <c:pt idx="151">
                  <c:v>44522</c:v>
                </c:pt>
                <c:pt idx="152">
                  <c:v>44529</c:v>
                </c:pt>
                <c:pt idx="153">
                  <c:v>44536</c:v>
                </c:pt>
                <c:pt idx="154">
                  <c:v>44543</c:v>
                </c:pt>
                <c:pt idx="155">
                  <c:v>44550</c:v>
                </c:pt>
                <c:pt idx="156">
                  <c:v>44557</c:v>
                </c:pt>
              </c:numCache>
            </c:numRef>
          </c:cat>
          <c:val>
            <c:numRef>
              <c:f>'M Rentals'!$M$3:$M$159</c:f>
              <c:numCache>
                <c:formatCode>General</c:formatCode>
                <c:ptCount val="1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8.009438290620699E-2</c:v>
                </c:pt>
                <c:pt idx="106">
                  <c:v>1.3258176574687031</c:v>
                </c:pt>
                <c:pt idx="107">
                  <c:v>1.9103362391033625</c:v>
                </c:pt>
                <c:pt idx="108">
                  <c:v>1.5661008061873241</c:v>
                </c:pt>
                <c:pt idx="109">
                  <c:v>0.80264796486858492</c:v>
                </c:pt>
                <c:pt idx="110">
                  <c:v>1.0719014222979617</c:v>
                </c:pt>
                <c:pt idx="111">
                  <c:v>1.1485875335911386</c:v>
                </c:pt>
                <c:pt idx="112">
                  <c:v>1.1639247558497741</c:v>
                </c:pt>
                <c:pt idx="113">
                  <c:v>1.0923510519761421</c:v>
                </c:pt>
                <c:pt idx="114">
                  <c:v>1.1639247558497741</c:v>
                </c:pt>
                <c:pt idx="115">
                  <c:v>1.1025758668152323</c:v>
                </c:pt>
                <c:pt idx="116">
                  <c:v>1.1894867929474997</c:v>
                </c:pt>
                <c:pt idx="117">
                  <c:v>0.96965327390705913</c:v>
                </c:pt>
                <c:pt idx="118">
                  <c:v>0.201088025168775</c:v>
                </c:pt>
                <c:pt idx="119">
                  <c:v>9.7135740971357423E-2</c:v>
                </c:pt>
                <c:pt idx="120">
                  <c:v>6.1348889034541526E-2</c:v>
                </c:pt>
                <c:pt idx="121">
                  <c:v>5.2828210001966316E-2</c:v>
                </c:pt>
                <c:pt idx="122">
                  <c:v>1.1928950645605297E-2</c:v>
                </c:pt>
                <c:pt idx="123">
                  <c:v>1.1928950645605297E-2</c:v>
                </c:pt>
                <c:pt idx="124">
                  <c:v>0.5248738284066331</c:v>
                </c:pt>
                <c:pt idx="125">
                  <c:v>1.3939830897293046</c:v>
                </c:pt>
                <c:pt idx="126">
                  <c:v>1.1571082126237138</c:v>
                </c:pt>
                <c:pt idx="127">
                  <c:v>0.95602018745493877</c:v>
                </c:pt>
                <c:pt idx="128">
                  <c:v>0.8537720390640362</c:v>
                </c:pt>
                <c:pt idx="129">
                  <c:v>1.0224814839090255</c:v>
                </c:pt>
                <c:pt idx="130">
                  <c:v>0.93045815035721313</c:v>
                </c:pt>
                <c:pt idx="131">
                  <c:v>0.73448253260798324</c:v>
                </c:pt>
                <c:pt idx="132">
                  <c:v>0.78901487841646467</c:v>
                </c:pt>
                <c:pt idx="133">
                  <c:v>0.71573703873631778</c:v>
                </c:pt>
                <c:pt idx="134">
                  <c:v>0.93727469358327331</c:v>
                </c:pt>
                <c:pt idx="135">
                  <c:v>0.81798518712722035</c:v>
                </c:pt>
                <c:pt idx="136">
                  <c:v>0.70039981647768246</c:v>
                </c:pt>
                <c:pt idx="137">
                  <c:v>0.90148784164645746</c:v>
                </c:pt>
                <c:pt idx="138">
                  <c:v>0.89807957003342731</c:v>
                </c:pt>
                <c:pt idx="139">
                  <c:v>1.0241856197155406</c:v>
                </c:pt>
                <c:pt idx="140">
                  <c:v>1.1724454348823492</c:v>
                </c:pt>
                <c:pt idx="141">
                  <c:v>1.1468833977846236</c:v>
                </c:pt>
                <c:pt idx="142">
                  <c:v>1.1571082126237138</c:v>
                </c:pt>
                <c:pt idx="143">
                  <c:v>1.1758537064953793</c:v>
                </c:pt>
                <c:pt idx="144">
                  <c:v>1.0872386445565971</c:v>
                </c:pt>
                <c:pt idx="145">
                  <c:v>1.1758537064953793</c:v>
                </c:pt>
                <c:pt idx="146">
                  <c:v>1.1911909287540146</c:v>
                </c:pt>
                <c:pt idx="147">
                  <c:v>1.3104804352100676</c:v>
                </c:pt>
                <c:pt idx="148">
                  <c:v>0.32037753162482796</c:v>
                </c:pt>
                <c:pt idx="149">
                  <c:v>2.4164645736383301</c:v>
                </c:pt>
                <c:pt idx="150">
                  <c:v>1.3939830897293046</c:v>
                </c:pt>
                <c:pt idx="151">
                  <c:v>1.3343383365012782</c:v>
                </c:pt>
                <c:pt idx="152">
                  <c:v>1.3224093858556729</c:v>
                </c:pt>
                <c:pt idx="153">
                  <c:v>2.0688208691092616</c:v>
                </c:pt>
                <c:pt idx="154">
                  <c:v>1.5422429048961133</c:v>
                </c:pt>
                <c:pt idx="155">
                  <c:v>1.4877105590876321</c:v>
                </c:pt>
                <c:pt idx="156">
                  <c:v>1.3155928426296126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1D-445C-BD88-2A4649DCD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818976"/>
        <c:axId val="714815232"/>
      </c:lineChart>
      <c:dateAx>
        <c:axId val="304270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73568"/>
        <c:crosses val="autoZero"/>
        <c:auto val="1"/>
        <c:lblOffset val="100"/>
        <c:baseTimeUnit val="days"/>
      </c:dateAx>
      <c:valAx>
        <c:axId val="3042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70656"/>
        <c:crosses val="autoZero"/>
        <c:crossBetween val="between"/>
      </c:valAx>
      <c:valAx>
        <c:axId val="714815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18976"/>
        <c:crosses val="max"/>
        <c:crossBetween val="between"/>
      </c:valAx>
      <c:dateAx>
        <c:axId val="7148189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1481523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Capsules!$N$2</c:f>
              <c:strCache>
                <c:ptCount val="1"/>
                <c:pt idx="0">
                  <c:v>Capsule_Sales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Capsules!$M$3:$M$159</c:f>
              <c:numCache>
                <c:formatCode>m/d/yyyy</c:formatCode>
                <c:ptCount val="157"/>
                <c:pt idx="0">
                  <c:v>43465</c:v>
                </c:pt>
                <c:pt idx="1">
                  <c:v>43472</c:v>
                </c:pt>
                <c:pt idx="2">
                  <c:v>43479</c:v>
                </c:pt>
                <c:pt idx="3">
                  <c:v>43486</c:v>
                </c:pt>
                <c:pt idx="4">
                  <c:v>43493</c:v>
                </c:pt>
                <c:pt idx="5">
                  <c:v>43500</c:v>
                </c:pt>
                <c:pt idx="6">
                  <c:v>43507</c:v>
                </c:pt>
                <c:pt idx="7">
                  <c:v>43514</c:v>
                </c:pt>
                <c:pt idx="8">
                  <c:v>43521</c:v>
                </c:pt>
                <c:pt idx="9">
                  <c:v>43528</c:v>
                </c:pt>
                <c:pt idx="10">
                  <c:v>43535</c:v>
                </c:pt>
                <c:pt idx="11">
                  <c:v>43542</c:v>
                </c:pt>
                <c:pt idx="12">
                  <c:v>43549</c:v>
                </c:pt>
                <c:pt idx="13">
                  <c:v>43556</c:v>
                </c:pt>
                <c:pt idx="14">
                  <c:v>43563</c:v>
                </c:pt>
                <c:pt idx="15">
                  <c:v>43570</c:v>
                </c:pt>
                <c:pt idx="16">
                  <c:v>43577</c:v>
                </c:pt>
                <c:pt idx="17">
                  <c:v>43584</c:v>
                </c:pt>
                <c:pt idx="18">
                  <c:v>43591</c:v>
                </c:pt>
                <c:pt idx="19">
                  <c:v>43598</c:v>
                </c:pt>
                <c:pt idx="20">
                  <c:v>43605</c:v>
                </c:pt>
                <c:pt idx="21">
                  <c:v>43612</c:v>
                </c:pt>
                <c:pt idx="22">
                  <c:v>43619</c:v>
                </c:pt>
                <c:pt idx="23">
                  <c:v>43626</c:v>
                </c:pt>
                <c:pt idx="24">
                  <c:v>43633</c:v>
                </c:pt>
                <c:pt idx="25">
                  <c:v>43640</c:v>
                </c:pt>
                <c:pt idx="26">
                  <c:v>43647</c:v>
                </c:pt>
                <c:pt idx="27">
                  <c:v>43654</c:v>
                </c:pt>
                <c:pt idx="28">
                  <c:v>43661</c:v>
                </c:pt>
                <c:pt idx="29">
                  <c:v>43668</c:v>
                </c:pt>
                <c:pt idx="30">
                  <c:v>43675</c:v>
                </c:pt>
                <c:pt idx="31">
                  <c:v>43682</c:v>
                </c:pt>
                <c:pt idx="32">
                  <c:v>43689</c:v>
                </c:pt>
                <c:pt idx="33">
                  <c:v>43696</c:v>
                </c:pt>
                <c:pt idx="34">
                  <c:v>43703</c:v>
                </c:pt>
                <c:pt idx="35">
                  <c:v>43710</c:v>
                </c:pt>
                <c:pt idx="36">
                  <c:v>43717</c:v>
                </c:pt>
                <c:pt idx="37">
                  <c:v>43724</c:v>
                </c:pt>
                <c:pt idx="38">
                  <c:v>43731</c:v>
                </c:pt>
                <c:pt idx="39">
                  <c:v>43738</c:v>
                </c:pt>
                <c:pt idx="40">
                  <c:v>43745</c:v>
                </c:pt>
                <c:pt idx="41">
                  <c:v>43752</c:v>
                </c:pt>
                <c:pt idx="42">
                  <c:v>43759</c:v>
                </c:pt>
                <c:pt idx="43">
                  <c:v>43766</c:v>
                </c:pt>
                <c:pt idx="44">
                  <c:v>43773</c:v>
                </c:pt>
                <c:pt idx="45">
                  <c:v>43780</c:v>
                </c:pt>
                <c:pt idx="46">
                  <c:v>43787</c:v>
                </c:pt>
                <c:pt idx="47">
                  <c:v>43794</c:v>
                </c:pt>
                <c:pt idx="48">
                  <c:v>43801</c:v>
                </c:pt>
                <c:pt idx="49">
                  <c:v>43808</c:v>
                </c:pt>
                <c:pt idx="50">
                  <c:v>43815</c:v>
                </c:pt>
                <c:pt idx="51">
                  <c:v>43822</c:v>
                </c:pt>
                <c:pt idx="52">
                  <c:v>43829</c:v>
                </c:pt>
                <c:pt idx="53">
                  <c:v>43836</c:v>
                </c:pt>
                <c:pt idx="54">
                  <c:v>43843</c:v>
                </c:pt>
                <c:pt idx="55">
                  <c:v>43850</c:v>
                </c:pt>
                <c:pt idx="56">
                  <c:v>43857</c:v>
                </c:pt>
                <c:pt idx="57">
                  <c:v>43864</c:v>
                </c:pt>
                <c:pt idx="58">
                  <c:v>43871</c:v>
                </c:pt>
                <c:pt idx="59">
                  <c:v>43878</c:v>
                </c:pt>
                <c:pt idx="60">
                  <c:v>43885</c:v>
                </c:pt>
                <c:pt idx="61">
                  <c:v>43892</c:v>
                </c:pt>
                <c:pt idx="62">
                  <c:v>43899</c:v>
                </c:pt>
                <c:pt idx="63">
                  <c:v>43906</c:v>
                </c:pt>
                <c:pt idx="64">
                  <c:v>43913</c:v>
                </c:pt>
                <c:pt idx="65">
                  <c:v>43920</c:v>
                </c:pt>
                <c:pt idx="66">
                  <c:v>43927</c:v>
                </c:pt>
                <c:pt idx="67">
                  <c:v>43934</c:v>
                </c:pt>
                <c:pt idx="68">
                  <c:v>43941</c:v>
                </c:pt>
                <c:pt idx="69">
                  <c:v>43948</c:v>
                </c:pt>
                <c:pt idx="70">
                  <c:v>43955</c:v>
                </c:pt>
                <c:pt idx="71">
                  <c:v>43962</c:v>
                </c:pt>
                <c:pt idx="72">
                  <c:v>43969</c:v>
                </c:pt>
                <c:pt idx="73">
                  <c:v>43976</c:v>
                </c:pt>
                <c:pt idx="74">
                  <c:v>43983</c:v>
                </c:pt>
                <c:pt idx="75">
                  <c:v>43990</c:v>
                </c:pt>
                <c:pt idx="76">
                  <c:v>43997</c:v>
                </c:pt>
                <c:pt idx="77">
                  <c:v>44004</c:v>
                </c:pt>
                <c:pt idx="78">
                  <c:v>44011</c:v>
                </c:pt>
                <c:pt idx="79">
                  <c:v>44018</c:v>
                </c:pt>
                <c:pt idx="80">
                  <c:v>44025</c:v>
                </c:pt>
                <c:pt idx="81">
                  <c:v>44032</c:v>
                </c:pt>
                <c:pt idx="82">
                  <c:v>44039</c:v>
                </c:pt>
                <c:pt idx="83">
                  <c:v>44046</c:v>
                </c:pt>
                <c:pt idx="84">
                  <c:v>44053</c:v>
                </c:pt>
                <c:pt idx="85">
                  <c:v>44060</c:v>
                </c:pt>
                <c:pt idx="86">
                  <c:v>44067</c:v>
                </c:pt>
                <c:pt idx="87">
                  <c:v>44074</c:v>
                </c:pt>
                <c:pt idx="88">
                  <c:v>44081</c:v>
                </c:pt>
                <c:pt idx="89">
                  <c:v>44088</c:v>
                </c:pt>
                <c:pt idx="90">
                  <c:v>44095</c:v>
                </c:pt>
                <c:pt idx="91">
                  <c:v>44102</c:v>
                </c:pt>
                <c:pt idx="92">
                  <c:v>44109</c:v>
                </c:pt>
                <c:pt idx="93">
                  <c:v>44116</c:v>
                </c:pt>
                <c:pt idx="94">
                  <c:v>44123</c:v>
                </c:pt>
                <c:pt idx="95">
                  <c:v>44130</c:v>
                </c:pt>
                <c:pt idx="96">
                  <c:v>44137</c:v>
                </c:pt>
                <c:pt idx="97">
                  <c:v>44144</c:v>
                </c:pt>
                <c:pt idx="98">
                  <c:v>44151</c:v>
                </c:pt>
                <c:pt idx="99">
                  <c:v>44158</c:v>
                </c:pt>
                <c:pt idx="100">
                  <c:v>44165</c:v>
                </c:pt>
                <c:pt idx="101">
                  <c:v>44172</c:v>
                </c:pt>
                <c:pt idx="102">
                  <c:v>44179</c:v>
                </c:pt>
                <c:pt idx="103">
                  <c:v>44186</c:v>
                </c:pt>
                <c:pt idx="104">
                  <c:v>44193</c:v>
                </c:pt>
                <c:pt idx="105">
                  <c:v>44200</c:v>
                </c:pt>
                <c:pt idx="106">
                  <c:v>44207</c:v>
                </c:pt>
                <c:pt idx="107">
                  <c:v>44214</c:v>
                </c:pt>
                <c:pt idx="108">
                  <c:v>44221</c:v>
                </c:pt>
                <c:pt idx="109">
                  <c:v>44228</c:v>
                </c:pt>
                <c:pt idx="110">
                  <c:v>44235</c:v>
                </c:pt>
                <c:pt idx="111">
                  <c:v>44242</c:v>
                </c:pt>
                <c:pt idx="112">
                  <c:v>44249</c:v>
                </c:pt>
                <c:pt idx="113">
                  <c:v>44256</c:v>
                </c:pt>
                <c:pt idx="114">
                  <c:v>44263</c:v>
                </c:pt>
                <c:pt idx="115">
                  <c:v>44270</c:v>
                </c:pt>
                <c:pt idx="116">
                  <c:v>44277</c:v>
                </c:pt>
                <c:pt idx="117">
                  <c:v>44284</c:v>
                </c:pt>
                <c:pt idx="118">
                  <c:v>44291</c:v>
                </c:pt>
                <c:pt idx="119">
                  <c:v>44298</c:v>
                </c:pt>
                <c:pt idx="120">
                  <c:v>44305</c:v>
                </c:pt>
                <c:pt idx="121">
                  <c:v>44312</c:v>
                </c:pt>
                <c:pt idx="122">
                  <c:v>44319</c:v>
                </c:pt>
                <c:pt idx="123">
                  <c:v>44326</c:v>
                </c:pt>
                <c:pt idx="124">
                  <c:v>44333</c:v>
                </c:pt>
                <c:pt idx="125">
                  <c:v>44340</c:v>
                </c:pt>
                <c:pt idx="126">
                  <c:v>44347</c:v>
                </c:pt>
                <c:pt idx="127">
                  <c:v>44354</c:v>
                </c:pt>
                <c:pt idx="128">
                  <c:v>44361</c:v>
                </c:pt>
                <c:pt idx="129">
                  <c:v>44368</c:v>
                </c:pt>
                <c:pt idx="130">
                  <c:v>44375</c:v>
                </c:pt>
                <c:pt idx="131">
                  <c:v>44382</c:v>
                </c:pt>
                <c:pt idx="132">
                  <c:v>44389</c:v>
                </c:pt>
                <c:pt idx="133">
                  <c:v>44396</c:v>
                </c:pt>
                <c:pt idx="134">
                  <c:v>44403</c:v>
                </c:pt>
                <c:pt idx="135">
                  <c:v>44410</c:v>
                </c:pt>
                <c:pt idx="136">
                  <c:v>44417</c:v>
                </c:pt>
                <c:pt idx="137">
                  <c:v>44424</c:v>
                </c:pt>
                <c:pt idx="138">
                  <c:v>44431</c:v>
                </c:pt>
                <c:pt idx="139">
                  <c:v>44438</c:v>
                </c:pt>
                <c:pt idx="140">
                  <c:v>44445</c:v>
                </c:pt>
                <c:pt idx="141">
                  <c:v>44452</c:v>
                </c:pt>
                <c:pt idx="142">
                  <c:v>44459</c:v>
                </c:pt>
                <c:pt idx="143">
                  <c:v>44466</c:v>
                </c:pt>
                <c:pt idx="144">
                  <c:v>44473</c:v>
                </c:pt>
                <c:pt idx="145">
                  <c:v>44480</c:v>
                </c:pt>
                <c:pt idx="146">
                  <c:v>44487</c:v>
                </c:pt>
                <c:pt idx="147">
                  <c:v>44494</c:v>
                </c:pt>
                <c:pt idx="148">
                  <c:v>44501</c:v>
                </c:pt>
                <c:pt idx="149">
                  <c:v>44508</c:v>
                </c:pt>
                <c:pt idx="150">
                  <c:v>44515</c:v>
                </c:pt>
                <c:pt idx="151">
                  <c:v>44522</c:v>
                </c:pt>
                <c:pt idx="152">
                  <c:v>44529</c:v>
                </c:pt>
                <c:pt idx="153">
                  <c:v>44536</c:v>
                </c:pt>
                <c:pt idx="154">
                  <c:v>44543</c:v>
                </c:pt>
                <c:pt idx="155">
                  <c:v>44550</c:v>
                </c:pt>
                <c:pt idx="156">
                  <c:v>44557</c:v>
                </c:pt>
              </c:numCache>
            </c:numRef>
          </c:cat>
          <c:val>
            <c:numRef>
              <c:f>Capsules!$N$3:$N$159</c:f>
              <c:numCache>
                <c:formatCode>0.00</c:formatCode>
                <c:ptCount val="157"/>
                <c:pt idx="0">
                  <c:v>3339345.4449999998</c:v>
                </c:pt>
                <c:pt idx="1">
                  <c:v>5420980.5360000003</c:v>
                </c:pt>
                <c:pt idx="2">
                  <c:v>3886210.53</c:v>
                </c:pt>
                <c:pt idx="3">
                  <c:v>2007167.3119999999</c:v>
                </c:pt>
                <c:pt idx="4">
                  <c:v>5600616.5109999999</c:v>
                </c:pt>
                <c:pt idx="5">
                  <c:v>3473459.1519999998</c:v>
                </c:pt>
                <c:pt idx="6">
                  <c:v>4189851.3810000001</c:v>
                </c:pt>
                <c:pt idx="7">
                  <c:v>3962748.7719999999</c:v>
                </c:pt>
                <c:pt idx="8">
                  <c:v>7570704.9390000002</c:v>
                </c:pt>
                <c:pt idx="9">
                  <c:v>5043075.4230000004</c:v>
                </c:pt>
                <c:pt idx="10">
                  <c:v>2902668.7089999998</c:v>
                </c:pt>
                <c:pt idx="11">
                  <c:v>2514693.8110000002</c:v>
                </c:pt>
                <c:pt idx="12">
                  <c:v>6849202.4340000004</c:v>
                </c:pt>
                <c:pt idx="13">
                  <c:v>5567578.0120000001</c:v>
                </c:pt>
                <c:pt idx="14">
                  <c:v>4191675.048</c:v>
                </c:pt>
                <c:pt idx="15">
                  <c:v>3844902.21</c:v>
                </c:pt>
                <c:pt idx="16">
                  <c:v>4017364.6239999998</c:v>
                </c:pt>
                <c:pt idx="17">
                  <c:v>3573456.9309999999</c:v>
                </c:pt>
                <c:pt idx="18">
                  <c:v>4291974.6220000004</c:v>
                </c:pt>
                <c:pt idx="19">
                  <c:v>2708319.6749999998</c:v>
                </c:pt>
                <c:pt idx="20">
                  <c:v>3676596.1639999999</c:v>
                </c:pt>
                <c:pt idx="21">
                  <c:v>4821699.7949999999</c:v>
                </c:pt>
                <c:pt idx="22">
                  <c:v>5111258.2779999999</c:v>
                </c:pt>
                <c:pt idx="23">
                  <c:v>2883414.18</c:v>
                </c:pt>
                <c:pt idx="24">
                  <c:v>3701065.2459999998</c:v>
                </c:pt>
                <c:pt idx="25">
                  <c:v>3995008.5419999999</c:v>
                </c:pt>
                <c:pt idx="26">
                  <c:v>4088197.97</c:v>
                </c:pt>
                <c:pt idx="27">
                  <c:v>3769605.1919999998</c:v>
                </c:pt>
                <c:pt idx="28">
                  <c:v>2437159.514</c:v>
                </c:pt>
                <c:pt idx="29">
                  <c:v>4887052.517</c:v>
                </c:pt>
                <c:pt idx="30">
                  <c:v>2590683.5279999999</c:v>
                </c:pt>
                <c:pt idx="31">
                  <c:v>1518148.6459999999</c:v>
                </c:pt>
                <c:pt idx="32">
                  <c:v>4142087.7149999999</c:v>
                </c:pt>
                <c:pt idx="33">
                  <c:v>3624337.7749999999</c:v>
                </c:pt>
                <c:pt idx="34">
                  <c:v>3683955.5610000002</c:v>
                </c:pt>
                <c:pt idx="35">
                  <c:v>3152427.1839999999</c:v>
                </c:pt>
                <c:pt idx="36">
                  <c:v>5134302.2120000003</c:v>
                </c:pt>
                <c:pt idx="37">
                  <c:v>3336474.4109999998</c:v>
                </c:pt>
                <c:pt idx="38">
                  <c:v>4431016.4620000003</c:v>
                </c:pt>
                <c:pt idx="39">
                  <c:v>5728582.21</c:v>
                </c:pt>
                <c:pt idx="40">
                  <c:v>2623106.963</c:v>
                </c:pt>
                <c:pt idx="41">
                  <c:v>3728188.6660000002</c:v>
                </c:pt>
                <c:pt idx="42">
                  <c:v>7406841.2000000002</c:v>
                </c:pt>
                <c:pt idx="43">
                  <c:v>3562939.2969999998</c:v>
                </c:pt>
                <c:pt idx="44">
                  <c:v>2889733.84</c:v>
                </c:pt>
                <c:pt idx="45">
                  <c:v>5923202.6140000001</c:v>
                </c:pt>
                <c:pt idx="46">
                  <c:v>4959742.0930000003</c:v>
                </c:pt>
                <c:pt idx="47">
                  <c:v>5829324.2070000004</c:v>
                </c:pt>
                <c:pt idx="48">
                  <c:v>5751941.7479999997</c:v>
                </c:pt>
                <c:pt idx="49">
                  <c:v>7467073.25</c:v>
                </c:pt>
                <c:pt idx="50">
                  <c:v>8212533.7060000002</c:v>
                </c:pt>
                <c:pt idx="51">
                  <c:v>7822222.2220000001</c:v>
                </c:pt>
                <c:pt idx="52">
                  <c:v>2940540.5410000002</c:v>
                </c:pt>
                <c:pt idx="53">
                  <c:v>5042418.83</c:v>
                </c:pt>
                <c:pt idx="54">
                  <c:v>4432798.62</c:v>
                </c:pt>
                <c:pt idx="55">
                  <c:v>2894728.4190000002</c:v>
                </c:pt>
                <c:pt idx="56">
                  <c:v>4020602.0150000001</c:v>
                </c:pt>
                <c:pt idx="57">
                  <c:v>3138024.1830000002</c:v>
                </c:pt>
                <c:pt idx="58">
                  <c:v>7522900.2709999997</c:v>
                </c:pt>
                <c:pt idx="59">
                  <c:v>3273455.673</c:v>
                </c:pt>
                <c:pt idx="60">
                  <c:v>5474080.5659999996</c:v>
                </c:pt>
                <c:pt idx="61">
                  <c:v>4548235.9069999997</c:v>
                </c:pt>
                <c:pt idx="62">
                  <c:v>3402442.21</c:v>
                </c:pt>
                <c:pt idx="63">
                  <c:v>3611320.8790000002</c:v>
                </c:pt>
                <c:pt idx="64">
                  <c:v>5203225.2759999996</c:v>
                </c:pt>
                <c:pt idx="65">
                  <c:v>4940082.1540000001</c:v>
                </c:pt>
                <c:pt idx="66">
                  <c:v>3944212.7220000001</c:v>
                </c:pt>
                <c:pt idx="67">
                  <c:v>6904482.2860000003</c:v>
                </c:pt>
                <c:pt idx="68">
                  <c:v>5290594.9340000004</c:v>
                </c:pt>
                <c:pt idx="69">
                  <c:v>4073491.33</c:v>
                </c:pt>
                <c:pt idx="70">
                  <c:v>5833715.8969999999</c:v>
                </c:pt>
                <c:pt idx="71">
                  <c:v>4811215.4440000001</c:v>
                </c:pt>
                <c:pt idx="72">
                  <c:v>3430417.4950000001</c:v>
                </c:pt>
                <c:pt idx="73">
                  <c:v>3504282.0159999998</c:v>
                </c:pt>
                <c:pt idx="74">
                  <c:v>5027945.9709999999</c:v>
                </c:pt>
                <c:pt idx="75">
                  <c:v>3221052.6320000002</c:v>
                </c:pt>
                <c:pt idx="76">
                  <c:v>2059089.236</c:v>
                </c:pt>
                <c:pt idx="77">
                  <c:v>4406220.5470000003</c:v>
                </c:pt>
                <c:pt idx="78">
                  <c:v>1942169.649</c:v>
                </c:pt>
                <c:pt idx="79">
                  <c:v>4375518.2750000004</c:v>
                </c:pt>
                <c:pt idx="80">
                  <c:v>1179310.1240000001</c:v>
                </c:pt>
                <c:pt idx="81">
                  <c:v>4468814.0369999995</c:v>
                </c:pt>
                <c:pt idx="82">
                  <c:v>2955857.821</c:v>
                </c:pt>
                <c:pt idx="83">
                  <c:v>2953394.4479999999</c:v>
                </c:pt>
                <c:pt idx="84">
                  <c:v>2736473.4610000001</c:v>
                </c:pt>
                <c:pt idx="85">
                  <c:v>3223449.12</c:v>
                </c:pt>
                <c:pt idx="86">
                  <c:v>2526960.0699999998</c:v>
                </c:pt>
                <c:pt idx="87">
                  <c:v>2650125.037</c:v>
                </c:pt>
                <c:pt idx="88">
                  <c:v>3605842.74</c:v>
                </c:pt>
                <c:pt idx="89">
                  <c:v>2094660.669</c:v>
                </c:pt>
                <c:pt idx="90">
                  <c:v>2535988.2489999998</c:v>
                </c:pt>
                <c:pt idx="91">
                  <c:v>4461179.2560000001</c:v>
                </c:pt>
                <c:pt idx="92">
                  <c:v>3474681.3309999998</c:v>
                </c:pt>
                <c:pt idx="93">
                  <c:v>3374326.9509999999</c:v>
                </c:pt>
                <c:pt idx="94">
                  <c:v>3882615.63</c:v>
                </c:pt>
                <c:pt idx="95">
                  <c:v>4399079.9309999999</c:v>
                </c:pt>
                <c:pt idx="96">
                  <c:v>6013664.517</c:v>
                </c:pt>
                <c:pt idx="97">
                  <c:v>3924374.86</c:v>
                </c:pt>
                <c:pt idx="98">
                  <c:v>2596585.804</c:v>
                </c:pt>
                <c:pt idx="99">
                  <c:v>5235070.2949999999</c:v>
                </c:pt>
                <c:pt idx="100">
                  <c:v>4662424.0860000001</c:v>
                </c:pt>
                <c:pt idx="101">
                  <c:v>3999805.8190000001</c:v>
                </c:pt>
                <c:pt idx="102">
                  <c:v>4352052.8859999999</c:v>
                </c:pt>
                <c:pt idx="103">
                  <c:v>5408612.3150000004</c:v>
                </c:pt>
                <c:pt idx="104">
                  <c:v>3955167.7940000002</c:v>
                </c:pt>
                <c:pt idx="105">
                  <c:v>4981586.1320000002</c:v>
                </c:pt>
                <c:pt idx="106">
                  <c:v>4935605.9400000004</c:v>
                </c:pt>
                <c:pt idx="107">
                  <c:v>3676934.3480000002</c:v>
                </c:pt>
                <c:pt idx="108">
                  <c:v>6560202.0590000004</c:v>
                </c:pt>
                <c:pt idx="109">
                  <c:v>3648605.4249999998</c:v>
                </c:pt>
                <c:pt idx="110">
                  <c:v>3990968.1970000002</c:v>
                </c:pt>
                <c:pt idx="111">
                  <c:v>5680477.1679999996</c:v>
                </c:pt>
                <c:pt idx="112">
                  <c:v>4372444.8739999998</c:v>
                </c:pt>
                <c:pt idx="113">
                  <c:v>4150219.298</c:v>
                </c:pt>
                <c:pt idx="114">
                  <c:v>4101081.8670000001</c:v>
                </c:pt>
                <c:pt idx="115">
                  <c:v>3721020.5929999999</c:v>
                </c:pt>
                <c:pt idx="116">
                  <c:v>4630824.3729999997</c:v>
                </c:pt>
                <c:pt idx="117">
                  <c:v>4028572.3960000002</c:v>
                </c:pt>
                <c:pt idx="118">
                  <c:v>5119883.0410000002</c:v>
                </c:pt>
                <c:pt idx="119">
                  <c:v>5251050.7970000003</c:v>
                </c:pt>
                <c:pt idx="120">
                  <c:v>4185059.423</c:v>
                </c:pt>
                <c:pt idx="121">
                  <c:v>2179415.9010000001</c:v>
                </c:pt>
                <c:pt idx="122">
                  <c:v>2446123.156</c:v>
                </c:pt>
                <c:pt idx="123">
                  <c:v>3824119.446</c:v>
                </c:pt>
                <c:pt idx="124">
                  <c:v>2910978.1490000002</c:v>
                </c:pt>
                <c:pt idx="125">
                  <c:v>4872953.1339999996</c:v>
                </c:pt>
                <c:pt idx="126">
                  <c:v>3829822.6349999998</c:v>
                </c:pt>
                <c:pt idx="127">
                  <c:v>2936116.298</c:v>
                </c:pt>
                <c:pt idx="128">
                  <c:v>2742118.6209999998</c:v>
                </c:pt>
                <c:pt idx="129">
                  <c:v>2652425.7540000002</c:v>
                </c:pt>
                <c:pt idx="130">
                  <c:v>3343358.227</c:v>
                </c:pt>
                <c:pt idx="131">
                  <c:v>2943224.6830000002</c:v>
                </c:pt>
                <c:pt idx="132">
                  <c:v>1917396.503</c:v>
                </c:pt>
                <c:pt idx="133">
                  <c:v>2492313.6669999999</c:v>
                </c:pt>
                <c:pt idx="134">
                  <c:v>2078280.044</c:v>
                </c:pt>
                <c:pt idx="135">
                  <c:v>3085399.449</c:v>
                </c:pt>
                <c:pt idx="136">
                  <c:v>1925798.4939999999</c:v>
                </c:pt>
                <c:pt idx="137">
                  <c:v>3954903.3640000001</c:v>
                </c:pt>
                <c:pt idx="138">
                  <c:v>2326105.4139999999</c:v>
                </c:pt>
                <c:pt idx="139">
                  <c:v>2930363.3930000002</c:v>
                </c:pt>
                <c:pt idx="140">
                  <c:v>3391979.5559999999</c:v>
                </c:pt>
                <c:pt idx="141">
                  <c:v>2126325.4649999999</c:v>
                </c:pt>
                <c:pt idx="142">
                  <c:v>3734912.0210000002</c:v>
                </c:pt>
                <c:pt idx="143">
                  <c:v>3914769.719</c:v>
                </c:pt>
                <c:pt idx="144">
                  <c:v>2503339.4819999998</c:v>
                </c:pt>
                <c:pt idx="145">
                  <c:v>3299760.9559999998</c:v>
                </c:pt>
                <c:pt idx="146">
                  <c:v>2723645.9959999998</c:v>
                </c:pt>
                <c:pt idx="147">
                  <c:v>4204908.6030000001</c:v>
                </c:pt>
                <c:pt idx="148">
                  <c:v>3456321.2149999999</c:v>
                </c:pt>
                <c:pt idx="149">
                  <c:v>2618895.423</c:v>
                </c:pt>
                <c:pt idx="150">
                  <c:v>2910268.3289999999</c:v>
                </c:pt>
                <c:pt idx="151">
                  <c:v>4121377.9780000001</c:v>
                </c:pt>
                <c:pt idx="152">
                  <c:v>3837224.3</c:v>
                </c:pt>
                <c:pt idx="153">
                  <c:v>3475213.9509999999</c:v>
                </c:pt>
                <c:pt idx="154">
                  <c:v>5056477.9749999996</c:v>
                </c:pt>
                <c:pt idx="155">
                  <c:v>4920237.01</c:v>
                </c:pt>
                <c:pt idx="156">
                  <c:v>4621585.4570000004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5-400F-AE24-8AA06661B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923776"/>
        <c:axId val="307369856"/>
      </c:lineChart>
      <c:lineChart>
        <c:grouping val="standard"/>
        <c:varyColors val="0"/>
        <c:ser>
          <c:idx val="1"/>
          <c:order val="1"/>
          <c:tx>
            <c:strRef>
              <c:f>Capsules!$O$2</c:f>
              <c:strCache>
                <c:ptCount val="1"/>
                <c:pt idx="0">
                  <c:v>Seas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Capsules!$M$3:$M$159</c:f>
              <c:numCache>
                <c:formatCode>m/d/yyyy</c:formatCode>
                <c:ptCount val="157"/>
                <c:pt idx="0">
                  <c:v>43465</c:v>
                </c:pt>
                <c:pt idx="1">
                  <c:v>43472</c:v>
                </c:pt>
                <c:pt idx="2">
                  <c:v>43479</c:v>
                </c:pt>
                <c:pt idx="3">
                  <c:v>43486</c:v>
                </c:pt>
                <c:pt idx="4">
                  <c:v>43493</c:v>
                </c:pt>
                <c:pt idx="5">
                  <c:v>43500</c:v>
                </c:pt>
                <c:pt idx="6">
                  <c:v>43507</c:v>
                </c:pt>
                <c:pt idx="7">
                  <c:v>43514</c:v>
                </c:pt>
                <c:pt idx="8">
                  <c:v>43521</c:v>
                </c:pt>
                <c:pt idx="9">
                  <c:v>43528</c:v>
                </c:pt>
                <c:pt idx="10">
                  <c:v>43535</c:v>
                </c:pt>
                <c:pt idx="11">
                  <c:v>43542</c:v>
                </c:pt>
                <c:pt idx="12">
                  <c:v>43549</c:v>
                </c:pt>
                <c:pt idx="13">
                  <c:v>43556</c:v>
                </c:pt>
                <c:pt idx="14">
                  <c:v>43563</c:v>
                </c:pt>
                <c:pt idx="15">
                  <c:v>43570</c:v>
                </c:pt>
                <c:pt idx="16">
                  <c:v>43577</c:v>
                </c:pt>
                <c:pt idx="17">
                  <c:v>43584</c:v>
                </c:pt>
                <c:pt idx="18">
                  <c:v>43591</c:v>
                </c:pt>
                <c:pt idx="19">
                  <c:v>43598</c:v>
                </c:pt>
                <c:pt idx="20">
                  <c:v>43605</c:v>
                </c:pt>
                <c:pt idx="21">
                  <c:v>43612</c:v>
                </c:pt>
                <c:pt idx="22">
                  <c:v>43619</c:v>
                </c:pt>
                <c:pt idx="23">
                  <c:v>43626</c:v>
                </c:pt>
                <c:pt idx="24">
                  <c:v>43633</c:v>
                </c:pt>
                <c:pt idx="25">
                  <c:v>43640</c:v>
                </c:pt>
                <c:pt idx="26">
                  <c:v>43647</c:v>
                </c:pt>
                <c:pt idx="27">
                  <c:v>43654</c:v>
                </c:pt>
                <c:pt idx="28">
                  <c:v>43661</c:v>
                </c:pt>
                <c:pt idx="29">
                  <c:v>43668</c:v>
                </c:pt>
                <c:pt idx="30">
                  <c:v>43675</c:v>
                </c:pt>
                <c:pt idx="31">
                  <c:v>43682</c:v>
                </c:pt>
                <c:pt idx="32">
                  <c:v>43689</c:v>
                </c:pt>
                <c:pt idx="33">
                  <c:v>43696</c:v>
                </c:pt>
                <c:pt idx="34">
                  <c:v>43703</c:v>
                </c:pt>
                <c:pt idx="35">
                  <c:v>43710</c:v>
                </c:pt>
                <c:pt idx="36">
                  <c:v>43717</c:v>
                </c:pt>
                <c:pt idx="37">
                  <c:v>43724</c:v>
                </c:pt>
                <c:pt idx="38">
                  <c:v>43731</c:v>
                </c:pt>
                <c:pt idx="39">
                  <c:v>43738</c:v>
                </c:pt>
                <c:pt idx="40">
                  <c:v>43745</c:v>
                </c:pt>
                <c:pt idx="41">
                  <c:v>43752</c:v>
                </c:pt>
                <c:pt idx="42">
                  <c:v>43759</c:v>
                </c:pt>
                <c:pt idx="43">
                  <c:v>43766</c:v>
                </c:pt>
                <c:pt idx="44">
                  <c:v>43773</c:v>
                </c:pt>
                <c:pt idx="45">
                  <c:v>43780</c:v>
                </c:pt>
                <c:pt idx="46">
                  <c:v>43787</c:v>
                </c:pt>
                <c:pt idx="47">
                  <c:v>43794</c:v>
                </c:pt>
                <c:pt idx="48">
                  <c:v>43801</c:v>
                </c:pt>
                <c:pt idx="49">
                  <c:v>43808</c:v>
                </c:pt>
                <c:pt idx="50">
                  <c:v>43815</c:v>
                </c:pt>
                <c:pt idx="51">
                  <c:v>43822</c:v>
                </c:pt>
                <c:pt idx="52">
                  <c:v>43829</c:v>
                </c:pt>
                <c:pt idx="53">
                  <c:v>43836</c:v>
                </c:pt>
                <c:pt idx="54">
                  <c:v>43843</c:v>
                </c:pt>
                <c:pt idx="55">
                  <c:v>43850</c:v>
                </c:pt>
                <c:pt idx="56">
                  <c:v>43857</c:v>
                </c:pt>
                <c:pt idx="57">
                  <c:v>43864</c:v>
                </c:pt>
                <c:pt idx="58">
                  <c:v>43871</c:v>
                </c:pt>
                <c:pt idx="59">
                  <c:v>43878</c:v>
                </c:pt>
                <c:pt idx="60">
                  <c:v>43885</c:v>
                </c:pt>
                <c:pt idx="61">
                  <c:v>43892</c:v>
                </c:pt>
                <c:pt idx="62">
                  <c:v>43899</c:v>
                </c:pt>
                <c:pt idx="63">
                  <c:v>43906</c:v>
                </c:pt>
                <c:pt idx="64">
                  <c:v>43913</c:v>
                </c:pt>
                <c:pt idx="65">
                  <c:v>43920</c:v>
                </c:pt>
                <c:pt idx="66">
                  <c:v>43927</c:v>
                </c:pt>
                <c:pt idx="67">
                  <c:v>43934</c:v>
                </c:pt>
                <c:pt idx="68">
                  <c:v>43941</c:v>
                </c:pt>
                <c:pt idx="69">
                  <c:v>43948</c:v>
                </c:pt>
                <c:pt idx="70">
                  <c:v>43955</c:v>
                </c:pt>
                <c:pt idx="71">
                  <c:v>43962</c:v>
                </c:pt>
                <c:pt idx="72">
                  <c:v>43969</c:v>
                </c:pt>
                <c:pt idx="73">
                  <c:v>43976</c:v>
                </c:pt>
                <c:pt idx="74">
                  <c:v>43983</c:v>
                </c:pt>
                <c:pt idx="75">
                  <c:v>43990</c:v>
                </c:pt>
                <c:pt idx="76">
                  <c:v>43997</c:v>
                </c:pt>
                <c:pt idx="77">
                  <c:v>44004</c:v>
                </c:pt>
                <c:pt idx="78">
                  <c:v>44011</c:v>
                </c:pt>
                <c:pt idx="79">
                  <c:v>44018</c:v>
                </c:pt>
                <c:pt idx="80">
                  <c:v>44025</c:v>
                </c:pt>
                <c:pt idx="81">
                  <c:v>44032</c:v>
                </c:pt>
                <c:pt idx="82">
                  <c:v>44039</c:v>
                </c:pt>
                <c:pt idx="83">
                  <c:v>44046</c:v>
                </c:pt>
                <c:pt idx="84">
                  <c:v>44053</c:v>
                </c:pt>
                <c:pt idx="85">
                  <c:v>44060</c:v>
                </c:pt>
                <c:pt idx="86">
                  <c:v>44067</c:v>
                </c:pt>
                <c:pt idx="87">
                  <c:v>44074</c:v>
                </c:pt>
                <c:pt idx="88">
                  <c:v>44081</c:v>
                </c:pt>
                <c:pt idx="89">
                  <c:v>44088</c:v>
                </c:pt>
                <c:pt idx="90">
                  <c:v>44095</c:v>
                </c:pt>
                <c:pt idx="91">
                  <c:v>44102</c:v>
                </c:pt>
                <c:pt idx="92">
                  <c:v>44109</c:v>
                </c:pt>
                <c:pt idx="93">
                  <c:v>44116</c:v>
                </c:pt>
                <c:pt idx="94">
                  <c:v>44123</c:v>
                </c:pt>
                <c:pt idx="95">
                  <c:v>44130</c:v>
                </c:pt>
                <c:pt idx="96">
                  <c:v>44137</c:v>
                </c:pt>
                <c:pt idx="97">
                  <c:v>44144</c:v>
                </c:pt>
                <c:pt idx="98">
                  <c:v>44151</c:v>
                </c:pt>
                <c:pt idx="99">
                  <c:v>44158</c:v>
                </c:pt>
                <c:pt idx="100">
                  <c:v>44165</c:v>
                </c:pt>
                <c:pt idx="101">
                  <c:v>44172</c:v>
                </c:pt>
                <c:pt idx="102">
                  <c:v>44179</c:v>
                </c:pt>
                <c:pt idx="103">
                  <c:v>44186</c:v>
                </c:pt>
                <c:pt idx="104">
                  <c:v>44193</c:v>
                </c:pt>
                <c:pt idx="105">
                  <c:v>44200</c:v>
                </c:pt>
                <c:pt idx="106">
                  <c:v>44207</c:v>
                </c:pt>
                <c:pt idx="107">
                  <c:v>44214</c:v>
                </c:pt>
                <c:pt idx="108">
                  <c:v>44221</c:v>
                </c:pt>
                <c:pt idx="109">
                  <c:v>44228</c:v>
                </c:pt>
                <c:pt idx="110">
                  <c:v>44235</c:v>
                </c:pt>
                <c:pt idx="111">
                  <c:v>44242</c:v>
                </c:pt>
                <c:pt idx="112">
                  <c:v>44249</c:v>
                </c:pt>
                <c:pt idx="113">
                  <c:v>44256</c:v>
                </c:pt>
                <c:pt idx="114">
                  <c:v>44263</c:v>
                </c:pt>
                <c:pt idx="115">
                  <c:v>44270</c:v>
                </c:pt>
                <c:pt idx="116">
                  <c:v>44277</c:v>
                </c:pt>
                <c:pt idx="117">
                  <c:v>44284</c:v>
                </c:pt>
                <c:pt idx="118">
                  <c:v>44291</c:v>
                </c:pt>
                <c:pt idx="119">
                  <c:v>44298</c:v>
                </c:pt>
                <c:pt idx="120">
                  <c:v>44305</c:v>
                </c:pt>
                <c:pt idx="121">
                  <c:v>44312</c:v>
                </c:pt>
                <c:pt idx="122">
                  <c:v>44319</c:v>
                </c:pt>
                <c:pt idx="123">
                  <c:v>44326</c:v>
                </c:pt>
                <c:pt idx="124">
                  <c:v>44333</c:v>
                </c:pt>
                <c:pt idx="125">
                  <c:v>44340</c:v>
                </c:pt>
                <c:pt idx="126">
                  <c:v>44347</c:v>
                </c:pt>
                <c:pt idx="127">
                  <c:v>44354</c:v>
                </c:pt>
                <c:pt idx="128">
                  <c:v>44361</c:v>
                </c:pt>
                <c:pt idx="129">
                  <c:v>44368</c:v>
                </c:pt>
                <c:pt idx="130">
                  <c:v>44375</c:v>
                </c:pt>
                <c:pt idx="131">
                  <c:v>44382</c:v>
                </c:pt>
                <c:pt idx="132">
                  <c:v>44389</c:v>
                </c:pt>
                <c:pt idx="133">
                  <c:v>44396</c:v>
                </c:pt>
                <c:pt idx="134">
                  <c:v>44403</c:v>
                </c:pt>
                <c:pt idx="135">
                  <c:v>44410</c:v>
                </c:pt>
                <c:pt idx="136">
                  <c:v>44417</c:v>
                </c:pt>
                <c:pt idx="137">
                  <c:v>44424</c:v>
                </c:pt>
                <c:pt idx="138">
                  <c:v>44431</c:v>
                </c:pt>
                <c:pt idx="139">
                  <c:v>44438</c:v>
                </c:pt>
                <c:pt idx="140">
                  <c:v>44445</c:v>
                </c:pt>
                <c:pt idx="141">
                  <c:v>44452</c:v>
                </c:pt>
                <c:pt idx="142">
                  <c:v>44459</c:v>
                </c:pt>
                <c:pt idx="143">
                  <c:v>44466</c:v>
                </c:pt>
                <c:pt idx="144">
                  <c:v>44473</c:v>
                </c:pt>
                <c:pt idx="145">
                  <c:v>44480</c:v>
                </c:pt>
                <c:pt idx="146">
                  <c:v>44487</c:v>
                </c:pt>
                <c:pt idx="147">
                  <c:v>44494</c:v>
                </c:pt>
                <c:pt idx="148">
                  <c:v>44501</c:v>
                </c:pt>
                <c:pt idx="149">
                  <c:v>44508</c:v>
                </c:pt>
                <c:pt idx="150">
                  <c:v>44515</c:v>
                </c:pt>
                <c:pt idx="151">
                  <c:v>44522</c:v>
                </c:pt>
                <c:pt idx="152">
                  <c:v>44529</c:v>
                </c:pt>
                <c:pt idx="153">
                  <c:v>44536</c:v>
                </c:pt>
                <c:pt idx="154">
                  <c:v>44543</c:v>
                </c:pt>
                <c:pt idx="155">
                  <c:v>44550</c:v>
                </c:pt>
                <c:pt idx="156">
                  <c:v>44557</c:v>
                </c:pt>
              </c:numCache>
            </c:numRef>
          </c:cat>
          <c:val>
            <c:numRef>
              <c:f>Capsules!$O$3:$O$159</c:f>
              <c:numCache>
                <c:formatCode>General</c:formatCode>
                <c:ptCount val="157"/>
                <c:pt idx="0">
                  <c:v>0.90909871875832049</c:v>
                </c:pt>
                <c:pt idx="1">
                  <c:v>1.178323282282475</c:v>
                </c:pt>
                <c:pt idx="2">
                  <c:v>1.0112163303916379</c:v>
                </c:pt>
                <c:pt idx="3">
                  <c:v>0.65449302093160855</c:v>
                </c:pt>
                <c:pt idx="4">
                  <c:v>1.2345071232458862</c:v>
                </c:pt>
                <c:pt idx="5">
                  <c:v>0.7827590039342055</c:v>
                </c:pt>
                <c:pt idx="6">
                  <c:v>1.1980625503930875</c:v>
                </c:pt>
                <c:pt idx="7">
                  <c:v>0.98543483102646634</c:v>
                </c:pt>
                <c:pt idx="8">
                  <c:v>1.3287890798674362</c:v>
                </c:pt>
                <c:pt idx="9">
                  <c:v>1.0483639156065798</c:v>
                </c:pt>
                <c:pt idx="10">
                  <c:v>0.79390551977219692</c:v>
                </c:pt>
                <c:pt idx="11">
                  <c:v>0.75124647652912291</c:v>
                </c:pt>
                <c:pt idx="12">
                  <c:v>1.2727926715199624</c:v>
                </c:pt>
                <c:pt idx="13">
                  <c:v>1.108993029918689</c:v>
                </c:pt>
                <c:pt idx="14">
                  <c:v>1.0113045022427736</c:v>
                </c:pt>
                <c:pt idx="15">
                  <c:v>1.2206994583994599</c:v>
                </c:pt>
                <c:pt idx="16">
                  <c:v>1.0294045543552284</c:v>
                </c:pt>
                <c:pt idx="17">
                  <c:v>0.74966944279553138</c:v>
                </c:pt>
                <c:pt idx="18">
                  <c:v>0.95912429025510926</c:v>
                </c:pt>
                <c:pt idx="19">
                  <c:v>0.86542601686743137</c:v>
                </c:pt>
                <c:pt idx="20">
                  <c:v>0.7642890302881854</c:v>
                </c:pt>
                <c:pt idx="21">
                  <c:v>1.0069684007821953</c:v>
                </c:pt>
                <c:pt idx="22">
                  <c:v>1.0657199782012392</c:v>
                </c:pt>
                <c:pt idx="23">
                  <c:v>0.68972091720656836</c:v>
                </c:pt>
                <c:pt idx="24">
                  <c:v>0.64865236363519208</c:v>
                </c:pt>
                <c:pt idx="25">
                  <c:v>0.84330146231007719</c:v>
                </c:pt>
                <c:pt idx="26">
                  <c:v>0.69009995837582694</c:v>
                </c:pt>
                <c:pt idx="27">
                  <c:v>0.93210724796157263</c:v>
                </c:pt>
                <c:pt idx="28">
                  <c:v>0.41385960265306376</c:v>
                </c:pt>
                <c:pt idx="29">
                  <c:v>1.0706616125926751</c:v>
                </c:pt>
                <c:pt idx="30">
                  <c:v>0.63473210853925266</c:v>
                </c:pt>
                <c:pt idx="31">
                  <c:v>0.51171203780721219</c:v>
                </c:pt>
                <c:pt idx="32">
                  <c:v>0.78716507535743641</c:v>
                </c:pt>
                <c:pt idx="33">
                  <c:v>0.7836433447799781</c:v>
                </c:pt>
                <c:pt idx="34">
                  <c:v>0.71076141443258056</c:v>
                </c:pt>
                <c:pt idx="35">
                  <c:v>0.66402934268370384</c:v>
                </c:pt>
                <c:pt idx="36">
                  <c:v>1.0001999958626226</c:v>
                </c:pt>
                <c:pt idx="37">
                  <c:v>0.62152530814746898</c:v>
                </c:pt>
                <c:pt idx="38">
                  <c:v>0.79728632893239382</c:v>
                </c:pt>
                <c:pt idx="39">
                  <c:v>1.166090428946734</c:v>
                </c:pt>
                <c:pt idx="40">
                  <c:v>0.69781540923235119</c:v>
                </c:pt>
                <c:pt idx="41">
                  <c:v>0.81279385293398665</c:v>
                </c:pt>
                <c:pt idx="42">
                  <c:v>1.2919367741233381</c:v>
                </c:pt>
                <c:pt idx="43">
                  <c:v>0.91115326377755512</c:v>
                </c:pt>
                <c:pt idx="44">
                  <c:v>1.0188823010077102</c:v>
                </c:pt>
                <c:pt idx="45">
                  <c:v>1.1269317617550259</c:v>
                </c:pt>
                <c:pt idx="46">
                  <c:v>0.86472697796465792</c:v>
                </c:pt>
                <c:pt idx="47">
                  <c:v>1.2661812127715872</c:v>
                </c:pt>
                <c:pt idx="48">
                  <c:v>1.191793582518909</c:v>
                </c:pt>
                <c:pt idx="49">
                  <c:v>1.3122405246547444</c:v>
                </c:pt>
                <c:pt idx="50">
                  <c:v>1.4378593863547133</c:v>
                </c:pt>
                <c:pt idx="51">
                  <c:v>1.5141031094842701</c:v>
                </c:pt>
                <c:pt idx="52">
                  <c:v>0.67301598614083824</c:v>
                </c:pt>
                <c:pt idx="53">
                  <c:v>1.178323282282475</c:v>
                </c:pt>
                <c:pt idx="54">
                  <c:v>1.0112163303916379</c:v>
                </c:pt>
                <c:pt idx="55">
                  <c:v>0.65449302093160855</c:v>
                </c:pt>
                <c:pt idx="56">
                  <c:v>1.2345071232458862</c:v>
                </c:pt>
                <c:pt idx="57">
                  <c:v>0.7827590039342055</c:v>
                </c:pt>
                <c:pt idx="58">
                  <c:v>1.1980625503930875</c:v>
                </c:pt>
                <c:pt idx="59">
                  <c:v>0.98543483102646634</c:v>
                </c:pt>
                <c:pt idx="60">
                  <c:v>1.3287890798674362</c:v>
                </c:pt>
                <c:pt idx="61">
                  <c:v>1.0483639156065798</c:v>
                </c:pt>
                <c:pt idx="62">
                  <c:v>0.79390551977219692</c:v>
                </c:pt>
                <c:pt idx="63">
                  <c:v>0.75124647652912291</c:v>
                </c:pt>
                <c:pt idx="64">
                  <c:v>1.2727926715199624</c:v>
                </c:pt>
                <c:pt idx="65">
                  <c:v>1.108993029918689</c:v>
                </c:pt>
                <c:pt idx="66">
                  <c:v>1.0113045022427736</c:v>
                </c:pt>
                <c:pt idx="67">
                  <c:v>1.2206994583994599</c:v>
                </c:pt>
                <c:pt idx="68">
                  <c:v>1.0294045543552284</c:v>
                </c:pt>
                <c:pt idx="69">
                  <c:v>0.74966944279553138</c:v>
                </c:pt>
                <c:pt idx="70">
                  <c:v>0.95912429025510926</c:v>
                </c:pt>
                <c:pt idx="71">
                  <c:v>0.86542601686743137</c:v>
                </c:pt>
                <c:pt idx="72">
                  <c:v>0.7642890302881854</c:v>
                </c:pt>
                <c:pt idx="73">
                  <c:v>1.0069684007821953</c:v>
                </c:pt>
                <c:pt idx="74">
                  <c:v>1.0657199782012392</c:v>
                </c:pt>
                <c:pt idx="75">
                  <c:v>0.68972091720656836</c:v>
                </c:pt>
                <c:pt idx="76">
                  <c:v>0.64865236363519208</c:v>
                </c:pt>
                <c:pt idx="77">
                  <c:v>0.84330146231007719</c:v>
                </c:pt>
                <c:pt idx="78">
                  <c:v>0.69009995837582694</c:v>
                </c:pt>
                <c:pt idx="79">
                  <c:v>0.93210724796157263</c:v>
                </c:pt>
                <c:pt idx="80">
                  <c:v>0.41385960265306376</c:v>
                </c:pt>
                <c:pt idx="81">
                  <c:v>1.0706616125926751</c:v>
                </c:pt>
                <c:pt idx="82">
                  <c:v>0.63473210853925266</c:v>
                </c:pt>
                <c:pt idx="83">
                  <c:v>0.51171203780721219</c:v>
                </c:pt>
                <c:pt idx="84">
                  <c:v>0.78716507535743641</c:v>
                </c:pt>
                <c:pt idx="85">
                  <c:v>0.7836433447799781</c:v>
                </c:pt>
                <c:pt idx="86">
                  <c:v>0.71076141443258056</c:v>
                </c:pt>
                <c:pt idx="87">
                  <c:v>0.66402934268370384</c:v>
                </c:pt>
                <c:pt idx="88">
                  <c:v>1.0001999958626226</c:v>
                </c:pt>
                <c:pt idx="89">
                  <c:v>0.62152530814746898</c:v>
                </c:pt>
                <c:pt idx="90">
                  <c:v>0.79728632893239382</c:v>
                </c:pt>
                <c:pt idx="91">
                  <c:v>1.166090428946734</c:v>
                </c:pt>
                <c:pt idx="92">
                  <c:v>0.69781540923235119</c:v>
                </c:pt>
                <c:pt idx="93">
                  <c:v>0.81279385293398665</c:v>
                </c:pt>
                <c:pt idx="94">
                  <c:v>1.2919367741233381</c:v>
                </c:pt>
                <c:pt idx="95">
                  <c:v>0.91115326377755512</c:v>
                </c:pt>
                <c:pt idx="96">
                  <c:v>1.0188823010077102</c:v>
                </c:pt>
                <c:pt idx="97">
                  <c:v>1.1269317617550259</c:v>
                </c:pt>
                <c:pt idx="98">
                  <c:v>0.86472697796465792</c:v>
                </c:pt>
                <c:pt idx="99">
                  <c:v>1.2661812127715872</c:v>
                </c:pt>
                <c:pt idx="100">
                  <c:v>1.191793582518909</c:v>
                </c:pt>
                <c:pt idx="101">
                  <c:v>1.3122405246547444</c:v>
                </c:pt>
                <c:pt idx="102">
                  <c:v>1.4378593863547133</c:v>
                </c:pt>
                <c:pt idx="103">
                  <c:v>1.5141031094842701</c:v>
                </c:pt>
                <c:pt idx="104">
                  <c:v>0.83476557328698708</c:v>
                </c:pt>
                <c:pt idx="105">
                  <c:v>1.178323282282475</c:v>
                </c:pt>
                <c:pt idx="106">
                  <c:v>1.0112163303916379</c:v>
                </c:pt>
                <c:pt idx="107">
                  <c:v>0.65449302093160855</c:v>
                </c:pt>
                <c:pt idx="108">
                  <c:v>1.2345071232458862</c:v>
                </c:pt>
                <c:pt idx="109">
                  <c:v>0.7827590039342055</c:v>
                </c:pt>
                <c:pt idx="110">
                  <c:v>1.1980625503930875</c:v>
                </c:pt>
                <c:pt idx="111">
                  <c:v>0.98543483102646634</c:v>
                </c:pt>
                <c:pt idx="112">
                  <c:v>1.3287890798674362</c:v>
                </c:pt>
                <c:pt idx="113">
                  <c:v>1.0483639156065798</c:v>
                </c:pt>
                <c:pt idx="114">
                  <c:v>0.79390551977219692</c:v>
                </c:pt>
                <c:pt idx="115">
                  <c:v>0.75124647652912291</c:v>
                </c:pt>
                <c:pt idx="116">
                  <c:v>1.2727926715199624</c:v>
                </c:pt>
                <c:pt idx="117">
                  <c:v>1.108993029918689</c:v>
                </c:pt>
                <c:pt idx="118">
                  <c:v>1.0113045022427736</c:v>
                </c:pt>
                <c:pt idx="119">
                  <c:v>1.2206994583994599</c:v>
                </c:pt>
                <c:pt idx="120">
                  <c:v>1.0294045543552284</c:v>
                </c:pt>
                <c:pt idx="121">
                  <c:v>0.74966944279553138</c:v>
                </c:pt>
                <c:pt idx="122">
                  <c:v>0.95912429025510926</c:v>
                </c:pt>
                <c:pt idx="123">
                  <c:v>0.86542601686743137</c:v>
                </c:pt>
                <c:pt idx="124">
                  <c:v>0.7642890302881854</c:v>
                </c:pt>
                <c:pt idx="125">
                  <c:v>1.0069684007821953</c:v>
                </c:pt>
                <c:pt idx="126">
                  <c:v>1.0657199782012392</c:v>
                </c:pt>
                <c:pt idx="127">
                  <c:v>0.68972091720656836</c:v>
                </c:pt>
                <c:pt idx="128">
                  <c:v>0.64865236363519208</c:v>
                </c:pt>
                <c:pt idx="129">
                  <c:v>0.84330146231007719</c:v>
                </c:pt>
                <c:pt idx="130">
                  <c:v>0.69009995837582694</c:v>
                </c:pt>
                <c:pt idx="131">
                  <c:v>0.93210724796157263</c:v>
                </c:pt>
                <c:pt idx="132">
                  <c:v>0.41385960265306376</c:v>
                </c:pt>
                <c:pt idx="133">
                  <c:v>1.0706616125926751</c:v>
                </c:pt>
                <c:pt idx="134">
                  <c:v>0.63473210853925266</c:v>
                </c:pt>
                <c:pt idx="135">
                  <c:v>0.51171203780721219</c:v>
                </c:pt>
                <c:pt idx="136">
                  <c:v>0.78716507535743641</c:v>
                </c:pt>
                <c:pt idx="137">
                  <c:v>0.7836433447799781</c:v>
                </c:pt>
                <c:pt idx="138">
                  <c:v>0.71076141443258056</c:v>
                </c:pt>
                <c:pt idx="139">
                  <c:v>0.66402934268370384</c:v>
                </c:pt>
                <c:pt idx="140">
                  <c:v>1.0001999958626226</c:v>
                </c:pt>
                <c:pt idx="141">
                  <c:v>0.62152530814746898</c:v>
                </c:pt>
                <c:pt idx="142">
                  <c:v>0.79728632893239382</c:v>
                </c:pt>
                <c:pt idx="143">
                  <c:v>1.166090428946734</c:v>
                </c:pt>
                <c:pt idx="144">
                  <c:v>0.69781540923235119</c:v>
                </c:pt>
                <c:pt idx="145">
                  <c:v>0.81279385293398665</c:v>
                </c:pt>
                <c:pt idx="146">
                  <c:v>1.2919367741233381</c:v>
                </c:pt>
                <c:pt idx="147">
                  <c:v>0.91115326377755512</c:v>
                </c:pt>
                <c:pt idx="148">
                  <c:v>1.0188823010077102</c:v>
                </c:pt>
                <c:pt idx="149">
                  <c:v>1.1269317617550259</c:v>
                </c:pt>
                <c:pt idx="150">
                  <c:v>0.86472697796465792</c:v>
                </c:pt>
                <c:pt idx="151">
                  <c:v>1.2661812127715872</c:v>
                </c:pt>
                <c:pt idx="152">
                  <c:v>1.191793582518909</c:v>
                </c:pt>
                <c:pt idx="153">
                  <c:v>1.3122405246547444</c:v>
                </c:pt>
                <c:pt idx="154">
                  <c:v>1.4378593863547133</c:v>
                </c:pt>
                <c:pt idx="155">
                  <c:v>1.5141031094842701</c:v>
                </c:pt>
                <c:pt idx="156">
                  <c:v>0.83476557328698708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5-400F-AE24-8AA06661B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798592"/>
        <c:axId val="714806080"/>
      </c:lineChart>
      <c:dateAx>
        <c:axId val="313923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369856"/>
        <c:crosses val="autoZero"/>
        <c:auto val="1"/>
        <c:lblOffset val="100"/>
        <c:baseTimeUnit val="days"/>
      </c:dateAx>
      <c:valAx>
        <c:axId val="30736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23776"/>
        <c:crosses val="autoZero"/>
        <c:crossBetween val="between"/>
      </c:valAx>
      <c:valAx>
        <c:axId val="714806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98592"/>
        <c:crosses val="max"/>
        <c:crossBetween val="between"/>
      </c:valAx>
      <c:dateAx>
        <c:axId val="7147985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148060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157162</xdr:rowOff>
    </xdr:from>
    <xdr:to>
      <xdr:col>13</xdr:col>
      <xdr:colOff>257175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67A70-F2AD-45C3-AD78-9ACF64683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7</xdr:row>
      <xdr:rowOff>114300</xdr:rowOff>
    </xdr:from>
    <xdr:to>
      <xdr:col>9</xdr:col>
      <xdr:colOff>161926</xdr:colOff>
      <xdr:row>21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A9C2E7-57F3-404C-90FC-873F31409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590549</xdr:colOff>
      <xdr:row>4</xdr:row>
      <xdr:rowOff>85725</xdr:rowOff>
    </xdr:from>
    <xdr:to>
      <xdr:col>15</xdr:col>
      <xdr:colOff>200024</xdr:colOff>
      <xdr:row>18</xdr:row>
      <xdr:rowOff>57151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70E2A8-9DA5-4E4A-9466-43D9B9E7A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102AF-4ED1-43C5-A16C-8CC6A7CE2355}">
  <dimension ref="A1:O184"/>
  <sheetViews>
    <sheetView workbookViewId="0">
      <selection activeCell="A2" sqref="A2"/>
    </sheetView>
  </sheetViews>
  <sheetFormatPr defaultRowHeight="15" x14ac:dyDescent="0.25"/>
  <cols>
    <col min="1" max="1" width="10.140625" bestFit="1" customWidth="1"/>
    <col min="2" max="2" width="10.7109375" bestFit="1" customWidth="1"/>
    <col min="6" max="6" width="10.140625" bestFit="1" customWidth="1"/>
    <col min="7" max="7" width="13.140625" bestFit="1" customWidth="1"/>
    <col min="8" max="8" width="9.5703125" bestFit="1" customWidth="1"/>
    <col min="9" max="9" width="12" bestFit="1" customWidth="1"/>
    <col min="13" max="13" width="13.140625" bestFit="1" customWidth="1"/>
  </cols>
  <sheetData>
    <row r="1" spans="1:15" x14ac:dyDescent="0.25">
      <c r="C1" s="1">
        <f>AVERAGE(C3:C184)</f>
        <v>4729.3389066191212</v>
      </c>
      <c r="H1" s="1">
        <f>AVERAGE(H3:H132)</f>
        <v>4282.4496706614618</v>
      </c>
      <c r="N1" s="1">
        <f>AVERAGE(N3:N80)</f>
        <v>4045.7160792819227</v>
      </c>
    </row>
    <row r="2" spans="1:15" x14ac:dyDescent="0.25">
      <c r="A2" t="s">
        <v>3</v>
      </c>
      <c r="B2" t="s">
        <v>1</v>
      </c>
      <c r="C2" t="s">
        <v>0</v>
      </c>
      <c r="D2" t="s">
        <v>2</v>
      </c>
      <c r="F2" t="s">
        <v>3</v>
      </c>
      <c r="G2" t="s">
        <v>1</v>
      </c>
      <c r="H2" t="s">
        <v>0</v>
      </c>
      <c r="I2" t="s">
        <v>2</v>
      </c>
      <c r="L2" t="s">
        <v>3</v>
      </c>
      <c r="M2" t="s">
        <v>1</v>
      </c>
      <c r="N2" t="s">
        <v>0</v>
      </c>
      <c r="O2" t="s">
        <v>2</v>
      </c>
    </row>
    <row r="3" spans="1:15" x14ac:dyDescent="0.25">
      <c r="A3">
        <f t="shared" ref="A3:A34" si="0">WEEKNUM(B3)</f>
        <v>1</v>
      </c>
      <c r="B3" s="3">
        <v>42737</v>
      </c>
      <c r="C3" s="1">
        <v>11227.8711</v>
      </c>
      <c r="D3">
        <f>AVERAGEIF($A$3:$A$184,A3,$C$3:$C$184)/$C$1</f>
        <v>2.0629306531818243</v>
      </c>
      <c r="F3">
        <f t="shared" ref="F3:F34" si="1">WEEKNUM(G3)</f>
        <v>1</v>
      </c>
      <c r="G3" s="3">
        <v>43101</v>
      </c>
      <c r="H3" s="1">
        <v>10854.185099</v>
      </c>
      <c r="I3">
        <f>AVERAGEIF($F$3:$F$132,F3,$H$3:$H$132)/$H$1</f>
        <v>2.1636620654634542</v>
      </c>
      <c r="L3">
        <v>1</v>
      </c>
      <c r="M3" s="3">
        <v>43465</v>
      </c>
      <c r="N3" s="1">
        <v>7301.4085999999998</v>
      </c>
      <c r="O3">
        <f>AVERAGEIF($L$3:$L$132,L3,$N$3:$N$132)/$N$1</f>
        <v>2.093960162796106</v>
      </c>
    </row>
    <row r="4" spans="1:15" x14ac:dyDescent="0.25">
      <c r="A4">
        <f t="shared" si="0"/>
        <v>2</v>
      </c>
      <c r="B4" s="3">
        <v>42744</v>
      </c>
      <c r="C4" s="1">
        <v>6905.3423768399998</v>
      </c>
      <c r="D4">
        <f t="shared" ref="D4:D34" si="2">AVERAGEIF($A$3:$A$184,A4,$C$3:$C$184)/$C$1</f>
        <v>1.2491990707604821</v>
      </c>
      <c r="F4">
        <f t="shared" si="1"/>
        <v>2</v>
      </c>
      <c r="G4" s="3">
        <v>43108</v>
      </c>
      <c r="H4" s="1">
        <v>7260.5854929999996</v>
      </c>
      <c r="I4">
        <f t="shared" ref="I4:I67" si="3">AVERAGEIF($F$3:$F$132,F4,$H$3:$H$132)/$H$1</f>
        <v>1.3019184484983872</v>
      </c>
      <c r="L4">
        <f t="shared" ref="L4:L35" si="4">WEEKNUM(M4)</f>
        <v>2</v>
      </c>
      <c r="M4" s="3">
        <v>43472</v>
      </c>
      <c r="N4" s="1">
        <v>4243.3361999999997</v>
      </c>
      <c r="O4">
        <f t="shared" ref="O4:O67" si="5">AVERAGEIF($L$3:$L$132,L4,$N$3:$N$132)/$N$1</f>
        <v>1.1698318683895459</v>
      </c>
    </row>
    <row r="5" spans="1:15" x14ac:dyDescent="0.25">
      <c r="A5">
        <f t="shared" si="0"/>
        <v>3</v>
      </c>
      <c r="B5" s="3">
        <v>42751</v>
      </c>
      <c r="C5" s="1">
        <v>6526.3838910000004</v>
      </c>
      <c r="D5">
        <f t="shared" si="2"/>
        <v>1.1788868255342846</v>
      </c>
      <c r="F5">
        <f t="shared" si="1"/>
        <v>3</v>
      </c>
      <c r="G5" s="3">
        <v>43115</v>
      </c>
      <c r="H5" s="1">
        <v>6604.8018309999998</v>
      </c>
      <c r="I5">
        <f t="shared" si="3"/>
        <v>1.22788268741548</v>
      </c>
      <c r="L5">
        <f t="shared" si="4"/>
        <v>3</v>
      </c>
      <c r="M5" s="3">
        <v>43479</v>
      </c>
      <c r="N5" s="1">
        <v>4543.3026</v>
      </c>
      <c r="O5">
        <f t="shared" si="5"/>
        <v>1.1333266373980984</v>
      </c>
    </row>
    <row r="6" spans="1:15" x14ac:dyDescent="0.25">
      <c r="A6">
        <f t="shared" si="0"/>
        <v>4</v>
      </c>
      <c r="B6" s="3">
        <v>42758</v>
      </c>
      <c r="C6" s="1">
        <v>8804.941687999999</v>
      </c>
      <c r="D6">
        <f t="shared" si="2"/>
        <v>1.2451555047700567</v>
      </c>
      <c r="F6">
        <f t="shared" si="1"/>
        <v>4</v>
      </c>
      <c r="G6" s="3">
        <v>43122</v>
      </c>
      <c r="H6" s="1">
        <v>5575.4430059999995</v>
      </c>
      <c r="I6">
        <f t="shared" si="3"/>
        <v>1.1481051687971318</v>
      </c>
      <c r="L6">
        <f t="shared" si="4"/>
        <v>4</v>
      </c>
      <c r="M6" s="3">
        <v>43486</v>
      </c>
      <c r="N6" s="1">
        <v>4686.0688</v>
      </c>
      <c r="O6">
        <f t="shared" si="5"/>
        <v>1.1338740312232214</v>
      </c>
    </row>
    <row r="7" spans="1:15" x14ac:dyDescent="0.25">
      <c r="A7">
        <f t="shared" si="0"/>
        <v>5</v>
      </c>
      <c r="B7" s="3">
        <v>42765</v>
      </c>
      <c r="C7" s="1">
        <v>9733.7624820700003</v>
      </c>
      <c r="D7">
        <f t="shared" si="2"/>
        <v>1.3145883665296392</v>
      </c>
      <c r="F7">
        <f t="shared" si="1"/>
        <v>5</v>
      </c>
      <c r="G7" s="3">
        <v>43129</v>
      </c>
      <c r="H7" s="1">
        <v>6476.5977499999999</v>
      </c>
      <c r="I7">
        <f t="shared" si="3"/>
        <v>1.1780463919740825</v>
      </c>
      <c r="L7">
        <f t="shared" si="4"/>
        <v>5</v>
      </c>
      <c r="M7" s="3">
        <v>43493</v>
      </c>
      <c r="N7" s="1">
        <v>4440.2903999999999</v>
      </c>
      <c r="O7">
        <f t="shared" si="5"/>
        <v>1.0700423893236652</v>
      </c>
    </row>
    <row r="8" spans="1:15" x14ac:dyDescent="0.25">
      <c r="A8">
        <f t="shared" si="0"/>
        <v>6</v>
      </c>
      <c r="B8" s="3">
        <v>42772</v>
      </c>
      <c r="C8" s="1">
        <v>10608.996494269999</v>
      </c>
      <c r="D8">
        <f t="shared" si="2"/>
        <v>1.5077359716888998</v>
      </c>
      <c r="F8">
        <f t="shared" si="1"/>
        <v>6</v>
      </c>
      <c r="G8" s="3">
        <v>43136</v>
      </c>
      <c r="H8" s="1">
        <v>8325.5996730000006</v>
      </c>
      <c r="I8">
        <f t="shared" si="3"/>
        <v>1.394325090436157</v>
      </c>
      <c r="L8">
        <f t="shared" si="4"/>
        <v>6</v>
      </c>
      <c r="M8" s="3">
        <v>43500</v>
      </c>
      <c r="N8" s="1">
        <v>5454.8924000000006</v>
      </c>
      <c r="O8">
        <f t="shared" si="5"/>
        <v>1.1849300855661802</v>
      </c>
    </row>
    <row r="9" spans="1:15" x14ac:dyDescent="0.25">
      <c r="A9">
        <f t="shared" si="0"/>
        <v>7</v>
      </c>
      <c r="B9" s="3">
        <v>42779</v>
      </c>
      <c r="C9" s="1">
        <v>10979.698784240001</v>
      </c>
      <c r="D9">
        <f t="shared" si="2"/>
        <v>1.5199058640626408</v>
      </c>
      <c r="F9">
        <f t="shared" si="1"/>
        <v>7</v>
      </c>
      <c r="G9" s="3">
        <v>43143</v>
      </c>
      <c r="H9" s="1">
        <v>7649.7583649999997</v>
      </c>
      <c r="I9">
        <f t="shared" si="3"/>
        <v>1.383390530483831</v>
      </c>
      <c r="L9">
        <f t="shared" si="4"/>
        <v>7</v>
      </c>
      <c r="M9" s="3">
        <v>43507</v>
      </c>
      <c r="N9" s="1">
        <v>6128.8366000000005</v>
      </c>
      <c r="O9">
        <f t="shared" si="5"/>
        <v>1.2510940463470148</v>
      </c>
    </row>
    <row r="10" spans="1:15" x14ac:dyDescent="0.25">
      <c r="A10">
        <f t="shared" si="0"/>
        <v>8</v>
      </c>
      <c r="B10" s="3">
        <v>42786</v>
      </c>
      <c r="C10" s="1">
        <v>7834.0875770399998</v>
      </c>
      <c r="D10">
        <f t="shared" si="2"/>
        <v>1.3053218316348436</v>
      </c>
      <c r="F10">
        <f t="shared" si="1"/>
        <v>8</v>
      </c>
      <c r="G10" s="3">
        <v>43150</v>
      </c>
      <c r="H10" s="1">
        <v>8468.9933190000011</v>
      </c>
      <c r="I10">
        <f t="shared" si="3"/>
        <v>1.3122668110964597</v>
      </c>
      <c r="L10">
        <f t="shared" si="4"/>
        <v>8</v>
      </c>
      <c r="M10" s="3">
        <v>43514</v>
      </c>
      <c r="N10" s="1">
        <v>4626.7464</v>
      </c>
      <c r="O10">
        <f t="shared" si="5"/>
        <v>1.0369185869178905</v>
      </c>
    </row>
    <row r="11" spans="1:15" x14ac:dyDescent="0.25">
      <c r="A11">
        <f t="shared" si="0"/>
        <v>9</v>
      </c>
      <c r="B11" s="3">
        <v>42793</v>
      </c>
      <c r="C11" s="1">
        <v>6898.8895439999997</v>
      </c>
      <c r="D11">
        <f t="shared" si="2"/>
        <v>1.150703813778994</v>
      </c>
      <c r="F11">
        <f t="shared" si="1"/>
        <v>9</v>
      </c>
      <c r="G11" s="3">
        <v>43157</v>
      </c>
      <c r="H11" s="1">
        <v>6531.2203220000001</v>
      </c>
      <c r="I11">
        <f t="shared" si="3"/>
        <v>1.1573892565796573</v>
      </c>
      <c r="L11">
        <f t="shared" si="4"/>
        <v>9</v>
      </c>
      <c r="M11" s="3">
        <v>43521</v>
      </c>
      <c r="N11" s="1">
        <v>4584.9104000000007</v>
      </c>
      <c r="O11">
        <f t="shared" si="5"/>
        <v>1.0304929012072379</v>
      </c>
    </row>
    <row r="12" spans="1:15" x14ac:dyDescent="0.25">
      <c r="A12">
        <f t="shared" si="0"/>
        <v>10</v>
      </c>
      <c r="B12" s="3">
        <v>42800</v>
      </c>
      <c r="C12" s="1">
        <v>6998.7813115400004</v>
      </c>
      <c r="D12">
        <f t="shared" si="2"/>
        <v>1.1939370128417286</v>
      </c>
      <c r="F12">
        <f t="shared" si="1"/>
        <v>10</v>
      </c>
      <c r="G12" s="3">
        <v>43164</v>
      </c>
      <c r="H12" s="1">
        <v>7518.9755560000003</v>
      </c>
      <c r="I12">
        <f t="shared" si="3"/>
        <v>1.2132736287820671</v>
      </c>
      <c r="L12">
        <f t="shared" si="4"/>
        <v>10</v>
      </c>
      <c r="M12" s="3">
        <v>43528</v>
      </c>
      <c r="N12" s="1">
        <v>4369.5954000000002</v>
      </c>
      <c r="O12">
        <f t="shared" si="5"/>
        <v>0.99715032418093741</v>
      </c>
    </row>
    <row r="13" spans="1:15" x14ac:dyDescent="0.25">
      <c r="A13">
        <f t="shared" si="0"/>
        <v>11</v>
      </c>
      <c r="B13" s="3">
        <v>42807</v>
      </c>
      <c r="C13" s="1">
        <v>7344.6477370000002</v>
      </c>
      <c r="D13">
        <f t="shared" si="2"/>
        <v>1.2216750279121644</v>
      </c>
      <c r="F13">
        <f t="shared" si="1"/>
        <v>11</v>
      </c>
      <c r="G13" s="3">
        <v>43171</v>
      </c>
      <c r="H13" s="1">
        <v>7200.1576260000002</v>
      </c>
      <c r="I13">
        <f t="shared" si="3"/>
        <v>1.2271958371561957</v>
      </c>
      <c r="L13">
        <f t="shared" si="4"/>
        <v>11</v>
      </c>
      <c r="M13" s="3">
        <v>43535</v>
      </c>
      <c r="N13" s="1">
        <v>4470.9016000000001</v>
      </c>
      <c r="O13">
        <f t="shared" si="5"/>
        <v>1.0586575320827254</v>
      </c>
    </row>
    <row r="14" spans="1:15" x14ac:dyDescent="0.25">
      <c r="A14">
        <f t="shared" si="0"/>
        <v>12</v>
      </c>
      <c r="B14" s="3">
        <v>42814</v>
      </c>
      <c r="C14" s="1">
        <v>7689.10513059</v>
      </c>
      <c r="D14">
        <f t="shared" si="2"/>
        <v>1.2452943565547281</v>
      </c>
      <c r="F14">
        <f t="shared" si="1"/>
        <v>12</v>
      </c>
      <c r="G14" s="3">
        <v>43178</v>
      </c>
      <c r="H14" s="1">
        <v>6611.4490720000003</v>
      </c>
      <c r="I14">
        <f t="shared" si="3"/>
        <v>1.2351630719456079</v>
      </c>
      <c r="L14">
        <f t="shared" si="4"/>
        <v>12</v>
      </c>
      <c r="M14" s="3">
        <v>43542</v>
      </c>
      <c r="N14" s="1">
        <v>4941.2970000000005</v>
      </c>
      <c r="O14">
        <f t="shared" si="5"/>
        <v>1.1440647117336831</v>
      </c>
    </row>
    <row r="15" spans="1:15" x14ac:dyDescent="0.25">
      <c r="A15">
        <f t="shared" si="0"/>
        <v>13</v>
      </c>
      <c r="B15" s="3">
        <v>42821</v>
      </c>
      <c r="C15" s="1">
        <v>7333.4210713700004</v>
      </c>
      <c r="D15">
        <f t="shared" si="2"/>
        <v>1.1980674501699056</v>
      </c>
      <c r="F15">
        <f t="shared" si="1"/>
        <v>13</v>
      </c>
      <c r="G15" s="3">
        <v>43185</v>
      </c>
      <c r="H15" s="1">
        <v>6321.960548</v>
      </c>
      <c r="I15">
        <f t="shared" si="3"/>
        <v>1.1933082018476291</v>
      </c>
      <c r="L15">
        <f t="shared" si="4"/>
        <v>13</v>
      </c>
      <c r="M15" s="3">
        <v>43549</v>
      </c>
      <c r="N15" s="1">
        <v>4730.0434000000005</v>
      </c>
      <c r="O15">
        <f t="shared" si="5"/>
        <v>1.1133858905886191</v>
      </c>
    </row>
    <row r="16" spans="1:15" x14ac:dyDescent="0.25">
      <c r="A16">
        <f t="shared" si="0"/>
        <v>14</v>
      </c>
      <c r="B16" s="3">
        <v>42828</v>
      </c>
      <c r="C16" s="1">
        <v>6688.916365</v>
      </c>
      <c r="D16">
        <f t="shared" si="2"/>
        <v>1.0429994517513348</v>
      </c>
      <c r="F16">
        <f t="shared" si="1"/>
        <v>14</v>
      </c>
      <c r="G16" s="3">
        <v>43192</v>
      </c>
      <c r="H16" s="1">
        <v>4949.7301819999993</v>
      </c>
      <c r="I16">
        <f t="shared" si="3"/>
        <v>1.0151413470463171</v>
      </c>
      <c r="L16">
        <f t="shared" si="4"/>
        <v>14</v>
      </c>
      <c r="M16" s="3">
        <v>43556</v>
      </c>
      <c r="N16" s="1">
        <v>4186.643</v>
      </c>
      <c r="O16">
        <f t="shared" si="5"/>
        <v>1.0000880983022764</v>
      </c>
    </row>
    <row r="17" spans="1:15" x14ac:dyDescent="0.25">
      <c r="A17">
        <f t="shared" si="0"/>
        <v>15</v>
      </c>
      <c r="B17" s="3">
        <v>42835</v>
      </c>
      <c r="C17" s="1">
        <v>6203.5753577599999</v>
      </c>
      <c r="D17">
        <f t="shared" si="2"/>
        <v>0.98472168761727108</v>
      </c>
      <c r="F17">
        <f t="shared" si="1"/>
        <v>15</v>
      </c>
      <c r="G17" s="3">
        <v>43199</v>
      </c>
      <c r="H17" s="1">
        <v>4590.8608000000004</v>
      </c>
      <c r="I17">
        <f t="shared" si="3"/>
        <v>0.96710652045101464</v>
      </c>
      <c r="L17">
        <f t="shared" si="4"/>
        <v>15</v>
      </c>
      <c r="M17" s="3">
        <v>43563</v>
      </c>
      <c r="N17" s="1">
        <v>3902.1082000000001</v>
      </c>
      <c r="O17">
        <f t="shared" si="5"/>
        <v>0.96817152346865187</v>
      </c>
    </row>
    <row r="18" spans="1:15" x14ac:dyDescent="0.25">
      <c r="A18">
        <f t="shared" si="0"/>
        <v>16</v>
      </c>
      <c r="B18" s="3">
        <v>42842</v>
      </c>
      <c r="C18" s="1">
        <v>5252.2580975599994</v>
      </c>
      <c r="D18">
        <f t="shared" si="2"/>
        <v>0.96209841464771184</v>
      </c>
      <c r="F18">
        <f t="shared" si="1"/>
        <v>16</v>
      </c>
      <c r="G18" s="3">
        <v>43206</v>
      </c>
      <c r="H18" s="1">
        <v>4603.17976</v>
      </c>
      <c r="I18">
        <f t="shared" si="3"/>
        <v>1.0078421429916502</v>
      </c>
      <c r="L18">
        <f t="shared" si="4"/>
        <v>16</v>
      </c>
      <c r="M18" s="3">
        <v>43570</v>
      </c>
      <c r="N18" s="1">
        <v>3946.5473999999999</v>
      </c>
      <c r="O18">
        <f t="shared" si="5"/>
        <v>1.0313279326167082</v>
      </c>
    </row>
    <row r="19" spans="1:15" x14ac:dyDescent="0.25">
      <c r="A19">
        <f t="shared" si="0"/>
        <v>17</v>
      </c>
      <c r="B19" s="3">
        <v>42849</v>
      </c>
      <c r="C19" s="1">
        <v>5497.7642747299997</v>
      </c>
      <c r="D19">
        <f t="shared" si="2"/>
        <v>0.99397233133435992</v>
      </c>
      <c r="F19">
        <f t="shared" si="1"/>
        <v>17</v>
      </c>
      <c r="G19" s="3">
        <v>43213</v>
      </c>
      <c r="H19" s="1">
        <v>4783.5740000000005</v>
      </c>
      <c r="I19">
        <f t="shared" si="3"/>
        <v>1.0356660963742932</v>
      </c>
      <c r="L19">
        <f t="shared" si="4"/>
        <v>17</v>
      </c>
      <c r="M19" s="3">
        <v>43577</v>
      </c>
      <c r="N19" s="1">
        <v>3853.5718000000002</v>
      </c>
      <c r="O19">
        <f t="shared" si="5"/>
        <v>1.053211549327576</v>
      </c>
    </row>
    <row r="20" spans="1:15" x14ac:dyDescent="0.25">
      <c r="A20">
        <f t="shared" si="0"/>
        <v>18</v>
      </c>
      <c r="B20" s="3">
        <v>42856</v>
      </c>
      <c r="C20" s="1">
        <v>6116.640155</v>
      </c>
      <c r="D20">
        <f t="shared" si="2"/>
        <v>1.1123702683660683</v>
      </c>
      <c r="F20">
        <f t="shared" si="1"/>
        <v>18</v>
      </c>
      <c r="G20" s="3">
        <v>43220</v>
      </c>
      <c r="H20" s="1">
        <v>5170.9107999999997</v>
      </c>
      <c r="I20">
        <f t="shared" si="3"/>
        <v>1.1618322025871761</v>
      </c>
      <c r="L20">
        <f t="shared" si="4"/>
        <v>18</v>
      </c>
      <c r="M20" s="3">
        <v>43584</v>
      </c>
      <c r="N20" s="1">
        <v>4967.79</v>
      </c>
      <c r="O20">
        <f t="shared" si="5"/>
        <v>1.2056645608373389</v>
      </c>
    </row>
    <row r="21" spans="1:15" x14ac:dyDescent="0.25">
      <c r="A21">
        <f t="shared" si="0"/>
        <v>19</v>
      </c>
      <c r="B21" s="3">
        <v>42863</v>
      </c>
      <c r="C21" s="1">
        <v>5720.9857940000002</v>
      </c>
      <c r="D21">
        <f t="shared" si="2"/>
        <v>1.0846572216088219</v>
      </c>
      <c r="F21">
        <f t="shared" si="1"/>
        <v>19</v>
      </c>
      <c r="G21" s="3">
        <v>43227</v>
      </c>
      <c r="H21" s="1">
        <v>4767.6095999999998</v>
      </c>
      <c r="I21">
        <f t="shared" si="3"/>
        <v>1.1518221063501988</v>
      </c>
      <c r="L21">
        <f t="shared" si="4"/>
        <v>19</v>
      </c>
      <c r="M21" s="3">
        <v>43591</v>
      </c>
      <c r="N21" s="1">
        <v>4285.835</v>
      </c>
      <c r="O21">
        <f t="shared" si="5"/>
        <v>1.2396138042613556</v>
      </c>
    </row>
    <row r="22" spans="1:15" x14ac:dyDescent="0.25">
      <c r="A22">
        <f t="shared" si="0"/>
        <v>20</v>
      </c>
      <c r="B22" s="3">
        <v>42870</v>
      </c>
      <c r="C22" s="1">
        <v>4656.8679684799999</v>
      </c>
      <c r="D22">
        <f t="shared" si="2"/>
        <v>0.81645357170656463</v>
      </c>
      <c r="F22">
        <f t="shared" si="1"/>
        <v>20</v>
      </c>
      <c r="G22" s="3">
        <v>43234</v>
      </c>
      <c r="H22" s="1">
        <v>4097.7916000000005</v>
      </c>
      <c r="I22">
        <f t="shared" si="3"/>
        <v>0.83972768155799149</v>
      </c>
      <c r="L22">
        <f t="shared" si="4"/>
        <v>20</v>
      </c>
      <c r="M22" s="3">
        <v>43598</v>
      </c>
      <c r="N22" s="1">
        <v>3127.9870000000001</v>
      </c>
      <c r="O22">
        <f t="shared" si="5"/>
        <v>0.82686017368617459</v>
      </c>
    </row>
    <row r="23" spans="1:15" x14ac:dyDescent="0.25">
      <c r="A23">
        <f t="shared" si="0"/>
        <v>21</v>
      </c>
      <c r="B23" s="3">
        <v>42877</v>
      </c>
      <c r="C23" s="1">
        <v>4287.3784921999995</v>
      </c>
      <c r="D23">
        <f t="shared" si="2"/>
        <v>0.70586145103236675</v>
      </c>
      <c r="F23">
        <f t="shared" si="1"/>
        <v>21</v>
      </c>
      <c r="G23" s="3">
        <v>43241</v>
      </c>
      <c r="H23" s="1">
        <v>3292.5165999999999</v>
      </c>
      <c r="I23">
        <f t="shared" si="3"/>
        <v>0.70564391078216149</v>
      </c>
      <c r="L23">
        <f t="shared" si="4"/>
        <v>21</v>
      </c>
      <c r="M23" s="3">
        <v>43605</v>
      </c>
      <c r="N23" s="1">
        <v>2738.4340000000002</v>
      </c>
      <c r="O23">
        <f t="shared" si="5"/>
        <v>0.71348766038776001</v>
      </c>
    </row>
    <row r="24" spans="1:15" x14ac:dyDescent="0.25">
      <c r="A24">
        <f t="shared" si="0"/>
        <v>22</v>
      </c>
      <c r="B24" s="3">
        <v>42884</v>
      </c>
      <c r="C24" s="1">
        <v>3967.51598896</v>
      </c>
      <c r="D24">
        <f t="shared" si="2"/>
        <v>0.71233218083081062</v>
      </c>
      <c r="F24">
        <f t="shared" si="1"/>
        <v>22</v>
      </c>
      <c r="G24" s="3">
        <v>43248</v>
      </c>
      <c r="H24" s="1">
        <v>3506.6021999999998</v>
      </c>
      <c r="I24">
        <f t="shared" si="3"/>
        <v>0.74006903612027097</v>
      </c>
      <c r="L24">
        <f t="shared" si="4"/>
        <v>22</v>
      </c>
      <c r="M24" s="3">
        <v>43612</v>
      </c>
      <c r="N24" s="1">
        <v>2999.2249999999999</v>
      </c>
      <c r="O24">
        <f t="shared" si="5"/>
        <v>0.74168860127539893</v>
      </c>
    </row>
    <row r="25" spans="1:15" x14ac:dyDescent="0.25">
      <c r="A25">
        <f t="shared" si="0"/>
        <v>23</v>
      </c>
      <c r="B25" s="3">
        <v>42891</v>
      </c>
      <c r="C25" s="1">
        <v>3502.0198654199999</v>
      </c>
      <c r="D25">
        <f t="shared" si="2"/>
        <v>0.67017298377983514</v>
      </c>
      <c r="F25">
        <f t="shared" si="1"/>
        <v>23</v>
      </c>
      <c r="G25" s="3">
        <v>43255</v>
      </c>
      <c r="H25" s="1">
        <v>3257.5949999999998</v>
      </c>
      <c r="I25">
        <f t="shared" si="3"/>
        <v>0.71422367302705536</v>
      </c>
      <c r="L25">
        <f t="shared" si="4"/>
        <v>23</v>
      </c>
      <c r="M25" s="3">
        <v>43619</v>
      </c>
      <c r="N25" s="1">
        <v>2870.4009999999998</v>
      </c>
      <c r="O25">
        <f t="shared" si="5"/>
        <v>0.73142624000575451</v>
      </c>
    </row>
    <row r="26" spans="1:15" x14ac:dyDescent="0.25">
      <c r="A26">
        <f t="shared" si="0"/>
        <v>24</v>
      </c>
      <c r="B26" s="3">
        <v>42898</v>
      </c>
      <c r="C26" s="1">
        <v>3890.2133509800001</v>
      </c>
      <c r="D26">
        <f t="shared" si="2"/>
        <v>0.72004839470880644</v>
      </c>
      <c r="F26">
        <f t="shared" si="1"/>
        <v>24</v>
      </c>
      <c r="G26" s="3">
        <v>43262</v>
      </c>
      <c r="H26" s="1">
        <v>3483.0428000000002</v>
      </c>
      <c r="I26">
        <f t="shared" si="3"/>
        <v>0.75744795217460448</v>
      </c>
      <c r="L26">
        <f t="shared" si="4"/>
        <v>24</v>
      </c>
      <c r="M26" s="3">
        <v>43626</v>
      </c>
      <c r="N26" s="1">
        <v>3310.5880000000002</v>
      </c>
      <c r="O26">
        <f t="shared" si="5"/>
        <v>0.77219400441824748</v>
      </c>
    </row>
    <row r="27" spans="1:15" x14ac:dyDescent="0.25">
      <c r="A27">
        <f t="shared" si="0"/>
        <v>25</v>
      </c>
      <c r="B27" s="3">
        <v>42905</v>
      </c>
      <c r="C27" s="1">
        <v>3210.5566194500002</v>
      </c>
      <c r="D27">
        <f t="shared" si="2"/>
        <v>0.62786048187551446</v>
      </c>
      <c r="F27">
        <f t="shared" si="1"/>
        <v>25</v>
      </c>
      <c r="G27" s="3">
        <v>43269</v>
      </c>
      <c r="H27" s="1">
        <v>2716.4598000000001</v>
      </c>
      <c r="I27">
        <f t="shared" si="3"/>
        <v>0.6746063636875792</v>
      </c>
      <c r="L27">
        <f t="shared" si="4"/>
        <v>25</v>
      </c>
      <c r="M27" s="3">
        <v>43633</v>
      </c>
      <c r="N27" s="1">
        <v>2930.3620000000001</v>
      </c>
      <c r="O27">
        <f t="shared" si="5"/>
        <v>0.73540054262237664</v>
      </c>
    </row>
    <row r="28" spans="1:15" x14ac:dyDescent="0.25">
      <c r="A28">
        <f t="shared" si="0"/>
        <v>26</v>
      </c>
      <c r="B28" s="3">
        <v>42912</v>
      </c>
      <c r="C28" s="1">
        <v>3245.0812543100001</v>
      </c>
      <c r="D28">
        <f t="shared" si="2"/>
        <v>0.59905403683637237</v>
      </c>
      <c r="F28">
        <f t="shared" si="1"/>
        <v>26</v>
      </c>
      <c r="G28" s="3">
        <v>43276</v>
      </c>
      <c r="H28" s="1">
        <v>2704.9834000000001</v>
      </c>
      <c r="I28">
        <f t="shared" si="3"/>
        <v>0.62950239714479617</v>
      </c>
      <c r="L28">
        <f t="shared" si="4"/>
        <v>26</v>
      </c>
      <c r="M28" s="3">
        <v>43640</v>
      </c>
      <c r="N28" s="1">
        <v>2645.8870000000002</v>
      </c>
      <c r="O28">
        <f t="shared" si="5"/>
        <v>0.66520406950496347</v>
      </c>
    </row>
    <row r="29" spans="1:15" x14ac:dyDescent="0.25">
      <c r="A29">
        <f t="shared" si="0"/>
        <v>27</v>
      </c>
      <c r="B29" s="3">
        <v>42919</v>
      </c>
      <c r="C29" s="1">
        <v>2983.3131815299998</v>
      </c>
      <c r="D29">
        <f t="shared" si="2"/>
        <v>0.55391992670339962</v>
      </c>
      <c r="F29">
        <f t="shared" si="1"/>
        <v>27</v>
      </c>
      <c r="G29" s="3">
        <v>43283</v>
      </c>
      <c r="H29" s="1">
        <v>2293.1027999999997</v>
      </c>
      <c r="I29">
        <f t="shared" si="3"/>
        <v>0.56926670188360939</v>
      </c>
      <c r="L29">
        <f t="shared" si="4"/>
        <v>27</v>
      </c>
      <c r="M29" s="3">
        <v>43647</v>
      </c>
      <c r="N29" s="1">
        <v>2582.6091999999999</v>
      </c>
      <c r="O29">
        <f t="shared" si="5"/>
        <v>0.63835651078569733</v>
      </c>
    </row>
    <row r="30" spans="1:15" x14ac:dyDescent="0.25">
      <c r="A30">
        <f t="shared" si="0"/>
        <v>28</v>
      </c>
      <c r="B30" s="3">
        <v>42926</v>
      </c>
      <c r="C30" s="1">
        <v>3418.7121892800001</v>
      </c>
      <c r="D30">
        <f t="shared" si="2"/>
        <v>0.60148020387769841</v>
      </c>
      <c r="F30">
        <f t="shared" si="1"/>
        <v>28</v>
      </c>
      <c r="G30" s="3">
        <v>43290</v>
      </c>
      <c r="H30" s="1">
        <v>1981.8989999999999</v>
      </c>
      <c r="I30">
        <f t="shared" si="3"/>
        <v>0.59721647577587622</v>
      </c>
      <c r="L30">
        <f t="shared" si="4"/>
        <v>28</v>
      </c>
      <c r="M30" s="3">
        <v>43654</v>
      </c>
      <c r="N30" s="1">
        <v>3133.2</v>
      </c>
      <c r="O30">
        <f t="shared" si="5"/>
        <v>0.7744488092095958</v>
      </c>
    </row>
    <row r="31" spans="1:15" x14ac:dyDescent="0.25">
      <c r="A31">
        <f t="shared" si="0"/>
        <v>29</v>
      </c>
      <c r="B31" s="3">
        <v>42933</v>
      </c>
      <c r="C31" s="1">
        <v>2712.3244920100001</v>
      </c>
      <c r="D31">
        <f t="shared" si="2"/>
        <v>0.60542742947207051</v>
      </c>
      <c r="F31">
        <f t="shared" si="1"/>
        <v>29</v>
      </c>
      <c r="G31" s="3">
        <v>43297</v>
      </c>
      <c r="H31" s="1">
        <v>2093.4297999999999</v>
      </c>
      <c r="I31">
        <f t="shared" si="3"/>
        <v>0.68622989783930954</v>
      </c>
      <c r="L31">
        <f t="shared" si="4"/>
        <v>29</v>
      </c>
      <c r="M31" s="3">
        <v>43661</v>
      </c>
      <c r="N31" s="1">
        <v>3784.0601999999999</v>
      </c>
      <c r="O31">
        <f t="shared" si="5"/>
        <v>0.9353251997534231</v>
      </c>
    </row>
    <row r="32" spans="1:15" x14ac:dyDescent="0.25">
      <c r="A32">
        <f t="shared" si="0"/>
        <v>30</v>
      </c>
      <c r="B32" s="3">
        <v>42940</v>
      </c>
      <c r="C32" s="1">
        <v>2362.3918464500002</v>
      </c>
      <c r="D32">
        <f t="shared" si="2"/>
        <v>0.6077724474613313</v>
      </c>
      <c r="F32">
        <f t="shared" si="1"/>
        <v>30</v>
      </c>
      <c r="G32" s="3">
        <v>43304</v>
      </c>
      <c r="H32" s="1">
        <v>2415.0940000000001</v>
      </c>
      <c r="I32">
        <f t="shared" si="3"/>
        <v>0.73097108915152542</v>
      </c>
      <c r="L32">
        <f t="shared" si="4"/>
        <v>30</v>
      </c>
      <c r="M32" s="3">
        <v>43668</v>
      </c>
      <c r="N32" s="1">
        <v>3845.5998</v>
      </c>
      <c r="O32">
        <f t="shared" si="5"/>
        <v>0.950536252332012</v>
      </c>
    </row>
    <row r="33" spans="1:15" x14ac:dyDescent="0.25">
      <c r="A33">
        <f t="shared" si="0"/>
        <v>31</v>
      </c>
      <c r="B33" s="3">
        <v>42947</v>
      </c>
      <c r="C33" s="1">
        <v>2500.81024402</v>
      </c>
      <c r="D33">
        <f t="shared" si="2"/>
        <v>0.56364561741934538</v>
      </c>
      <c r="F33">
        <f t="shared" si="1"/>
        <v>31</v>
      </c>
      <c r="G33" s="3">
        <v>43311</v>
      </c>
      <c r="H33" s="1">
        <v>2582.7498000000001</v>
      </c>
      <c r="I33">
        <f t="shared" si="3"/>
        <v>0.64171252702090287</v>
      </c>
      <c r="L33">
        <f t="shared" si="4"/>
        <v>31</v>
      </c>
      <c r="M33" s="3">
        <v>43675</v>
      </c>
      <c r="N33" s="1">
        <v>2913.4534000000003</v>
      </c>
      <c r="O33">
        <f t="shared" si="5"/>
        <v>0.72013293639654308</v>
      </c>
    </row>
    <row r="34" spans="1:15" x14ac:dyDescent="0.25">
      <c r="A34">
        <f t="shared" si="0"/>
        <v>32</v>
      </c>
      <c r="B34" s="3">
        <v>42954</v>
      </c>
      <c r="C34" s="1">
        <v>2916.5872915899999</v>
      </c>
      <c r="D34">
        <f t="shared" si="2"/>
        <v>0.60211516883213001</v>
      </c>
      <c r="F34">
        <f t="shared" si="1"/>
        <v>32</v>
      </c>
      <c r="G34" s="3">
        <v>43318</v>
      </c>
      <c r="H34" s="1">
        <v>3218.7298000000001</v>
      </c>
      <c r="I34">
        <f t="shared" si="3"/>
        <v>0.65689421052915475</v>
      </c>
      <c r="L34">
        <f t="shared" si="4"/>
        <v>32</v>
      </c>
      <c r="M34" s="3">
        <v>43682</v>
      </c>
      <c r="N34" s="1">
        <v>2407.5029910799999</v>
      </c>
      <c r="O34">
        <f t="shared" si="5"/>
        <v>0.59507462805133604</v>
      </c>
    </row>
    <row r="35" spans="1:15" x14ac:dyDescent="0.25">
      <c r="A35">
        <f t="shared" ref="A35:A66" si="6">WEEKNUM(B35)</f>
        <v>33</v>
      </c>
      <c r="B35" s="3">
        <v>42961</v>
      </c>
      <c r="C35" s="1">
        <v>3042.9408530000001</v>
      </c>
      <c r="D35">
        <f t="shared" ref="D35:D66" si="7">AVERAGEIF($A$3:$A$184,A35,$C$3:$C$184)/$C$1</f>
        <v>0.59318672308941356</v>
      </c>
      <c r="F35">
        <f t="shared" ref="F35:F54" si="8">WEEKNUM(G35)</f>
        <v>33</v>
      </c>
      <c r="G35" s="3">
        <v>43325</v>
      </c>
      <c r="H35" s="1">
        <v>2801.65</v>
      </c>
      <c r="I35">
        <f t="shared" si="3"/>
        <v>0.62735148167661503</v>
      </c>
      <c r="L35">
        <f t="shared" si="4"/>
        <v>33</v>
      </c>
      <c r="M35" s="3">
        <v>43689</v>
      </c>
      <c r="N35" s="1">
        <v>2571.5522921900001</v>
      </c>
      <c r="O35">
        <f t="shared" si="5"/>
        <v>0.63562351924765492</v>
      </c>
    </row>
    <row r="36" spans="1:15" x14ac:dyDescent="0.25">
      <c r="A36">
        <f t="shared" si="6"/>
        <v>34</v>
      </c>
      <c r="B36" s="3">
        <v>42968</v>
      </c>
      <c r="C36" s="1">
        <v>2904.5969030000001</v>
      </c>
      <c r="D36">
        <f t="shared" si="7"/>
        <v>0.54351292931007511</v>
      </c>
      <c r="F36">
        <f t="shared" si="8"/>
        <v>34</v>
      </c>
      <c r="G36" s="3">
        <v>43332</v>
      </c>
      <c r="H36" s="1">
        <v>2395.1628000000001</v>
      </c>
      <c r="I36">
        <f t="shared" si="3"/>
        <v>0.56121776029740844</v>
      </c>
      <c r="L36">
        <f t="shared" ref="L36:L54" si="9">WEEKNUM(M36)</f>
        <v>34</v>
      </c>
      <c r="M36" s="3">
        <v>43696</v>
      </c>
      <c r="N36" s="1">
        <v>2411.6108255099998</v>
      </c>
      <c r="O36">
        <f t="shared" si="5"/>
        <v>0.59608998215664177</v>
      </c>
    </row>
    <row r="37" spans="1:15" x14ac:dyDescent="0.25">
      <c r="A37">
        <f t="shared" si="6"/>
        <v>35</v>
      </c>
      <c r="B37" s="3">
        <v>42975</v>
      </c>
      <c r="C37" s="1">
        <v>2934.4972979999998</v>
      </c>
      <c r="D37">
        <f t="shared" si="7"/>
        <v>0.579213931976718</v>
      </c>
      <c r="F37">
        <f t="shared" si="8"/>
        <v>35</v>
      </c>
      <c r="G37" s="3">
        <v>43339</v>
      </c>
      <c r="H37" s="1">
        <v>2580.4192000000003</v>
      </c>
      <c r="I37">
        <f t="shared" si="3"/>
        <v>0.61686652028346345</v>
      </c>
      <c r="L37">
        <f t="shared" si="9"/>
        <v>35</v>
      </c>
      <c r="M37" s="3">
        <v>43703</v>
      </c>
      <c r="N37" s="1">
        <v>2702.9804532600001</v>
      </c>
      <c r="O37">
        <f t="shared" si="5"/>
        <v>0.6681092791216714</v>
      </c>
    </row>
    <row r="38" spans="1:15" x14ac:dyDescent="0.25">
      <c r="A38">
        <f t="shared" si="6"/>
        <v>36</v>
      </c>
      <c r="B38" s="3">
        <v>42982</v>
      </c>
      <c r="C38" s="1">
        <v>2999.9552629999998</v>
      </c>
      <c r="D38">
        <f t="shared" si="7"/>
        <v>0.61254454039136275</v>
      </c>
      <c r="F38">
        <f t="shared" si="8"/>
        <v>36</v>
      </c>
      <c r="G38" s="3">
        <v>43346</v>
      </c>
      <c r="H38" s="1">
        <v>2799.7165999999997</v>
      </c>
      <c r="I38">
        <f t="shared" si="3"/>
        <v>0.66443710438878312</v>
      </c>
      <c r="L38">
        <f t="shared" si="9"/>
        <v>36</v>
      </c>
      <c r="M38" s="3">
        <v>43710</v>
      </c>
      <c r="N38" s="1">
        <v>2891.1203177299999</v>
      </c>
      <c r="O38">
        <f t="shared" si="5"/>
        <v>0.7146127560793013</v>
      </c>
    </row>
    <row r="39" spans="1:15" x14ac:dyDescent="0.25">
      <c r="A39">
        <f t="shared" si="6"/>
        <v>37</v>
      </c>
      <c r="B39" s="3">
        <v>42989</v>
      </c>
      <c r="C39" s="1">
        <v>3241.444614</v>
      </c>
      <c r="D39">
        <f t="shared" si="7"/>
        <v>0.62255713830303405</v>
      </c>
      <c r="F39">
        <f t="shared" si="8"/>
        <v>37</v>
      </c>
      <c r="G39" s="3">
        <v>43353</v>
      </c>
      <c r="H39" s="1">
        <v>2896.3278799999998</v>
      </c>
      <c r="I39">
        <f t="shared" si="3"/>
        <v>0.65282804274572581</v>
      </c>
      <c r="L39">
        <f t="shared" si="9"/>
        <v>37</v>
      </c>
      <c r="M39" s="3">
        <v>43717</v>
      </c>
      <c r="N39" s="1">
        <v>2695.0785933100001</v>
      </c>
      <c r="O39">
        <f t="shared" si="5"/>
        <v>0.66615613663832574</v>
      </c>
    </row>
    <row r="40" spans="1:15" x14ac:dyDescent="0.25">
      <c r="A40">
        <f t="shared" si="6"/>
        <v>38</v>
      </c>
      <c r="B40" s="3">
        <v>42996</v>
      </c>
      <c r="C40" s="1">
        <v>3960.8565349999999</v>
      </c>
      <c r="D40">
        <f t="shared" si="7"/>
        <v>0.74626083851601521</v>
      </c>
      <c r="F40">
        <f t="shared" si="8"/>
        <v>38</v>
      </c>
      <c r="G40" s="3">
        <v>43360</v>
      </c>
      <c r="H40" s="1">
        <v>3228.4437200000002</v>
      </c>
      <c r="I40">
        <f t="shared" si="3"/>
        <v>0.77375161751946353</v>
      </c>
      <c r="L40">
        <f t="shared" si="9"/>
        <v>38</v>
      </c>
      <c r="M40" s="3">
        <v>43724</v>
      </c>
      <c r="N40" s="1">
        <v>3398.6609992399999</v>
      </c>
      <c r="O40">
        <f t="shared" si="5"/>
        <v>0.8400641401022958</v>
      </c>
    </row>
    <row r="41" spans="1:15" x14ac:dyDescent="0.25">
      <c r="A41">
        <f t="shared" si="6"/>
        <v>39</v>
      </c>
      <c r="B41" s="3">
        <v>43003</v>
      </c>
      <c r="C41" s="1">
        <v>4155.9760480000004</v>
      </c>
      <c r="D41">
        <f t="shared" si="7"/>
        <v>0.84229891029971538</v>
      </c>
      <c r="F41">
        <f t="shared" si="8"/>
        <v>39</v>
      </c>
      <c r="G41" s="3">
        <v>43367</v>
      </c>
      <c r="H41" s="1">
        <v>3740.4342000000001</v>
      </c>
      <c r="I41">
        <f t="shared" si="3"/>
        <v>0.91006031289167033</v>
      </c>
      <c r="L41">
        <f t="shared" si="9"/>
        <v>39</v>
      </c>
      <c r="M41" s="3">
        <v>43731</v>
      </c>
      <c r="N41" s="1">
        <v>4054.1407744500002</v>
      </c>
      <c r="O41">
        <f t="shared" si="5"/>
        <v>1.002082374294929</v>
      </c>
    </row>
    <row r="42" spans="1:15" x14ac:dyDescent="0.25">
      <c r="A42">
        <f t="shared" si="6"/>
        <v>40</v>
      </c>
      <c r="B42" s="3">
        <v>43010</v>
      </c>
      <c r="C42" s="1">
        <v>4595.2064140000002</v>
      </c>
      <c r="D42">
        <f t="shared" si="7"/>
        <v>0.78054623672880297</v>
      </c>
      <c r="F42">
        <f t="shared" si="8"/>
        <v>40</v>
      </c>
      <c r="G42" s="3">
        <v>43374</v>
      </c>
      <c r="H42" s="1">
        <v>3340.5963999999999</v>
      </c>
      <c r="I42">
        <f t="shared" si="3"/>
        <v>0.75648252070750333</v>
      </c>
      <c r="L42">
        <f t="shared" si="9"/>
        <v>40</v>
      </c>
      <c r="M42" s="3">
        <v>43738</v>
      </c>
      <c r="N42" s="1">
        <v>3138.60024333</v>
      </c>
      <c r="O42">
        <f t="shared" si="5"/>
        <v>0.7757836145256819</v>
      </c>
    </row>
    <row r="43" spans="1:15" x14ac:dyDescent="0.25">
      <c r="A43">
        <f t="shared" si="6"/>
        <v>41</v>
      </c>
      <c r="B43" s="3">
        <v>43017</v>
      </c>
      <c r="C43" s="1">
        <v>5164.5772319999996</v>
      </c>
      <c r="D43">
        <f t="shared" si="7"/>
        <v>0.81206771555072066</v>
      </c>
      <c r="F43">
        <f t="shared" si="8"/>
        <v>41</v>
      </c>
      <c r="G43" s="3">
        <v>43381</v>
      </c>
      <c r="H43" s="1">
        <v>3711.8964000000001</v>
      </c>
      <c r="I43">
        <f t="shared" si="3"/>
        <v>0.74222157675797007</v>
      </c>
      <c r="L43">
        <f t="shared" si="9"/>
        <v>41</v>
      </c>
      <c r="M43" s="3">
        <v>43745</v>
      </c>
      <c r="N43" s="1">
        <v>2645.15669389</v>
      </c>
      <c r="O43">
        <f t="shared" si="5"/>
        <v>0.65381668956846106</v>
      </c>
    </row>
    <row r="44" spans="1:15" x14ac:dyDescent="0.25">
      <c r="A44">
        <f t="shared" si="6"/>
        <v>42</v>
      </c>
      <c r="B44" s="3">
        <v>43024</v>
      </c>
      <c r="C44" s="1">
        <v>5271.4677809999994</v>
      </c>
      <c r="D44">
        <f t="shared" si="7"/>
        <v>0.87102671395246567</v>
      </c>
      <c r="F44">
        <f t="shared" si="8"/>
        <v>42</v>
      </c>
      <c r="G44" s="3">
        <v>43388</v>
      </c>
      <c r="H44" s="1">
        <v>3809.2539999999999</v>
      </c>
      <c r="I44">
        <f t="shared" si="3"/>
        <v>0.8274088833489317</v>
      </c>
      <c r="L44">
        <f t="shared" si="9"/>
        <v>42</v>
      </c>
      <c r="M44" s="3">
        <v>43752</v>
      </c>
      <c r="N44" s="1">
        <v>3277.4198000000001</v>
      </c>
      <c r="O44">
        <f t="shared" si="5"/>
        <v>0.81009634284116938</v>
      </c>
    </row>
    <row r="45" spans="1:15" x14ac:dyDescent="0.25">
      <c r="A45">
        <f t="shared" si="6"/>
        <v>43</v>
      </c>
      <c r="B45" s="3">
        <v>43031</v>
      </c>
      <c r="C45" s="1">
        <v>6058.3885300000002</v>
      </c>
      <c r="D45">
        <f t="shared" si="7"/>
        <v>0.92360873184337078</v>
      </c>
      <c r="F45">
        <f t="shared" si="8"/>
        <v>43</v>
      </c>
      <c r="G45" s="3">
        <v>43395</v>
      </c>
      <c r="H45" s="1">
        <v>3378.3755999999998</v>
      </c>
      <c r="I45">
        <f t="shared" si="3"/>
        <v>0.82263519035259514</v>
      </c>
      <c r="L45">
        <f t="shared" si="9"/>
        <v>43</v>
      </c>
      <c r="M45" s="3">
        <v>43759</v>
      </c>
      <c r="N45" s="1">
        <v>3667.4119999999998</v>
      </c>
      <c r="O45">
        <f t="shared" si="5"/>
        <v>0.90649267722487625</v>
      </c>
    </row>
    <row r="46" spans="1:15" x14ac:dyDescent="0.25">
      <c r="A46">
        <f t="shared" si="6"/>
        <v>44</v>
      </c>
      <c r="B46" s="3">
        <v>43038</v>
      </c>
      <c r="C46" s="1">
        <v>6418.8866159999998</v>
      </c>
      <c r="D46">
        <f t="shared" si="7"/>
        <v>0.95839195036814839</v>
      </c>
      <c r="F46">
        <f t="shared" si="8"/>
        <v>44</v>
      </c>
      <c r="G46" s="3">
        <v>43402</v>
      </c>
      <c r="H46" s="1">
        <v>3462.8629999999998</v>
      </c>
      <c r="I46">
        <f t="shared" si="3"/>
        <v>0.83816447968799734</v>
      </c>
      <c r="L46">
        <f t="shared" si="9"/>
        <v>44</v>
      </c>
      <c r="M46" s="3">
        <v>43766</v>
      </c>
      <c r="N46" s="1">
        <v>3715.9313999999999</v>
      </c>
      <c r="O46">
        <f t="shared" si="5"/>
        <v>0.91848546145619381</v>
      </c>
    </row>
    <row r="47" spans="1:15" x14ac:dyDescent="0.25">
      <c r="A47">
        <f t="shared" si="6"/>
        <v>45</v>
      </c>
      <c r="B47" s="3">
        <v>43045</v>
      </c>
      <c r="C47" s="1">
        <v>5473.0437259999999</v>
      </c>
      <c r="D47">
        <f t="shared" si="7"/>
        <v>0.92732964626308045</v>
      </c>
      <c r="F47">
        <f t="shared" si="8"/>
        <v>45</v>
      </c>
      <c r="G47" s="3">
        <v>43409</v>
      </c>
      <c r="H47" s="1">
        <v>3674.1628000000001</v>
      </c>
      <c r="I47">
        <f t="shared" si="3"/>
        <v>0.89714128488673528</v>
      </c>
      <c r="L47">
        <f t="shared" si="9"/>
        <v>45</v>
      </c>
      <c r="M47" s="3">
        <v>43773</v>
      </c>
      <c r="N47" s="1">
        <v>4009.7620000000002</v>
      </c>
      <c r="O47">
        <f t="shared" si="5"/>
        <v>0.99111304931504141</v>
      </c>
    </row>
    <row r="48" spans="1:15" x14ac:dyDescent="0.25">
      <c r="A48">
        <f t="shared" si="6"/>
        <v>46</v>
      </c>
      <c r="B48" s="3">
        <v>43052</v>
      </c>
      <c r="C48" s="1">
        <v>6083.1946129999997</v>
      </c>
      <c r="D48">
        <f t="shared" si="7"/>
        <v>0.97410232070398495</v>
      </c>
      <c r="F48">
        <f t="shared" si="8"/>
        <v>46</v>
      </c>
      <c r="G48" s="3">
        <v>43416</v>
      </c>
      <c r="H48" s="1">
        <v>3833.7022000000002</v>
      </c>
      <c r="I48">
        <f t="shared" si="3"/>
        <v>0.90338310955618228</v>
      </c>
      <c r="L48">
        <f t="shared" si="9"/>
        <v>46</v>
      </c>
      <c r="M48" s="3">
        <v>43780</v>
      </c>
      <c r="N48" s="1">
        <v>3903.6831999999999</v>
      </c>
      <c r="O48">
        <f t="shared" si="5"/>
        <v>0.96489301856616383</v>
      </c>
    </row>
    <row r="49" spans="1:15" x14ac:dyDescent="0.25">
      <c r="A49">
        <f t="shared" si="6"/>
        <v>47</v>
      </c>
      <c r="B49" s="3">
        <v>43059</v>
      </c>
      <c r="C49" s="1">
        <v>7900.7689689999997</v>
      </c>
      <c r="D49">
        <f t="shared" si="7"/>
        <v>1.1767031783683888</v>
      </c>
      <c r="F49">
        <f t="shared" si="8"/>
        <v>47</v>
      </c>
      <c r="G49" s="3">
        <v>43423</v>
      </c>
      <c r="H49" s="1">
        <v>4655.7464</v>
      </c>
      <c r="I49">
        <f t="shared" si="3"/>
        <v>1.0267856106107653</v>
      </c>
      <c r="L49">
        <f t="shared" si="9"/>
        <v>47</v>
      </c>
      <c r="M49" s="3">
        <v>43787</v>
      </c>
      <c r="N49" s="1">
        <v>4138.5689999999995</v>
      </c>
      <c r="O49">
        <f t="shared" si="5"/>
        <v>1.0229509236185841</v>
      </c>
    </row>
    <row r="50" spans="1:15" x14ac:dyDescent="0.25">
      <c r="A50">
        <f t="shared" si="6"/>
        <v>48</v>
      </c>
      <c r="B50" s="3">
        <v>43066</v>
      </c>
      <c r="C50" s="1">
        <v>7620.772954</v>
      </c>
      <c r="D50">
        <f t="shared" si="7"/>
        <v>1.2030070087323377</v>
      </c>
      <c r="F50">
        <f t="shared" si="8"/>
        <v>48</v>
      </c>
      <c r="G50" s="3">
        <v>43430</v>
      </c>
      <c r="H50" s="1">
        <v>4629.7566000000006</v>
      </c>
      <c r="I50">
        <f t="shared" si="3"/>
        <v>1.1030498110373299</v>
      </c>
      <c r="L50">
        <f t="shared" si="9"/>
        <v>48</v>
      </c>
      <c r="M50" s="3">
        <v>43794</v>
      </c>
      <c r="N50" s="1">
        <v>4817.7539999999999</v>
      </c>
      <c r="O50">
        <f t="shared" si="5"/>
        <v>1.1908284974992873</v>
      </c>
    </row>
    <row r="51" spans="1:15" x14ac:dyDescent="0.25">
      <c r="A51">
        <f t="shared" si="6"/>
        <v>49</v>
      </c>
      <c r="B51" s="3">
        <v>43073</v>
      </c>
      <c r="C51" s="1">
        <v>8795.4907949999997</v>
      </c>
      <c r="D51">
        <f t="shared" si="7"/>
        <v>1.4167278902954434</v>
      </c>
      <c r="F51">
        <f t="shared" si="8"/>
        <v>49</v>
      </c>
      <c r="G51" s="3">
        <v>43437</v>
      </c>
      <c r="H51" s="1">
        <v>5686.4362000000001</v>
      </c>
      <c r="I51">
        <f t="shared" si="3"/>
        <v>1.3199300715020235</v>
      </c>
      <c r="L51">
        <f t="shared" si="9"/>
        <v>49</v>
      </c>
      <c r="M51" s="3">
        <v>43801</v>
      </c>
      <c r="N51" s="1">
        <v>5618.6319999999996</v>
      </c>
      <c r="O51">
        <f t="shared" si="5"/>
        <v>1.3887855425082758</v>
      </c>
    </row>
    <row r="52" spans="1:15" x14ac:dyDescent="0.25">
      <c r="A52">
        <f t="shared" si="6"/>
        <v>50</v>
      </c>
      <c r="B52" s="3">
        <v>43080</v>
      </c>
      <c r="C52" s="1">
        <v>10587.488412999999</v>
      </c>
      <c r="D52">
        <f t="shared" si="7"/>
        <v>1.6228214462684585</v>
      </c>
      <c r="F52">
        <f t="shared" si="8"/>
        <v>50</v>
      </c>
      <c r="G52" s="3">
        <v>43444</v>
      </c>
      <c r="H52" s="1">
        <v>6397.1934000000001</v>
      </c>
      <c r="I52">
        <f t="shared" si="3"/>
        <v>1.4521045612287344</v>
      </c>
      <c r="L52">
        <f t="shared" si="9"/>
        <v>50</v>
      </c>
      <c r="M52" s="3">
        <v>43808</v>
      </c>
      <c r="N52" s="1">
        <v>6039.9359999999997</v>
      </c>
      <c r="O52">
        <f t="shared" si="5"/>
        <v>1.4929213720484391</v>
      </c>
    </row>
    <row r="53" spans="1:15" x14ac:dyDescent="0.25">
      <c r="A53">
        <f t="shared" si="6"/>
        <v>51</v>
      </c>
      <c r="B53" s="3">
        <v>43087</v>
      </c>
      <c r="C53" s="1">
        <v>10396.734498</v>
      </c>
      <c r="D53">
        <f t="shared" si="7"/>
        <v>1.6052571650922731</v>
      </c>
      <c r="F53">
        <f t="shared" si="8"/>
        <v>51</v>
      </c>
      <c r="G53" s="3">
        <v>43451</v>
      </c>
      <c r="H53" s="1">
        <v>6136.7340000000004</v>
      </c>
      <c r="I53">
        <f t="shared" si="3"/>
        <v>1.4452803829552077</v>
      </c>
      <c r="L53">
        <f t="shared" si="9"/>
        <v>51</v>
      </c>
      <c r="M53" s="3">
        <v>43815</v>
      </c>
      <c r="N53" s="1">
        <v>6241.9470000000001</v>
      </c>
      <c r="O53">
        <f t="shared" si="5"/>
        <v>1.5428534473699123</v>
      </c>
    </row>
    <row r="54" spans="1:15" x14ac:dyDescent="0.25">
      <c r="A54">
        <f t="shared" si="6"/>
        <v>52</v>
      </c>
      <c r="B54" s="3">
        <v>43094</v>
      </c>
      <c r="C54" s="1">
        <v>8395.093746999999</v>
      </c>
      <c r="D54">
        <f t="shared" si="7"/>
        <v>1.4198018894921709</v>
      </c>
      <c r="F54">
        <f t="shared" si="8"/>
        <v>52</v>
      </c>
      <c r="G54" s="3">
        <v>43458</v>
      </c>
      <c r="H54" s="1">
        <v>6084.1422000000002</v>
      </c>
      <c r="I54">
        <f t="shared" si="3"/>
        <v>1.3717708442076393</v>
      </c>
      <c r="L54">
        <f t="shared" si="9"/>
        <v>52</v>
      </c>
      <c r="M54" s="3">
        <v>43822</v>
      </c>
      <c r="N54" s="1">
        <v>5664.9369999999999</v>
      </c>
      <c r="O54">
        <f t="shared" si="5"/>
        <v>1.4002309823494767</v>
      </c>
    </row>
    <row r="55" spans="1:15" x14ac:dyDescent="0.25">
      <c r="A55">
        <f t="shared" si="6"/>
        <v>1</v>
      </c>
      <c r="B55" s="3">
        <v>43101</v>
      </c>
      <c r="C55" s="1">
        <v>10854.185099</v>
      </c>
      <c r="D55">
        <f t="shared" si="7"/>
        <v>2.0629306531818243</v>
      </c>
      <c r="F55">
        <v>1</v>
      </c>
      <c r="G55" s="3">
        <v>43465</v>
      </c>
      <c r="H55" s="1">
        <v>7301.4085999999998</v>
      </c>
      <c r="I55">
        <f t="shared" si="3"/>
        <v>2.1636620654634542</v>
      </c>
      <c r="L55">
        <v>1</v>
      </c>
      <c r="M55" s="3">
        <v>43829</v>
      </c>
      <c r="N55" s="2">
        <v>9641.7279999999992</v>
      </c>
      <c r="O55">
        <f t="shared" si="5"/>
        <v>2.093960162796106</v>
      </c>
    </row>
    <row r="56" spans="1:15" x14ac:dyDescent="0.25">
      <c r="A56">
        <f t="shared" si="6"/>
        <v>2</v>
      </c>
      <c r="B56" s="3">
        <v>43108</v>
      </c>
      <c r="C56" s="1">
        <v>7260.5854929999996</v>
      </c>
      <c r="D56">
        <f t="shared" si="7"/>
        <v>1.2491990707604821</v>
      </c>
      <c r="F56">
        <f t="shared" ref="F56:F87" si="10">WEEKNUM(G56)</f>
        <v>2</v>
      </c>
      <c r="G56" s="3">
        <v>43472</v>
      </c>
      <c r="H56" s="1">
        <v>4243.3361999999997</v>
      </c>
      <c r="I56">
        <f t="shared" si="3"/>
        <v>1.3019184484983872</v>
      </c>
      <c r="L56">
        <f t="shared" ref="L56:L80" si="11">WEEKNUM(M56)</f>
        <v>2</v>
      </c>
      <c r="M56" s="3">
        <v>43836</v>
      </c>
      <c r="N56" s="2">
        <v>5222.2790000000005</v>
      </c>
      <c r="O56">
        <f t="shared" si="5"/>
        <v>1.1698318683895459</v>
      </c>
    </row>
    <row r="57" spans="1:15" x14ac:dyDescent="0.25">
      <c r="A57">
        <f t="shared" si="6"/>
        <v>3</v>
      </c>
      <c r="B57" s="3">
        <v>43115</v>
      </c>
      <c r="C57" s="1">
        <v>6604.8018309999998</v>
      </c>
      <c r="D57">
        <f t="shared" si="7"/>
        <v>1.1788868255342846</v>
      </c>
      <c r="F57">
        <f t="shared" si="10"/>
        <v>3</v>
      </c>
      <c r="G57" s="3">
        <v>43479</v>
      </c>
      <c r="H57" s="1">
        <v>4543.3026</v>
      </c>
      <c r="I57">
        <f t="shared" si="3"/>
        <v>1.22788268741548</v>
      </c>
      <c r="L57">
        <f t="shared" si="11"/>
        <v>3</v>
      </c>
      <c r="M57" s="3">
        <v>43843</v>
      </c>
      <c r="N57" s="2">
        <v>4626.933</v>
      </c>
      <c r="O57">
        <f t="shared" si="5"/>
        <v>1.1333266373980984</v>
      </c>
    </row>
    <row r="58" spans="1:15" x14ac:dyDescent="0.25">
      <c r="A58">
        <f t="shared" si="6"/>
        <v>4</v>
      </c>
      <c r="B58" s="3">
        <v>43122</v>
      </c>
      <c r="C58" s="1">
        <v>5575.4430059999995</v>
      </c>
      <c r="D58">
        <f t="shared" si="7"/>
        <v>1.2451555047700567</v>
      </c>
      <c r="F58">
        <f t="shared" si="10"/>
        <v>4</v>
      </c>
      <c r="G58" s="3">
        <v>43486</v>
      </c>
      <c r="H58" s="1">
        <v>4686.0688</v>
      </c>
      <c r="I58">
        <f t="shared" si="3"/>
        <v>1.1481051687971318</v>
      </c>
      <c r="L58">
        <f t="shared" si="11"/>
        <v>4</v>
      </c>
      <c r="M58" s="3">
        <v>43850</v>
      </c>
      <c r="N58" s="2">
        <v>4488.5959999999995</v>
      </c>
      <c r="O58">
        <f t="shared" si="5"/>
        <v>1.1338740312232214</v>
      </c>
    </row>
    <row r="59" spans="1:15" x14ac:dyDescent="0.25">
      <c r="A59">
        <f t="shared" si="6"/>
        <v>5</v>
      </c>
      <c r="B59" s="3">
        <v>43129</v>
      </c>
      <c r="C59" s="1">
        <v>6476.5977499999999</v>
      </c>
      <c r="D59">
        <f t="shared" si="7"/>
        <v>1.3145883665296392</v>
      </c>
      <c r="F59">
        <f t="shared" si="10"/>
        <v>5</v>
      </c>
      <c r="G59" s="3">
        <v>43493</v>
      </c>
      <c r="H59" s="1">
        <v>4440.2903999999999</v>
      </c>
      <c r="I59">
        <f t="shared" si="3"/>
        <v>1.1780463919740825</v>
      </c>
      <c r="L59">
        <f t="shared" si="11"/>
        <v>5</v>
      </c>
      <c r="M59" s="3">
        <v>43857</v>
      </c>
      <c r="N59" s="2">
        <v>4217.8850000000002</v>
      </c>
      <c r="O59">
        <f t="shared" si="5"/>
        <v>1.0700423893236652</v>
      </c>
    </row>
    <row r="60" spans="1:15" x14ac:dyDescent="0.25">
      <c r="A60">
        <f t="shared" si="6"/>
        <v>6</v>
      </c>
      <c r="B60" s="3">
        <v>43136</v>
      </c>
      <c r="C60" s="1">
        <v>8325.5996730000006</v>
      </c>
      <c r="D60">
        <f t="shared" si="7"/>
        <v>1.5077359716888998</v>
      </c>
      <c r="F60">
        <f t="shared" si="10"/>
        <v>6</v>
      </c>
      <c r="G60" s="3">
        <v>43500</v>
      </c>
      <c r="H60" s="1">
        <v>5454.8924000000006</v>
      </c>
      <c r="I60">
        <f t="shared" si="3"/>
        <v>1.394325090436157</v>
      </c>
      <c r="L60">
        <f t="shared" si="11"/>
        <v>6</v>
      </c>
      <c r="M60" s="3">
        <v>43864</v>
      </c>
      <c r="N60" s="2">
        <v>4132.8890000000001</v>
      </c>
      <c r="O60">
        <f t="shared" si="5"/>
        <v>1.1849300855661802</v>
      </c>
    </row>
    <row r="61" spans="1:15" x14ac:dyDescent="0.25">
      <c r="A61">
        <f t="shared" si="6"/>
        <v>7</v>
      </c>
      <c r="B61" s="3">
        <v>43143</v>
      </c>
      <c r="C61" s="1">
        <v>7649.7583649999997</v>
      </c>
      <c r="D61">
        <f t="shared" si="7"/>
        <v>1.5199058640626408</v>
      </c>
      <c r="F61">
        <f t="shared" si="10"/>
        <v>7</v>
      </c>
      <c r="G61" s="3">
        <v>43507</v>
      </c>
      <c r="H61" s="1">
        <v>6128.8366000000005</v>
      </c>
      <c r="I61">
        <f t="shared" si="3"/>
        <v>1.383390530483831</v>
      </c>
      <c r="L61">
        <f t="shared" si="11"/>
        <v>7</v>
      </c>
      <c r="M61" s="3">
        <v>43871</v>
      </c>
      <c r="N61" s="2">
        <v>3994.306</v>
      </c>
      <c r="O61">
        <f t="shared" si="5"/>
        <v>1.2510940463470148</v>
      </c>
    </row>
    <row r="62" spans="1:15" x14ac:dyDescent="0.25">
      <c r="A62">
        <f t="shared" si="6"/>
        <v>8</v>
      </c>
      <c r="B62" s="3">
        <v>43150</v>
      </c>
      <c r="C62" s="1">
        <v>8468.9933190000011</v>
      </c>
      <c r="D62">
        <f t="shared" si="7"/>
        <v>1.3053218316348436</v>
      </c>
      <c r="F62">
        <f t="shared" si="10"/>
        <v>8</v>
      </c>
      <c r="G62" s="3">
        <v>43514</v>
      </c>
      <c r="H62" s="1">
        <v>4626.7464</v>
      </c>
      <c r="I62">
        <f t="shared" si="3"/>
        <v>1.3122668110964597</v>
      </c>
      <c r="L62">
        <f t="shared" si="11"/>
        <v>8</v>
      </c>
      <c r="M62" s="3">
        <v>43878</v>
      </c>
      <c r="N62" s="2">
        <v>3763.41</v>
      </c>
      <c r="O62">
        <f t="shared" si="5"/>
        <v>1.0369185869178905</v>
      </c>
    </row>
    <row r="63" spans="1:15" x14ac:dyDescent="0.25">
      <c r="A63">
        <f t="shared" si="6"/>
        <v>9</v>
      </c>
      <c r="B63" s="3">
        <v>43157</v>
      </c>
      <c r="C63" s="1">
        <v>6531.2203220000001</v>
      </c>
      <c r="D63">
        <f t="shared" si="7"/>
        <v>1.150703813778994</v>
      </c>
      <c r="F63">
        <f t="shared" si="10"/>
        <v>9</v>
      </c>
      <c r="G63" s="3">
        <v>43521</v>
      </c>
      <c r="H63" s="1">
        <v>4584.9104000000007</v>
      </c>
      <c r="I63">
        <f t="shared" si="3"/>
        <v>1.1573892565796573</v>
      </c>
      <c r="L63">
        <f t="shared" si="11"/>
        <v>9</v>
      </c>
      <c r="M63" s="3">
        <v>43885</v>
      </c>
      <c r="N63" s="2">
        <v>3753.2530000000002</v>
      </c>
      <c r="O63">
        <f t="shared" si="5"/>
        <v>1.0304929012072379</v>
      </c>
    </row>
    <row r="64" spans="1:15" x14ac:dyDescent="0.25">
      <c r="A64">
        <f t="shared" si="6"/>
        <v>10</v>
      </c>
      <c r="B64" s="3">
        <v>43164</v>
      </c>
      <c r="C64" s="1">
        <v>7518.9755560000003</v>
      </c>
      <c r="D64">
        <f t="shared" si="7"/>
        <v>1.1939370128417286</v>
      </c>
      <c r="F64">
        <f t="shared" si="10"/>
        <v>10</v>
      </c>
      <c r="G64" s="3">
        <v>43528</v>
      </c>
      <c r="H64" s="1">
        <v>4369.5954000000002</v>
      </c>
      <c r="I64">
        <f t="shared" si="3"/>
        <v>1.2132736287820671</v>
      </c>
      <c r="L64">
        <f t="shared" si="11"/>
        <v>10</v>
      </c>
      <c r="M64" s="3">
        <v>43892</v>
      </c>
      <c r="N64" s="2">
        <v>3698.7788</v>
      </c>
      <c r="O64">
        <f t="shared" si="5"/>
        <v>0.99715032418093741</v>
      </c>
    </row>
    <row r="65" spans="1:15" x14ac:dyDescent="0.25">
      <c r="A65">
        <f t="shared" si="6"/>
        <v>11</v>
      </c>
      <c r="B65" s="3">
        <v>43171</v>
      </c>
      <c r="C65" s="1">
        <v>7200.1576260000002</v>
      </c>
      <c r="D65">
        <f t="shared" si="7"/>
        <v>1.2216750279121644</v>
      </c>
      <c r="F65">
        <f t="shared" si="10"/>
        <v>11</v>
      </c>
      <c r="G65" s="3">
        <v>43535</v>
      </c>
      <c r="H65" s="1">
        <v>4470.9016000000001</v>
      </c>
      <c r="I65">
        <f t="shared" si="3"/>
        <v>1.2271958371561957</v>
      </c>
      <c r="L65">
        <f t="shared" si="11"/>
        <v>11</v>
      </c>
      <c r="M65" s="3">
        <v>43899</v>
      </c>
      <c r="N65" s="2">
        <v>4095.154</v>
      </c>
      <c r="O65">
        <f t="shared" si="5"/>
        <v>1.0586575320827254</v>
      </c>
    </row>
    <row r="66" spans="1:15" x14ac:dyDescent="0.25">
      <c r="A66">
        <f t="shared" si="6"/>
        <v>12</v>
      </c>
      <c r="B66" s="3">
        <v>43178</v>
      </c>
      <c r="C66" s="1">
        <v>6611.4490720000003</v>
      </c>
      <c r="D66">
        <f t="shared" si="7"/>
        <v>1.2452943565547281</v>
      </c>
      <c r="F66">
        <f t="shared" si="10"/>
        <v>12</v>
      </c>
      <c r="G66" s="3">
        <v>43542</v>
      </c>
      <c r="H66" s="1">
        <v>4941.2970000000005</v>
      </c>
      <c r="I66">
        <f t="shared" si="3"/>
        <v>1.2351630719456079</v>
      </c>
      <c r="L66">
        <f t="shared" si="11"/>
        <v>12</v>
      </c>
      <c r="M66" s="3">
        <v>43906</v>
      </c>
      <c r="N66" s="2">
        <v>4315.8249999999998</v>
      </c>
      <c r="O66">
        <f t="shared" si="5"/>
        <v>1.1440647117336831</v>
      </c>
    </row>
    <row r="67" spans="1:15" x14ac:dyDescent="0.25">
      <c r="A67">
        <f t="shared" ref="A67:A98" si="12">WEEKNUM(B67)</f>
        <v>13</v>
      </c>
      <c r="B67" s="3">
        <v>43185</v>
      </c>
      <c r="C67" s="1">
        <v>6321.960548</v>
      </c>
      <c r="D67">
        <f t="shared" ref="D67:D98" si="13">AVERAGEIF($A$3:$A$184,A67,$C$3:$C$184)/$C$1</f>
        <v>1.1980674501699056</v>
      </c>
      <c r="F67">
        <f t="shared" si="10"/>
        <v>13</v>
      </c>
      <c r="G67" s="3">
        <v>43549</v>
      </c>
      <c r="H67" s="1">
        <v>4730.0434000000005</v>
      </c>
      <c r="I67">
        <f t="shared" si="3"/>
        <v>1.1933082018476291</v>
      </c>
      <c r="L67">
        <f t="shared" si="11"/>
        <v>13</v>
      </c>
      <c r="M67" s="3">
        <v>43913</v>
      </c>
      <c r="N67" s="2">
        <v>4278.8429999999998</v>
      </c>
      <c r="O67">
        <f t="shared" si="5"/>
        <v>1.1133858905886191</v>
      </c>
    </row>
    <row r="68" spans="1:15" x14ac:dyDescent="0.25">
      <c r="A68">
        <f t="shared" si="12"/>
        <v>14</v>
      </c>
      <c r="B68" s="3">
        <v>43192</v>
      </c>
      <c r="C68" s="1">
        <v>4949.7301819999993</v>
      </c>
      <c r="D68">
        <f t="shared" si="13"/>
        <v>1.0429994517513348</v>
      </c>
      <c r="F68">
        <f t="shared" si="10"/>
        <v>14</v>
      </c>
      <c r="G68" s="3">
        <v>43556</v>
      </c>
      <c r="H68" s="1">
        <v>4186.643</v>
      </c>
      <c r="I68">
        <f t="shared" ref="I68:I131" si="14">AVERAGEIF($F$3:$F$132,F68,$H$3:$H$132)/$H$1</f>
        <v>1.0151413470463171</v>
      </c>
      <c r="L68">
        <f t="shared" si="11"/>
        <v>14</v>
      </c>
      <c r="M68" s="3">
        <v>43920</v>
      </c>
      <c r="N68" s="2">
        <v>3905.502</v>
      </c>
      <c r="O68">
        <f t="shared" ref="O68:O80" si="15">AVERAGEIF($L$3:$L$132,L68,$N$3:$N$132)/$N$1</f>
        <v>1.0000880983022764</v>
      </c>
    </row>
    <row r="69" spans="1:15" x14ac:dyDescent="0.25">
      <c r="A69">
        <f t="shared" si="12"/>
        <v>15</v>
      </c>
      <c r="B69" s="3">
        <v>43199</v>
      </c>
      <c r="C69" s="1">
        <v>4590.8608000000004</v>
      </c>
      <c r="D69">
        <f t="shared" si="13"/>
        <v>0.98472168761727108</v>
      </c>
      <c r="F69">
        <f t="shared" si="10"/>
        <v>15</v>
      </c>
      <c r="G69" s="3">
        <v>43563</v>
      </c>
      <c r="H69" s="1">
        <v>3902.1082000000001</v>
      </c>
      <c r="I69">
        <f t="shared" si="14"/>
        <v>0.96710652045101464</v>
      </c>
      <c r="L69">
        <f t="shared" si="11"/>
        <v>15</v>
      </c>
      <c r="M69" s="3">
        <v>43927</v>
      </c>
      <c r="N69" s="2">
        <v>3931.7860000000001</v>
      </c>
      <c r="O69">
        <f t="shared" si="15"/>
        <v>0.96817152346865187</v>
      </c>
    </row>
    <row r="70" spans="1:15" x14ac:dyDescent="0.25">
      <c r="A70">
        <f t="shared" si="12"/>
        <v>16</v>
      </c>
      <c r="B70" s="3">
        <v>43206</v>
      </c>
      <c r="C70" s="1">
        <v>4603.17976</v>
      </c>
      <c r="D70">
        <f t="shared" si="13"/>
        <v>0.96209841464771184</v>
      </c>
      <c r="F70">
        <f t="shared" si="10"/>
        <v>16</v>
      </c>
      <c r="G70" s="3">
        <v>43570</v>
      </c>
      <c r="H70" s="1">
        <v>3946.5473999999999</v>
      </c>
      <c r="I70">
        <f t="shared" si="14"/>
        <v>1.0078421429916502</v>
      </c>
      <c r="L70">
        <f t="shared" si="11"/>
        <v>16</v>
      </c>
      <c r="M70" s="3">
        <v>43934</v>
      </c>
      <c r="N70" s="2">
        <v>4398.3726000000006</v>
      </c>
      <c r="O70">
        <f t="shared" si="15"/>
        <v>1.0313279326167082</v>
      </c>
    </row>
    <row r="71" spans="1:15" x14ac:dyDescent="0.25">
      <c r="A71">
        <f t="shared" si="12"/>
        <v>17</v>
      </c>
      <c r="B71" s="3">
        <v>43213</v>
      </c>
      <c r="C71" s="1">
        <v>4783.5740000000005</v>
      </c>
      <c r="D71">
        <f t="shared" si="13"/>
        <v>0.99397233133435992</v>
      </c>
      <c r="F71">
        <f t="shared" si="10"/>
        <v>17</v>
      </c>
      <c r="G71" s="3">
        <v>43577</v>
      </c>
      <c r="H71" s="1">
        <v>3853.5718000000002</v>
      </c>
      <c r="I71">
        <f t="shared" si="14"/>
        <v>1.0356660963742932</v>
      </c>
      <c r="L71">
        <f t="shared" si="11"/>
        <v>17</v>
      </c>
      <c r="M71" s="3">
        <v>43941</v>
      </c>
      <c r="N71" s="2">
        <v>4668.4179999999997</v>
      </c>
      <c r="O71">
        <f t="shared" si="15"/>
        <v>1.053211549327576</v>
      </c>
    </row>
    <row r="72" spans="1:15" x14ac:dyDescent="0.25">
      <c r="A72">
        <f t="shared" si="12"/>
        <v>18</v>
      </c>
      <c r="B72" s="3">
        <v>43220</v>
      </c>
      <c r="C72" s="1">
        <v>5170.9107999999997</v>
      </c>
      <c r="D72">
        <f t="shared" si="13"/>
        <v>1.1123702683660683</v>
      </c>
      <c r="F72">
        <f t="shared" si="10"/>
        <v>18</v>
      </c>
      <c r="G72" s="3">
        <v>43584</v>
      </c>
      <c r="H72" s="1">
        <v>4967.79</v>
      </c>
      <c r="I72">
        <f t="shared" si="14"/>
        <v>1.1618322025871761</v>
      </c>
      <c r="L72">
        <f t="shared" si="11"/>
        <v>18</v>
      </c>
      <c r="M72" s="3">
        <v>43948</v>
      </c>
      <c r="N72" s="2">
        <v>4787.7629999999999</v>
      </c>
      <c r="O72">
        <f t="shared" si="15"/>
        <v>1.2056645608373389</v>
      </c>
    </row>
    <row r="73" spans="1:15" x14ac:dyDescent="0.25">
      <c r="A73">
        <f t="shared" si="12"/>
        <v>19</v>
      </c>
      <c r="B73" s="3">
        <v>43227</v>
      </c>
      <c r="C73" s="1">
        <v>4767.6095999999998</v>
      </c>
      <c r="D73">
        <f t="shared" si="13"/>
        <v>1.0846572216088219</v>
      </c>
      <c r="F73">
        <f t="shared" si="10"/>
        <v>19</v>
      </c>
      <c r="G73" s="3">
        <v>43591</v>
      </c>
      <c r="H73" s="1">
        <v>4285.835</v>
      </c>
      <c r="I73">
        <f t="shared" si="14"/>
        <v>1.1518221063501988</v>
      </c>
      <c r="L73">
        <f t="shared" si="11"/>
        <v>19</v>
      </c>
      <c r="M73" s="3">
        <v>43955</v>
      </c>
      <c r="N73" s="2">
        <v>5744.4160000000002</v>
      </c>
      <c r="O73">
        <f t="shared" si="15"/>
        <v>1.2396138042613556</v>
      </c>
    </row>
    <row r="74" spans="1:15" x14ac:dyDescent="0.25">
      <c r="A74">
        <f t="shared" si="12"/>
        <v>20</v>
      </c>
      <c r="B74" s="3">
        <v>43234</v>
      </c>
      <c r="C74" s="1">
        <v>4097.7916000000005</v>
      </c>
      <c r="D74">
        <f t="shared" si="13"/>
        <v>0.81645357170656463</v>
      </c>
      <c r="F74">
        <f t="shared" si="10"/>
        <v>20</v>
      </c>
      <c r="G74" s="3">
        <v>43598</v>
      </c>
      <c r="H74" s="1">
        <v>3127.9870000000001</v>
      </c>
      <c r="I74">
        <f t="shared" si="14"/>
        <v>0.83972768155799149</v>
      </c>
      <c r="L74">
        <f t="shared" si="11"/>
        <v>20</v>
      </c>
      <c r="M74" s="3">
        <v>43962</v>
      </c>
      <c r="N74" s="2">
        <v>3562.4960000000001</v>
      </c>
      <c r="O74">
        <f t="shared" si="15"/>
        <v>0.82686017368617459</v>
      </c>
    </row>
    <row r="75" spans="1:15" x14ac:dyDescent="0.25">
      <c r="A75">
        <f t="shared" si="12"/>
        <v>21</v>
      </c>
      <c r="B75" s="3">
        <v>43241</v>
      </c>
      <c r="C75" s="1">
        <v>3292.5165999999999</v>
      </c>
      <c r="D75">
        <f t="shared" si="13"/>
        <v>0.70586145103236675</v>
      </c>
      <c r="F75">
        <f t="shared" si="10"/>
        <v>21</v>
      </c>
      <c r="G75" s="3">
        <v>43605</v>
      </c>
      <c r="H75" s="1">
        <v>2738.4340000000002</v>
      </c>
      <c r="I75">
        <f t="shared" si="14"/>
        <v>0.70564391078216149</v>
      </c>
      <c r="L75">
        <f t="shared" si="11"/>
        <v>21</v>
      </c>
      <c r="M75" s="3">
        <v>43969</v>
      </c>
      <c r="N75" s="2">
        <v>3034.703</v>
      </c>
      <c r="O75">
        <f t="shared" si="15"/>
        <v>0.71348766038776001</v>
      </c>
    </row>
    <row r="76" spans="1:15" x14ac:dyDescent="0.25">
      <c r="A76">
        <f t="shared" si="12"/>
        <v>22</v>
      </c>
      <c r="B76" s="3">
        <v>43248</v>
      </c>
      <c r="C76" s="1">
        <v>3506.6021999999998</v>
      </c>
      <c r="D76">
        <f t="shared" si="13"/>
        <v>0.71233218083081062</v>
      </c>
      <c r="F76">
        <f t="shared" si="10"/>
        <v>22</v>
      </c>
      <c r="G76" s="3">
        <v>43612</v>
      </c>
      <c r="H76" s="1">
        <v>2999.2249999999999</v>
      </c>
      <c r="I76">
        <f t="shared" si="14"/>
        <v>0.74006903612027097</v>
      </c>
      <c r="L76">
        <f t="shared" si="11"/>
        <v>22</v>
      </c>
      <c r="M76" s="3">
        <v>43976</v>
      </c>
      <c r="N76" s="2">
        <v>3002.098</v>
      </c>
      <c r="O76">
        <f t="shared" si="15"/>
        <v>0.74168860127539893</v>
      </c>
    </row>
    <row r="77" spans="1:15" x14ac:dyDescent="0.25">
      <c r="A77">
        <f t="shared" si="12"/>
        <v>23</v>
      </c>
      <c r="B77" s="3">
        <v>43255</v>
      </c>
      <c r="C77" s="1">
        <v>3257.5949999999998</v>
      </c>
      <c r="D77">
        <f t="shared" si="13"/>
        <v>0.67017298377983514</v>
      </c>
      <c r="F77">
        <f t="shared" si="10"/>
        <v>23</v>
      </c>
      <c r="G77" s="3">
        <v>43619</v>
      </c>
      <c r="H77" s="1">
        <v>2870.4009999999998</v>
      </c>
      <c r="I77">
        <f t="shared" si="14"/>
        <v>0.71422367302705536</v>
      </c>
      <c r="L77">
        <f t="shared" si="11"/>
        <v>23</v>
      </c>
      <c r="M77" s="3">
        <v>43983</v>
      </c>
      <c r="N77" s="2">
        <v>3047.8847999999998</v>
      </c>
      <c r="O77">
        <f t="shared" si="15"/>
        <v>0.73142624000575451</v>
      </c>
    </row>
    <row r="78" spans="1:15" x14ac:dyDescent="0.25">
      <c r="A78">
        <f t="shared" si="12"/>
        <v>24</v>
      </c>
      <c r="B78" s="3">
        <v>43262</v>
      </c>
      <c r="C78" s="1">
        <v>3483.0428000000002</v>
      </c>
      <c r="D78">
        <f t="shared" si="13"/>
        <v>0.72004839470880644</v>
      </c>
      <c r="F78">
        <f t="shared" si="10"/>
        <v>24</v>
      </c>
      <c r="G78" s="3">
        <v>43626</v>
      </c>
      <c r="H78" s="1">
        <v>3310.5880000000002</v>
      </c>
      <c r="I78">
        <f t="shared" si="14"/>
        <v>0.75744795217460448</v>
      </c>
      <c r="L78">
        <f t="shared" si="11"/>
        <v>24</v>
      </c>
      <c r="M78" s="3">
        <v>43990</v>
      </c>
      <c r="N78" s="2">
        <v>2937.5673999999999</v>
      </c>
      <c r="O78">
        <f t="shared" si="15"/>
        <v>0.77219400441824748</v>
      </c>
    </row>
    <row r="79" spans="1:15" x14ac:dyDescent="0.25">
      <c r="A79">
        <f t="shared" si="12"/>
        <v>25</v>
      </c>
      <c r="B79" s="3">
        <v>43269</v>
      </c>
      <c r="C79" s="1">
        <v>2716.4598000000001</v>
      </c>
      <c r="D79">
        <f t="shared" si="13"/>
        <v>0.62786048187551446</v>
      </c>
      <c r="F79">
        <f t="shared" si="10"/>
        <v>25</v>
      </c>
      <c r="G79" s="3">
        <v>43633</v>
      </c>
      <c r="H79" s="1">
        <v>2930.3620000000001</v>
      </c>
      <c r="I79">
        <f t="shared" si="14"/>
        <v>0.6746063636875792</v>
      </c>
      <c r="L79">
        <f t="shared" si="11"/>
        <v>25</v>
      </c>
      <c r="M79" s="3">
        <v>43997</v>
      </c>
      <c r="N79" s="2">
        <v>3020.0816</v>
      </c>
      <c r="O79">
        <f t="shared" si="15"/>
        <v>0.73540054262237664</v>
      </c>
    </row>
    <row r="80" spans="1:15" x14ac:dyDescent="0.25">
      <c r="A80">
        <f t="shared" si="12"/>
        <v>26</v>
      </c>
      <c r="B80" s="3">
        <v>43276</v>
      </c>
      <c r="C80" s="1">
        <v>2704.9834000000001</v>
      </c>
      <c r="D80">
        <f t="shared" si="13"/>
        <v>0.59905403683637237</v>
      </c>
      <c r="F80">
        <f t="shared" si="10"/>
        <v>26</v>
      </c>
      <c r="G80" s="3">
        <v>43640</v>
      </c>
      <c r="H80" s="1">
        <v>2645.8870000000002</v>
      </c>
      <c r="I80">
        <f t="shared" si="14"/>
        <v>0.62950239714479617</v>
      </c>
      <c r="L80">
        <f t="shared" si="11"/>
        <v>26</v>
      </c>
      <c r="M80" s="3">
        <v>44004</v>
      </c>
      <c r="N80" s="2">
        <v>2736.5666000000001</v>
      </c>
      <c r="O80">
        <f t="shared" si="15"/>
        <v>0.66520406950496347</v>
      </c>
    </row>
    <row r="81" spans="1:9" x14ac:dyDescent="0.25">
      <c r="A81">
        <f t="shared" si="12"/>
        <v>27</v>
      </c>
      <c r="B81" s="3">
        <v>43283</v>
      </c>
      <c r="C81" s="1">
        <v>2293.1027999999997</v>
      </c>
      <c r="D81">
        <f t="shared" si="13"/>
        <v>0.55391992670339962</v>
      </c>
      <c r="F81">
        <f t="shared" si="10"/>
        <v>27</v>
      </c>
      <c r="G81" s="3">
        <v>43647</v>
      </c>
      <c r="H81" s="1">
        <v>2582.6091999999999</v>
      </c>
      <c r="I81">
        <f t="shared" si="14"/>
        <v>0.56926670188360939</v>
      </c>
    </row>
    <row r="82" spans="1:9" x14ac:dyDescent="0.25">
      <c r="A82">
        <f t="shared" si="12"/>
        <v>28</v>
      </c>
      <c r="B82" s="3">
        <v>43290</v>
      </c>
      <c r="C82" s="1">
        <v>1981.8989999999999</v>
      </c>
      <c r="D82">
        <f t="shared" si="13"/>
        <v>0.60148020387769841</v>
      </c>
      <c r="F82">
        <f t="shared" si="10"/>
        <v>28</v>
      </c>
      <c r="G82" s="3">
        <v>43654</v>
      </c>
      <c r="H82" s="1">
        <v>3133.2</v>
      </c>
      <c r="I82">
        <f t="shared" si="14"/>
        <v>0.59721647577587622</v>
      </c>
    </row>
    <row r="83" spans="1:9" x14ac:dyDescent="0.25">
      <c r="A83">
        <f t="shared" si="12"/>
        <v>29</v>
      </c>
      <c r="B83" s="3">
        <v>43297</v>
      </c>
      <c r="C83" s="1">
        <v>2093.4297999999999</v>
      </c>
      <c r="D83">
        <f t="shared" si="13"/>
        <v>0.60542742947207051</v>
      </c>
      <c r="F83">
        <f t="shared" si="10"/>
        <v>29</v>
      </c>
      <c r="G83" s="3">
        <v>43661</v>
      </c>
      <c r="H83" s="1">
        <v>3784.0601999999999</v>
      </c>
      <c r="I83">
        <f t="shared" si="14"/>
        <v>0.68622989783930954</v>
      </c>
    </row>
    <row r="84" spans="1:9" x14ac:dyDescent="0.25">
      <c r="A84">
        <f t="shared" si="12"/>
        <v>30</v>
      </c>
      <c r="B84" s="3">
        <v>43304</v>
      </c>
      <c r="C84" s="1">
        <v>2415.0940000000001</v>
      </c>
      <c r="D84">
        <f t="shared" si="13"/>
        <v>0.6077724474613313</v>
      </c>
      <c r="F84">
        <f t="shared" si="10"/>
        <v>30</v>
      </c>
      <c r="G84" s="3">
        <v>43668</v>
      </c>
      <c r="H84" s="1">
        <v>3845.5998</v>
      </c>
      <c r="I84">
        <f t="shared" si="14"/>
        <v>0.73097108915152542</v>
      </c>
    </row>
    <row r="85" spans="1:9" x14ac:dyDescent="0.25">
      <c r="A85">
        <f t="shared" si="12"/>
        <v>31</v>
      </c>
      <c r="B85" s="3">
        <v>43311</v>
      </c>
      <c r="C85" s="1">
        <v>2582.7498000000001</v>
      </c>
      <c r="D85">
        <f t="shared" si="13"/>
        <v>0.56364561741934538</v>
      </c>
      <c r="F85">
        <f t="shared" si="10"/>
        <v>31</v>
      </c>
      <c r="G85" s="3">
        <v>43675</v>
      </c>
      <c r="H85" s="1">
        <v>2913.4534000000003</v>
      </c>
      <c r="I85">
        <f t="shared" si="14"/>
        <v>0.64171252702090287</v>
      </c>
    </row>
    <row r="86" spans="1:9" x14ac:dyDescent="0.25">
      <c r="A86">
        <f t="shared" si="12"/>
        <v>32</v>
      </c>
      <c r="B86" s="3">
        <v>43318</v>
      </c>
      <c r="C86" s="1">
        <v>3218.7298000000001</v>
      </c>
      <c r="D86">
        <f t="shared" si="13"/>
        <v>0.60211516883213001</v>
      </c>
      <c r="F86">
        <f t="shared" si="10"/>
        <v>32</v>
      </c>
      <c r="G86" s="3">
        <v>43682</v>
      </c>
      <c r="H86" s="1">
        <v>2407.5029910799999</v>
      </c>
      <c r="I86">
        <f t="shared" si="14"/>
        <v>0.65689421052915475</v>
      </c>
    </row>
    <row r="87" spans="1:9" x14ac:dyDescent="0.25">
      <c r="A87">
        <f t="shared" si="12"/>
        <v>33</v>
      </c>
      <c r="B87" s="3">
        <v>43325</v>
      </c>
      <c r="C87" s="1">
        <v>2801.65</v>
      </c>
      <c r="D87">
        <f t="shared" si="13"/>
        <v>0.59318672308941356</v>
      </c>
      <c r="F87">
        <f t="shared" si="10"/>
        <v>33</v>
      </c>
      <c r="G87" s="3">
        <v>43689</v>
      </c>
      <c r="H87" s="1">
        <v>2571.5522921900001</v>
      </c>
      <c r="I87">
        <f t="shared" si="14"/>
        <v>0.62735148167661503</v>
      </c>
    </row>
    <row r="88" spans="1:9" x14ac:dyDescent="0.25">
      <c r="A88">
        <f t="shared" si="12"/>
        <v>34</v>
      </c>
      <c r="B88" s="3">
        <v>43332</v>
      </c>
      <c r="C88" s="1">
        <v>2395.1628000000001</v>
      </c>
      <c r="D88">
        <f t="shared" si="13"/>
        <v>0.54351292931007511</v>
      </c>
      <c r="F88">
        <f t="shared" ref="F88:F106" si="16">WEEKNUM(G88)</f>
        <v>34</v>
      </c>
      <c r="G88" s="3">
        <v>43696</v>
      </c>
      <c r="H88" s="1">
        <v>2411.6108255099998</v>
      </c>
      <c r="I88">
        <f t="shared" si="14"/>
        <v>0.56121776029740844</v>
      </c>
    </row>
    <row r="89" spans="1:9" x14ac:dyDescent="0.25">
      <c r="A89">
        <f t="shared" si="12"/>
        <v>35</v>
      </c>
      <c r="B89" s="3">
        <v>43339</v>
      </c>
      <c r="C89" s="1">
        <v>2580.4192000000003</v>
      </c>
      <c r="D89">
        <f t="shared" si="13"/>
        <v>0.579213931976718</v>
      </c>
      <c r="F89">
        <f t="shared" si="16"/>
        <v>35</v>
      </c>
      <c r="G89" s="3">
        <v>43703</v>
      </c>
      <c r="H89" s="1">
        <v>2702.9804532600001</v>
      </c>
      <c r="I89">
        <f t="shared" si="14"/>
        <v>0.61686652028346345</v>
      </c>
    </row>
    <row r="90" spans="1:9" x14ac:dyDescent="0.25">
      <c r="A90">
        <f t="shared" si="12"/>
        <v>36</v>
      </c>
      <c r="B90" s="3">
        <v>43346</v>
      </c>
      <c r="C90" s="1">
        <v>2799.7165999999997</v>
      </c>
      <c r="D90">
        <f t="shared" si="13"/>
        <v>0.61254454039136275</v>
      </c>
      <c r="F90">
        <f t="shared" si="16"/>
        <v>36</v>
      </c>
      <c r="G90" s="3">
        <v>43710</v>
      </c>
      <c r="H90" s="1">
        <v>2891.1203177299999</v>
      </c>
      <c r="I90">
        <f t="shared" si="14"/>
        <v>0.66443710438878312</v>
      </c>
    </row>
    <row r="91" spans="1:9" x14ac:dyDescent="0.25">
      <c r="A91">
        <f t="shared" si="12"/>
        <v>37</v>
      </c>
      <c r="B91" s="3">
        <v>43353</v>
      </c>
      <c r="C91" s="1">
        <v>2896.3278799999998</v>
      </c>
      <c r="D91">
        <f t="shared" si="13"/>
        <v>0.62255713830303405</v>
      </c>
      <c r="F91">
        <f t="shared" si="16"/>
        <v>37</v>
      </c>
      <c r="G91" s="3">
        <v>43717</v>
      </c>
      <c r="H91" s="1">
        <v>2695.0785933100001</v>
      </c>
      <c r="I91">
        <f t="shared" si="14"/>
        <v>0.65282804274572581</v>
      </c>
    </row>
    <row r="92" spans="1:9" x14ac:dyDescent="0.25">
      <c r="A92">
        <f t="shared" si="12"/>
        <v>38</v>
      </c>
      <c r="B92" s="3">
        <v>43360</v>
      </c>
      <c r="C92" s="1">
        <v>3228.4437200000002</v>
      </c>
      <c r="D92">
        <f t="shared" si="13"/>
        <v>0.74626083851601521</v>
      </c>
      <c r="F92">
        <f t="shared" si="16"/>
        <v>38</v>
      </c>
      <c r="G92" s="3">
        <v>43724</v>
      </c>
      <c r="H92" s="1">
        <v>3398.6609992399999</v>
      </c>
      <c r="I92">
        <f t="shared" si="14"/>
        <v>0.77375161751946353</v>
      </c>
    </row>
    <row r="93" spans="1:9" x14ac:dyDescent="0.25">
      <c r="A93">
        <f t="shared" si="12"/>
        <v>39</v>
      </c>
      <c r="B93" s="3">
        <v>43367</v>
      </c>
      <c r="C93" s="1">
        <v>3740.4342000000001</v>
      </c>
      <c r="D93">
        <f t="shared" si="13"/>
        <v>0.84229891029971538</v>
      </c>
      <c r="F93">
        <f t="shared" si="16"/>
        <v>39</v>
      </c>
      <c r="G93" s="3">
        <v>43731</v>
      </c>
      <c r="H93" s="1">
        <v>4054.1407744500002</v>
      </c>
      <c r="I93">
        <f t="shared" si="14"/>
        <v>0.91006031289167033</v>
      </c>
    </row>
    <row r="94" spans="1:9" x14ac:dyDescent="0.25">
      <c r="A94">
        <f t="shared" si="12"/>
        <v>40</v>
      </c>
      <c r="B94" s="3">
        <v>43374</v>
      </c>
      <c r="C94" s="1">
        <v>3340.5963999999999</v>
      </c>
      <c r="D94">
        <f t="shared" si="13"/>
        <v>0.78054623672880297</v>
      </c>
      <c r="F94">
        <f t="shared" si="16"/>
        <v>40</v>
      </c>
      <c r="G94" s="3">
        <v>43738</v>
      </c>
      <c r="H94" s="1">
        <v>3138.60024333</v>
      </c>
      <c r="I94">
        <f t="shared" si="14"/>
        <v>0.75648252070750333</v>
      </c>
    </row>
    <row r="95" spans="1:9" x14ac:dyDescent="0.25">
      <c r="A95">
        <f t="shared" si="12"/>
        <v>41</v>
      </c>
      <c r="B95" s="3">
        <v>43381</v>
      </c>
      <c r="C95" s="1">
        <v>3711.8964000000001</v>
      </c>
      <c r="D95">
        <f t="shared" si="13"/>
        <v>0.81206771555072066</v>
      </c>
      <c r="F95">
        <f t="shared" si="16"/>
        <v>41</v>
      </c>
      <c r="G95" s="3">
        <v>43745</v>
      </c>
      <c r="H95" s="1">
        <v>2645.15669389</v>
      </c>
      <c r="I95">
        <f t="shared" si="14"/>
        <v>0.74222157675797007</v>
      </c>
    </row>
    <row r="96" spans="1:9" x14ac:dyDescent="0.25">
      <c r="A96">
        <f t="shared" si="12"/>
        <v>42</v>
      </c>
      <c r="B96" s="3">
        <v>43388</v>
      </c>
      <c r="C96" s="1">
        <v>3809.2539999999999</v>
      </c>
      <c r="D96">
        <f t="shared" si="13"/>
        <v>0.87102671395246567</v>
      </c>
      <c r="F96">
        <f t="shared" si="16"/>
        <v>42</v>
      </c>
      <c r="G96" s="3">
        <v>43752</v>
      </c>
      <c r="H96" s="1">
        <v>3277.4198000000001</v>
      </c>
      <c r="I96">
        <f t="shared" si="14"/>
        <v>0.8274088833489317</v>
      </c>
    </row>
    <row r="97" spans="1:9" x14ac:dyDescent="0.25">
      <c r="A97">
        <f t="shared" si="12"/>
        <v>43</v>
      </c>
      <c r="B97" s="3">
        <v>43395</v>
      </c>
      <c r="C97" s="1">
        <v>3378.3755999999998</v>
      </c>
      <c r="D97">
        <f t="shared" si="13"/>
        <v>0.92360873184337078</v>
      </c>
      <c r="F97">
        <f t="shared" si="16"/>
        <v>43</v>
      </c>
      <c r="G97" s="3">
        <v>43759</v>
      </c>
      <c r="H97" s="1">
        <v>3667.4119999999998</v>
      </c>
      <c r="I97">
        <f t="shared" si="14"/>
        <v>0.82263519035259514</v>
      </c>
    </row>
    <row r="98" spans="1:9" x14ac:dyDescent="0.25">
      <c r="A98">
        <f t="shared" si="12"/>
        <v>44</v>
      </c>
      <c r="B98" s="3">
        <v>43402</v>
      </c>
      <c r="C98" s="1">
        <v>3462.8629999999998</v>
      </c>
      <c r="D98">
        <f t="shared" si="13"/>
        <v>0.95839195036814839</v>
      </c>
      <c r="F98">
        <f t="shared" si="16"/>
        <v>44</v>
      </c>
      <c r="G98" s="3">
        <v>43766</v>
      </c>
      <c r="H98" s="1">
        <v>3715.9313999999999</v>
      </c>
      <c r="I98">
        <f t="shared" si="14"/>
        <v>0.83816447968799734</v>
      </c>
    </row>
    <row r="99" spans="1:9" x14ac:dyDescent="0.25">
      <c r="A99">
        <f t="shared" ref="A99:A106" si="17">WEEKNUM(B99)</f>
        <v>45</v>
      </c>
      <c r="B99" s="3">
        <v>43409</v>
      </c>
      <c r="C99" s="1">
        <v>3674.1628000000001</v>
      </c>
      <c r="D99">
        <f t="shared" ref="D99:D130" si="18">AVERAGEIF($A$3:$A$184,A99,$C$3:$C$184)/$C$1</f>
        <v>0.92732964626308045</v>
      </c>
      <c r="F99">
        <f t="shared" si="16"/>
        <v>45</v>
      </c>
      <c r="G99" s="3">
        <v>43773</v>
      </c>
      <c r="H99" s="1">
        <v>4009.7620000000002</v>
      </c>
      <c r="I99">
        <f t="shared" si="14"/>
        <v>0.89714128488673528</v>
      </c>
    </row>
    <row r="100" spans="1:9" x14ac:dyDescent="0.25">
      <c r="A100">
        <f t="shared" si="17"/>
        <v>46</v>
      </c>
      <c r="B100" s="3">
        <v>43416</v>
      </c>
      <c r="C100" s="1">
        <v>3833.7022000000002</v>
      </c>
      <c r="D100">
        <f t="shared" si="18"/>
        <v>0.97410232070398495</v>
      </c>
      <c r="F100">
        <f t="shared" si="16"/>
        <v>46</v>
      </c>
      <c r="G100" s="3">
        <v>43780</v>
      </c>
      <c r="H100" s="1">
        <v>3903.6831999999999</v>
      </c>
      <c r="I100">
        <f t="shared" si="14"/>
        <v>0.90338310955618228</v>
      </c>
    </row>
    <row r="101" spans="1:9" x14ac:dyDescent="0.25">
      <c r="A101">
        <f t="shared" si="17"/>
        <v>47</v>
      </c>
      <c r="B101" s="3">
        <v>43423</v>
      </c>
      <c r="C101" s="1">
        <v>4655.7464</v>
      </c>
      <c r="D101">
        <f t="shared" si="18"/>
        <v>1.1767031783683888</v>
      </c>
      <c r="F101">
        <f t="shared" si="16"/>
        <v>47</v>
      </c>
      <c r="G101" s="3">
        <v>43787</v>
      </c>
      <c r="H101" s="1">
        <v>4138.5689999999995</v>
      </c>
      <c r="I101">
        <f t="shared" si="14"/>
        <v>1.0267856106107653</v>
      </c>
    </row>
    <row r="102" spans="1:9" x14ac:dyDescent="0.25">
      <c r="A102">
        <f t="shared" si="17"/>
        <v>48</v>
      </c>
      <c r="B102" s="3">
        <v>43430</v>
      </c>
      <c r="C102" s="1">
        <v>4629.7566000000006</v>
      </c>
      <c r="D102">
        <f t="shared" si="18"/>
        <v>1.2030070087323377</v>
      </c>
      <c r="F102">
        <f t="shared" si="16"/>
        <v>48</v>
      </c>
      <c r="G102" s="3">
        <v>43794</v>
      </c>
      <c r="H102" s="1">
        <v>4817.7539999999999</v>
      </c>
      <c r="I102">
        <f t="shared" si="14"/>
        <v>1.1030498110373299</v>
      </c>
    </row>
    <row r="103" spans="1:9" x14ac:dyDescent="0.25">
      <c r="A103">
        <f t="shared" si="17"/>
        <v>49</v>
      </c>
      <c r="B103" s="3">
        <v>43437</v>
      </c>
      <c r="C103" s="1">
        <v>5686.4362000000001</v>
      </c>
      <c r="D103">
        <f t="shared" si="18"/>
        <v>1.4167278902954434</v>
      </c>
      <c r="F103">
        <f t="shared" si="16"/>
        <v>49</v>
      </c>
      <c r="G103" s="3">
        <v>43801</v>
      </c>
      <c r="H103" s="1">
        <v>5618.6319999999996</v>
      </c>
      <c r="I103">
        <f t="shared" si="14"/>
        <v>1.3199300715020235</v>
      </c>
    </row>
    <row r="104" spans="1:9" x14ac:dyDescent="0.25">
      <c r="A104">
        <f t="shared" si="17"/>
        <v>50</v>
      </c>
      <c r="B104" s="3">
        <v>43444</v>
      </c>
      <c r="C104" s="1">
        <v>6397.1934000000001</v>
      </c>
      <c r="D104">
        <f t="shared" si="18"/>
        <v>1.6228214462684585</v>
      </c>
      <c r="F104">
        <f t="shared" si="16"/>
        <v>50</v>
      </c>
      <c r="G104" s="3">
        <v>43808</v>
      </c>
      <c r="H104" s="1">
        <v>6039.9359999999997</v>
      </c>
      <c r="I104">
        <f t="shared" si="14"/>
        <v>1.4521045612287344</v>
      </c>
    </row>
    <row r="105" spans="1:9" x14ac:dyDescent="0.25">
      <c r="A105">
        <f t="shared" si="17"/>
        <v>51</v>
      </c>
      <c r="B105" s="3">
        <v>43451</v>
      </c>
      <c r="C105" s="1">
        <v>6136.7340000000004</v>
      </c>
      <c r="D105">
        <f t="shared" si="18"/>
        <v>1.6052571650922731</v>
      </c>
      <c r="F105">
        <f t="shared" si="16"/>
        <v>51</v>
      </c>
      <c r="G105" s="3">
        <v>43815</v>
      </c>
      <c r="H105" s="1">
        <v>6241.9470000000001</v>
      </c>
      <c r="I105">
        <f t="shared" si="14"/>
        <v>1.4452803829552077</v>
      </c>
    </row>
    <row r="106" spans="1:9" x14ac:dyDescent="0.25">
      <c r="A106">
        <f t="shared" si="17"/>
        <v>52</v>
      </c>
      <c r="B106" s="3">
        <v>43458</v>
      </c>
      <c r="C106" s="1">
        <v>6084.1422000000002</v>
      </c>
      <c r="D106">
        <f t="shared" si="18"/>
        <v>1.4198018894921709</v>
      </c>
      <c r="F106">
        <f t="shared" si="16"/>
        <v>52</v>
      </c>
      <c r="G106" s="3">
        <v>43822</v>
      </c>
      <c r="H106" s="1">
        <v>5664.9369999999999</v>
      </c>
      <c r="I106">
        <f t="shared" si="14"/>
        <v>1.3717708442076393</v>
      </c>
    </row>
    <row r="107" spans="1:9" x14ac:dyDescent="0.25">
      <c r="A107">
        <v>1</v>
      </c>
      <c r="B107" s="3">
        <v>43465</v>
      </c>
      <c r="C107" s="1">
        <v>7301.4085999999998</v>
      </c>
      <c r="D107">
        <f t="shared" si="18"/>
        <v>2.0629306531818243</v>
      </c>
      <c r="F107">
        <v>1</v>
      </c>
      <c r="G107" s="3">
        <v>43829</v>
      </c>
      <c r="H107" s="2">
        <v>9641.7279999999992</v>
      </c>
      <c r="I107">
        <f t="shared" si="14"/>
        <v>2.1636620654634542</v>
      </c>
    </row>
    <row r="108" spans="1:9" x14ac:dyDescent="0.25">
      <c r="A108">
        <f t="shared" ref="A108:A139" si="19">WEEKNUM(B108)</f>
        <v>2</v>
      </c>
      <c r="B108" s="3">
        <v>43472</v>
      </c>
      <c r="C108" s="1">
        <v>4243.3361999999997</v>
      </c>
      <c r="D108">
        <f t="shared" si="18"/>
        <v>1.2491990707604821</v>
      </c>
      <c r="F108">
        <f t="shared" ref="F108:F132" si="20">WEEKNUM(G108)</f>
        <v>2</v>
      </c>
      <c r="G108" s="3">
        <v>43836</v>
      </c>
      <c r="H108" s="2">
        <v>5222.2790000000005</v>
      </c>
      <c r="I108">
        <f t="shared" si="14"/>
        <v>1.3019184484983872</v>
      </c>
    </row>
    <row r="109" spans="1:9" x14ac:dyDescent="0.25">
      <c r="A109">
        <f t="shared" si="19"/>
        <v>3</v>
      </c>
      <c r="B109" s="3">
        <v>43479</v>
      </c>
      <c r="C109" s="1">
        <v>4543.3026</v>
      </c>
      <c r="D109">
        <f t="shared" si="18"/>
        <v>1.1788868255342846</v>
      </c>
      <c r="F109">
        <f t="shared" si="20"/>
        <v>3</v>
      </c>
      <c r="G109" s="3">
        <v>43843</v>
      </c>
      <c r="H109" s="2">
        <v>4626.933</v>
      </c>
      <c r="I109">
        <f t="shared" si="14"/>
        <v>1.22788268741548</v>
      </c>
    </row>
    <row r="110" spans="1:9" x14ac:dyDescent="0.25">
      <c r="A110">
        <f t="shared" si="19"/>
        <v>4</v>
      </c>
      <c r="B110" s="3">
        <v>43486</v>
      </c>
      <c r="C110" s="1">
        <v>4686.0688</v>
      </c>
      <c r="D110">
        <f t="shared" si="18"/>
        <v>1.2451555047700567</v>
      </c>
      <c r="F110">
        <f t="shared" si="20"/>
        <v>4</v>
      </c>
      <c r="G110" s="3">
        <v>43850</v>
      </c>
      <c r="H110" s="2">
        <v>4488.5959999999995</v>
      </c>
      <c r="I110">
        <f t="shared" si="14"/>
        <v>1.1481051687971318</v>
      </c>
    </row>
    <row r="111" spans="1:9" x14ac:dyDescent="0.25">
      <c r="A111">
        <f t="shared" si="19"/>
        <v>5</v>
      </c>
      <c r="B111" s="3">
        <v>43493</v>
      </c>
      <c r="C111" s="1">
        <v>4440.2903999999999</v>
      </c>
      <c r="D111">
        <f t="shared" si="18"/>
        <v>1.3145883665296392</v>
      </c>
      <c r="F111">
        <f t="shared" si="20"/>
        <v>5</v>
      </c>
      <c r="G111" s="3">
        <v>43857</v>
      </c>
      <c r="H111" s="2">
        <v>4217.8850000000002</v>
      </c>
      <c r="I111">
        <f t="shared" si="14"/>
        <v>1.1780463919740825</v>
      </c>
    </row>
    <row r="112" spans="1:9" x14ac:dyDescent="0.25">
      <c r="A112">
        <f t="shared" si="19"/>
        <v>6</v>
      </c>
      <c r="B112" s="3">
        <v>43500</v>
      </c>
      <c r="C112" s="1">
        <v>5454.8924000000006</v>
      </c>
      <c r="D112">
        <f t="shared" si="18"/>
        <v>1.5077359716888998</v>
      </c>
      <c r="F112">
        <f t="shared" si="20"/>
        <v>6</v>
      </c>
      <c r="G112" s="3">
        <v>43864</v>
      </c>
      <c r="H112" s="2">
        <v>4132.8890000000001</v>
      </c>
      <c r="I112">
        <f t="shared" si="14"/>
        <v>1.394325090436157</v>
      </c>
    </row>
    <row r="113" spans="1:9" x14ac:dyDescent="0.25">
      <c r="A113">
        <f t="shared" si="19"/>
        <v>7</v>
      </c>
      <c r="B113" s="3">
        <v>43507</v>
      </c>
      <c r="C113" s="1">
        <v>6128.8366000000005</v>
      </c>
      <c r="D113">
        <f t="shared" si="18"/>
        <v>1.5199058640626408</v>
      </c>
      <c r="F113">
        <f t="shared" si="20"/>
        <v>7</v>
      </c>
      <c r="G113" s="3">
        <v>43871</v>
      </c>
      <c r="H113" s="2">
        <v>3994.306</v>
      </c>
      <c r="I113">
        <f t="shared" si="14"/>
        <v>1.383390530483831</v>
      </c>
    </row>
    <row r="114" spans="1:9" x14ac:dyDescent="0.25">
      <c r="A114">
        <f t="shared" si="19"/>
        <v>8</v>
      </c>
      <c r="B114" s="3">
        <v>43514</v>
      </c>
      <c r="C114" s="1">
        <v>4626.7464</v>
      </c>
      <c r="D114">
        <f t="shared" si="18"/>
        <v>1.3053218316348436</v>
      </c>
      <c r="F114">
        <f t="shared" si="20"/>
        <v>8</v>
      </c>
      <c r="G114" s="3">
        <v>43878</v>
      </c>
      <c r="H114" s="2">
        <v>3763.41</v>
      </c>
      <c r="I114">
        <f t="shared" si="14"/>
        <v>1.3122668110964597</v>
      </c>
    </row>
    <row r="115" spans="1:9" x14ac:dyDescent="0.25">
      <c r="A115">
        <f t="shared" si="19"/>
        <v>9</v>
      </c>
      <c r="B115" s="3">
        <v>43521</v>
      </c>
      <c r="C115" s="1">
        <v>4584.9104000000007</v>
      </c>
      <c r="D115">
        <f t="shared" si="18"/>
        <v>1.150703813778994</v>
      </c>
      <c r="F115">
        <f t="shared" si="20"/>
        <v>9</v>
      </c>
      <c r="G115" s="3">
        <v>43885</v>
      </c>
      <c r="H115" s="2">
        <v>3753.2530000000002</v>
      </c>
      <c r="I115">
        <f t="shared" si="14"/>
        <v>1.1573892565796573</v>
      </c>
    </row>
    <row r="116" spans="1:9" x14ac:dyDescent="0.25">
      <c r="A116">
        <f t="shared" si="19"/>
        <v>10</v>
      </c>
      <c r="B116" s="3">
        <v>43528</v>
      </c>
      <c r="C116" s="1">
        <v>4369.5954000000002</v>
      </c>
      <c r="D116">
        <f t="shared" si="18"/>
        <v>1.1939370128417286</v>
      </c>
      <c r="F116">
        <f t="shared" si="20"/>
        <v>10</v>
      </c>
      <c r="G116" s="3">
        <v>43892</v>
      </c>
      <c r="H116" s="2">
        <v>3698.7788</v>
      </c>
      <c r="I116">
        <f t="shared" si="14"/>
        <v>1.2132736287820671</v>
      </c>
    </row>
    <row r="117" spans="1:9" x14ac:dyDescent="0.25">
      <c r="A117">
        <f t="shared" si="19"/>
        <v>11</v>
      </c>
      <c r="B117" s="3">
        <v>43535</v>
      </c>
      <c r="C117" s="1">
        <v>4470.9016000000001</v>
      </c>
      <c r="D117">
        <f t="shared" si="18"/>
        <v>1.2216750279121644</v>
      </c>
      <c r="F117">
        <f t="shared" si="20"/>
        <v>11</v>
      </c>
      <c r="G117" s="3">
        <v>43899</v>
      </c>
      <c r="H117" s="2">
        <v>4095.154</v>
      </c>
      <c r="I117">
        <f t="shared" si="14"/>
        <v>1.2271958371561957</v>
      </c>
    </row>
    <row r="118" spans="1:9" x14ac:dyDescent="0.25">
      <c r="A118">
        <f t="shared" si="19"/>
        <v>12</v>
      </c>
      <c r="B118" s="3">
        <v>43542</v>
      </c>
      <c r="C118" s="1">
        <v>4941.2970000000005</v>
      </c>
      <c r="D118">
        <f t="shared" si="18"/>
        <v>1.2452943565547281</v>
      </c>
      <c r="F118">
        <f t="shared" si="20"/>
        <v>12</v>
      </c>
      <c r="G118" s="3">
        <v>43906</v>
      </c>
      <c r="H118" s="2">
        <v>4315.8249999999998</v>
      </c>
      <c r="I118">
        <f t="shared" si="14"/>
        <v>1.2351630719456079</v>
      </c>
    </row>
    <row r="119" spans="1:9" x14ac:dyDescent="0.25">
      <c r="A119">
        <f t="shared" si="19"/>
        <v>13</v>
      </c>
      <c r="B119" s="3">
        <v>43549</v>
      </c>
      <c r="C119" s="1">
        <v>4730.0434000000005</v>
      </c>
      <c r="D119">
        <f t="shared" si="18"/>
        <v>1.1980674501699056</v>
      </c>
      <c r="F119">
        <f t="shared" si="20"/>
        <v>13</v>
      </c>
      <c r="G119" s="3">
        <v>43913</v>
      </c>
      <c r="H119" s="2">
        <v>4278.8429999999998</v>
      </c>
      <c r="I119">
        <f t="shared" si="14"/>
        <v>1.1933082018476291</v>
      </c>
    </row>
    <row r="120" spans="1:9" x14ac:dyDescent="0.25">
      <c r="A120">
        <f t="shared" si="19"/>
        <v>14</v>
      </c>
      <c r="B120" s="3">
        <v>43556</v>
      </c>
      <c r="C120" s="1">
        <v>4186.643</v>
      </c>
      <c r="D120">
        <f t="shared" si="18"/>
        <v>1.0429994517513348</v>
      </c>
      <c r="F120">
        <f t="shared" si="20"/>
        <v>14</v>
      </c>
      <c r="G120" s="3">
        <v>43920</v>
      </c>
      <c r="H120" s="2">
        <v>3905.502</v>
      </c>
      <c r="I120">
        <f t="shared" si="14"/>
        <v>1.0151413470463171</v>
      </c>
    </row>
    <row r="121" spans="1:9" x14ac:dyDescent="0.25">
      <c r="A121">
        <f t="shared" si="19"/>
        <v>15</v>
      </c>
      <c r="B121" s="3">
        <v>43563</v>
      </c>
      <c r="C121" s="1">
        <v>3902.1082000000001</v>
      </c>
      <c r="D121">
        <f t="shared" si="18"/>
        <v>0.98472168761727108</v>
      </c>
      <c r="F121">
        <f t="shared" si="20"/>
        <v>15</v>
      </c>
      <c r="G121" s="3">
        <v>43927</v>
      </c>
      <c r="H121" s="2">
        <v>3931.7860000000001</v>
      </c>
      <c r="I121">
        <f t="shared" si="14"/>
        <v>0.96710652045101464</v>
      </c>
    </row>
    <row r="122" spans="1:9" x14ac:dyDescent="0.25">
      <c r="A122">
        <f t="shared" si="19"/>
        <v>16</v>
      </c>
      <c r="B122" s="3">
        <v>43570</v>
      </c>
      <c r="C122" s="1">
        <v>3946.5473999999999</v>
      </c>
      <c r="D122">
        <f t="shared" si="18"/>
        <v>0.96209841464771184</v>
      </c>
      <c r="F122">
        <f t="shared" si="20"/>
        <v>16</v>
      </c>
      <c r="G122" s="3">
        <v>43934</v>
      </c>
      <c r="H122" s="2">
        <v>4398.3726000000006</v>
      </c>
      <c r="I122">
        <f t="shared" si="14"/>
        <v>1.0078421429916502</v>
      </c>
    </row>
    <row r="123" spans="1:9" x14ac:dyDescent="0.25">
      <c r="A123">
        <f t="shared" si="19"/>
        <v>17</v>
      </c>
      <c r="B123" s="3">
        <v>43577</v>
      </c>
      <c r="C123" s="1">
        <v>3853.5718000000002</v>
      </c>
      <c r="D123">
        <f t="shared" si="18"/>
        <v>0.99397233133435992</v>
      </c>
      <c r="F123">
        <f t="shared" si="20"/>
        <v>17</v>
      </c>
      <c r="G123" s="3">
        <v>43941</v>
      </c>
      <c r="H123" s="2">
        <v>4668.4179999999997</v>
      </c>
      <c r="I123">
        <f t="shared" si="14"/>
        <v>1.0356660963742932</v>
      </c>
    </row>
    <row r="124" spans="1:9" x14ac:dyDescent="0.25">
      <c r="A124">
        <f t="shared" si="19"/>
        <v>18</v>
      </c>
      <c r="B124" s="3">
        <v>43584</v>
      </c>
      <c r="C124" s="1">
        <v>4967.79</v>
      </c>
      <c r="D124">
        <f t="shared" si="18"/>
        <v>1.1123702683660683</v>
      </c>
      <c r="F124">
        <f t="shared" si="20"/>
        <v>18</v>
      </c>
      <c r="G124" s="3">
        <v>43948</v>
      </c>
      <c r="H124" s="2">
        <v>4787.7629999999999</v>
      </c>
      <c r="I124">
        <f t="shared" si="14"/>
        <v>1.1618322025871761</v>
      </c>
    </row>
    <row r="125" spans="1:9" x14ac:dyDescent="0.25">
      <c r="A125">
        <f t="shared" si="19"/>
        <v>19</v>
      </c>
      <c r="B125" s="3">
        <v>43591</v>
      </c>
      <c r="C125" s="1">
        <v>4285.835</v>
      </c>
      <c r="D125">
        <f t="shared" si="18"/>
        <v>1.0846572216088219</v>
      </c>
      <c r="F125">
        <f t="shared" si="20"/>
        <v>19</v>
      </c>
      <c r="G125" s="3">
        <v>43955</v>
      </c>
      <c r="H125" s="2">
        <v>5744.4160000000002</v>
      </c>
      <c r="I125">
        <f t="shared" si="14"/>
        <v>1.1518221063501988</v>
      </c>
    </row>
    <row r="126" spans="1:9" x14ac:dyDescent="0.25">
      <c r="A126">
        <f t="shared" si="19"/>
        <v>20</v>
      </c>
      <c r="B126" s="3">
        <v>43598</v>
      </c>
      <c r="C126" s="1">
        <v>3127.9870000000001</v>
      </c>
      <c r="D126">
        <f t="shared" si="18"/>
        <v>0.81645357170656463</v>
      </c>
      <c r="F126">
        <f t="shared" si="20"/>
        <v>20</v>
      </c>
      <c r="G126" s="3">
        <v>43962</v>
      </c>
      <c r="H126" s="2">
        <v>3562.4960000000001</v>
      </c>
      <c r="I126">
        <f t="shared" si="14"/>
        <v>0.83972768155799149</v>
      </c>
    </row>
    <row r="127" spans="1:9" x14ac:dyDescent="0.25">
      <c r="A127">
        <f t="shared" si="19"/>
        <v>21</v>
      </c>
      <c r="B127" s="3">
        <v>43605</v>
      </c>
      <c r="C127" s="1">
        <v>2738.4340000000002</v>
      </c>
      <c r="D127">
        <f t="shared" si="18"/>
        <v>0.70586145103236675</v>
      </c>
      <c r="F127">
        <f t="shared" si="20"/>
        <v>21</v>
      </c>
      <c r="G127" s="3">
        <v>43969</v>
      </c>
      <c r="H127" s="2">
        <v>3034.703</v>
      </c>
      <c r="I127">
        <f t="shared" si="14"/>
        <v>0.70564391078216149</v>
      </c>
    </row>
    <row r="128" spans="1:9" x14ac:dyDescent="0.25">
      <c r="A128">
        <f t="shared" si="19"/>
        <v>22</v>
      </c>
      <c r="B128" s="3">
        <v>43612</v>
      </c>
      <c r="C128" s="1">
        <v>2999.2249999999999</v>
      </c>
      <c r="D128">
        <f t="shared" si="18"/>
        <v>0.71233218083081062</v>
      </c>
      <c r="F128">
        <f t="shared" si="20"/>
        <v>22</v>
      </c>
      <c r="G128" s="3">
        <v>43976</v>
      </c>
      <c r="H128" s="2">
        <v>3002.098</v>
      </c>
      <c r="I128">
        <f t="shared" si="14"/>
        <v>0.74006903612027097</v>
      </c>
    </row>
    <row r="129" spans="1:9" x14ac:dyDescent="0.25">
      <c r="A129">
        <f t="shared" si="19"/>
        <v>23</v>
      </c>
      <c r="B129" s="3">
        <v>43619</v>
      </c>
      <c r="C129" s="1">
        <v>2870.4009999999998</v>
      </c>
      <c r="D129">
        <f t="shared" si="18"/>
        <v>0.67017298377983514</v>
      </c>
      <c r="F129">
        <f t="shared" si="20"/>
        <v>23</v>
      </c>
      <c r="G129" s="3">
        <v>43983</v>
      </c>
      <c r="H129" s="2">
        <v>3047.8847999999998</v>
      </c>
      <c r="I129">
        <f t="shared" si="14"/>
        <v>0.71422367302705536</v>
      </c>
    </row>
    <row r="130" spans="1:9" x14ac:dyDescent="0.25">
      <c r="A130">
        <f t="shared" si="19"/>
        <v>24</v>
      </c>
      <c r="B130" s="3">
        <v>43626</v>
      </c>
      <c r="C130" s="1">
        <v>3310.5880000000002</v>
      </c>
      <c r="D130">
        <f t="shared" si="18"/>
        <v>0.72004839470880644</v>
      </c>
      <c r="F130">
        <f t="shared" si="20"/>
        <v>24</v>
      </c>
      <c r="G130" s="3">
        <v>43990</v>
      </c>
      <c r="H130" s="2">
        <v>2937.5673999999999</v>
      </c>
      <c r="I130">
        <f t="shared" si="14"/>
        <v>0.75744795217460448</v>
      </c>
    </row>
    <row r="131" spans="1:9" x14ac:dyDescent="0.25">
      <c r="A131">
        <f t="shared" si="19"/>
        <v>25</v>
      </c>
      <c r="B131" s="3">
        <v>43633</v>
      </c>
      <c r="C131" s="1">
        <v>2930.3620000000001</v>
      </c>
      <c r="D131">
        <f t="shared" ref="D131:D162" si="21">AVERAGEIF($A$3:$A$184,A131,$C$3:$C$184)/$C$1</f>
        <v>0.62786048187551446</v>
      </c>
      <c r="F131">
        <f t="shared" si="20"/>
        <v>25</v>
      </c>
      <c r="G131" s="3">
        <v>43997</v>
      </c>
      <c r="H131" s="2">
        <v>3020.0816</v>
      </c>
      <c r="I131">
        <f t="shared" si="14"/>
        <v>0.6746063636875792</v>
      </c>
    </row>
    <row r="132" spans="1:9" x14ac:dyDescent="0.25">
      <c r="A132">
        <f t="shared" si="19"/>
        <v>26</v>
      </c>
      <c r="B132" s="3">
        <v>43640</v>
      </c>
      <c r="C132" s="1">
        <v>2645.8870000000002</v>
      </c>
      <c r="D132">
        <f t="shared" si="21"/>
        <v>0.59905403683637237</v>
      </c>
      <c r="F132">
        <f t="shared" si="20"/>
        <v>26</v>
      </c>
      <c r="G132" s="3">
        <v>44004</v>
      </c>
      <c r="H132" s="2">
        <v>2736.5666000000001</v>
      </c>
      <c r="I132">
        <f t="shared" ref="I132" si="22">AVERAGEIF($F$3:$F$132,F132,$H$3:$H$132)/$H$1</f>
        <v>0.62950239714479617</v>
      </c>
    </row>
    <row r="133" spans="1:9" x14ac:dyDescent="0.25">
      <c r="A133">
        <f t="shared" si="19"/>
        <v>27</v>
      </c>
      <c r="B133" s="3">
        <v>43647</v>
      </c>
      <c r="C133" s="1">
        <v>2582.6091999999999</v>
      </c>
      <c r="D133">
        <f t="shared" si="21"/>
        <v>0.55391992670339962</v>
      </c>
    </row>
    <row r="134" spans="1:9" x14ac:dyDescent="0.25">
      <c r="A134">
        <f t="shared" si="19"/>
        <v>28</v>
      </c>
      <c r="B134" s="3">
        <v>43654</v>
      </c>
      <c r="C134" s="1">
        <v>3133.2</v>
      </c>
      <c r="D134">
        <f t="shared" si="21"/>
        <v>0.60148020387769841</v>
      </c>
    </row>
    <row r="135" spans="1:9" x14ac:dyDescent="0.25">
      <c r="A135">
        <f t="shared" si="19"/>
        <v>29</v>
      </c>
      <c r="B135" s="3">
        <v>43661</v>
      </c>
      <c r="C135" s="1">
        <v>3784.0601999999999</v>
      </c>
      <c r="D135">
        <f t="shared" si="21"/>
        <v>0.60542742947207051</v>
      </c>
    </row>
    <row r="136" spans="1:9" x14ac:dyDescent="0.25">
      <c r="A136">
        <f t="shared" si="19"/>
        <v>30</v>
      </c>
      <c r="B136" s="3">
        <v>43668</v>
      </c>
      <c r="C136" s="1">
        <v>3845.5998</v>
      </c>
      <c r="D136">
        <f t="shared" si="21"/>
        <v>0.6077724474613313</v>
      </c>
    </row>
    <row r="137" spans="1:9" x14ac:dyDescent="0.25">
      <c r="A137">
        <f t="shared" si="19"/>
        <v>31</v>
      </c>
      <c r="B137" s="3">
        <v>43675</v>
      </c>
      <c r="C137" s="1">
        <v>2913.4534000000003</v>
      </c>
      <c r="D137">
        <f t="shared" si="21"/>
        <v>0.56364561741934538</v>
      </c>
    </row>
    <row r="138" spans="1:9" x14ac:dyDescent="0.25">
      <c r="A138">
        <f t="shared" si="19"/>
        <v>32</v>
      </c>
      <c r="B138" s="3">
        <v>43682</v>
      </c>
      <c r="C138" s="1">
        <v>2407.5029910799999</v>
      </c>
      <c r="D138">
        <f t="shared" si="21"/>
        <v>0.60211516883213001</v>
      </c>
    </row>
    <row r="139" spans="1:9" x14ac:dyDescent="0.25">
      <c r="A139">
        <f t="shared" si="19"/>
        <v>33</v>
      </c>
      <c r="B139" s="3">
        <v>43689</v>
      </c>
      <c r="C139" s="1">
        <v>2571.5522921900001</v>
      </c>
      <c r="D139">
        <f t="shared" si="21"/>
        <v>0.59318672308941356</v>
      </c>
    </row>
    <row r="140" spans="1:9" x14ac:dyDescent="0.25">
      <c r="A140">
        <f t="shared" ref="A140:A158" si="23">WEEKNUM(B140)</f>
        <v>34</v>
      </c>
      <c r="B140" s="3">
        <v>43696</v>
      </c>
      <c r="C140" s="1">
        <v>2411.6108255099998</v>
      </c>
      <c r="D140">
        <f t="shared" si="21"/>
        <v>0.54351292931007511</v>
      </c>
    </row>
    <row r="141" spans="1:9" x14ac:dyDescent="0.25">
      <c r="A141">
        <f t="shared" si="23"/>
        <v>35</v>
      </c>
      <c r="B141" s="3">
        <v>43703</v>
      </c>
      <c r="C141" s="1">
        <v>2702.9804532600001</v>
      </c>
      <c r="D141">
        <f t="shared" si="21"/>
        <v>0.579213931976718</v>
      </c>
    </row>
    <row r="142" spans="1:9" x14ac:dyDescent="0.25">
      <c r="A142">
        <f t="shared" si="23"/>
        <v>36</v>
      </c>
      <c r="B142" s="3">
        <v>43710</v>
      </c>
      <c r="C142" s="1">
        <v>2891.1203177299999</v>
      </c>
      <c r="D142">
        <f t="shared" si="21"/>
        <v>0.61254454039136275</v>
      </c>
    </row>
    <row r="143" spans="1:9" x14ac:dyDescent="0.25">
      <c r="A143">
        <f t="shared" si="23"/>
        <v>37</v>
      </c>
      <c r="B143" s="3">
        <v>43717</v>
      </c>
      <c r="C143" s="1">
        <v>2695.0785933100001</v>
      </c>
      <c r="D143">
        <f t="shared" si="21"/>
        <v>0.62255713830303405</v>
      </c>
    </row>
    <row r="144" spans="1:9" x14ac:dyDescent="0.25">
      <c r="A144">
        <f t="shared" si="23"/>
        <v>38</v>
      </c>
      <c r="B144" s="3">
        <v>43724</v>
      </c>
      <c r="C144" s="1">
        <v>3398.6609992399999</v>
      </c>
      <c r="D144">
        <f t="shared" si="21"/>
        <v>0.74626083851601521</v>
      </c>
    </row>
    <row r="145" spans="1:4" x14ac:dyDescent="0.25">
      <c r="A145">
        <f t="shared" si="23"/>
        <v>39</v>
      </c>
      <c r="B145" s="3">
        <v>43731</v>
      </c>
      <c r="C145" s="1">
        <v>4054.1407744500002</v>
      </c>
      <c r="D145">
        <f t="shared" si="21"/>
        <v>0.84229891029971538</v>
      </c>
    </row>
    <row r="146" spans="1:4" x14ac:dyDescent="0.25">
      <c r="A146">
        <f t="shared" si="23"/>
        <v>40</v>
      </c>
      <c r="B146" s="3">
        <v>43738</v>
      </c>
      <c r="C146" s="1">
        <v>3138.60024333</v>
      </c>
      <c r="D146">
        <f t="shared" si="21"/>
        <v>0.78054623672880297</v>
      </c>
    </row>
    <row r="147" spans="1:4" x14ac:dyDescent="0.25">
      <c r="A147">
        <f t="shared" si="23"/>
        <v>41</v>
      </c>
      <c r="B147" s="3">
        <v>43745</v>
      </c>
      <c r="C147" s="1">
        <v>2645.15669389</v>
      </c>
      <c r="D147">
        <f t="shared" si="21"/>
        <v>0.81206771555072066</v>
      </c>
    </row>
    <row r="148" spans="1:4" x14ac:dyDescent="0.25">
      <c r="A148">
        <f t="shared" si="23"/>
        <v>42</v>
      </c>
      <c r="B148" s="3">
        <v>43752</v>
      </c>
      <c r="C148" s="1">
        <v>3277.4198000000001</v>
      </c>
      <c r="D148">
        <f t="shared" si="21"/>
        <v>0.87102671395246567</v>
      </c>
    </row>
    <row r="149" spans="1:4" x14ac:dyDescent="0.25">
      <c r="A149">
        <f t="shared" si="23"/>
        <v>43</v>
      </c>
      <c r="B149" s="3">
        <v>43759</v>
      </c>
      <c r="C149" s="1">
        <v>3667.4119999999998</v>
      </c>
      <c r="D149">
        <f t="shared" si="21"/>
        <v>0.92360873184337078</v>
      </c>
    </row>
    <row r="150" spans="1:4" x14ac:dyDescent="0.25">
      <c r="A150">
        <f t="shared" si="23"/>
        <v>44</v>
      </c>
      <c r="B150" s="3">
        <v>43766</v>
      </c>
      <c r="C150" s="1">
        <v>3715.9313999999999</v>
      </c>
      <c r="D150">
        <f t="shared" si="21"/>
        <v>0.95839195036814839</v>
      </c>
    </row>
    <row r="151" spans="1:4" x14ac:dyDescent="0.25">
      <c r="A151">
        <f t="shared" si="23"/>
        <v>45</v>
      </c>
      <c r="B151" s="3">
        <v>43773</v>
      </c>
      <c r="C151" s="1">
        <v>4009.7620000000002</v>
      </c>
      <c r="D151">
        <f t="shared" si="21"/>
        <v>0.92732964626308045</v>
      </c>
    </row>
    <row r="152" spans="1:4" x14ac:dyDescent="0.25">
      <c r="A152">
        <f t="shared" si="23"/>
        <v>46</v>
      </c>
      <c r="B152" s="3">
        <v>43780</v>
      </c>
      <c r="C152" s="1">
        <v>3903.6831999999999</v>
      </c>
      <c r="D152">
        <f t="shared" si="21"/>
        <v>0.97410232070398495</v>
      </c>
    </row>
    <row r="153" spans="1:4" x14ac:dyDescent="0.25">
      <c r="A153">
        <f t="shared" si="23"/>
        <v>47</v>
      </c>
      <c r="B153" s="3">
        <v>43787</v>
      </c>
      <c r="C153" s="1">
        <v>4138.5689999999995</v>
      </c>
      <c r="D153">
        <f t="shared" si="21"/>
        <v>1.1767031783683888</v>
      </c>
    </row>
    <row r="154" spans="1:4" x14ac:dyDescent="0.25">
      <c r="A154">
        <f t="shared" si="23"/>
        <v>48</v>
      </c>
      <c r="B154" s="3">
        <v>43794</v>
      </c>
      <c r="C154" s="1">
        <v>4817.7539999999999</v>
      </c>
      <c r="D154">
        <f t="shared" si="21"/>
        <v>1.2030070087323377</v>
      </c>
    </row>
    <row r="155" spans="1:4" x14ac:dyDescent="0.25">
      <c r="A155">
        <f t="shared" si="23"/>
        <v>49</v>
      </c>
      <c r="B155" s="3">
        <v>43801</v>
      </c>
      <c r="C155" s="1">
        <v>5618.6319999999996</v>
      </c>
      <c r="D155">
        <f t="shared" si="21"/>
        <v>1.4167278902954434</v>
      </c>
    </row>
    <row r="156" spans="1:4" x14ac:dyDescent="0.25">
      <c r="A156">
        <f t="shared" si="23"/>
        <v>50</v>
      </c>
      <c r="B156" s="3">
        <v>43808</v>
      </c>
      <c r="C156" s="1">
        <v>6039.9359999999997</v>
      </c>
      <c r="D156">
        <f t="shared" si="21"/>
        <v>1.6228214462684585</v>
      </c>
    </row>
    <row r="157" spans="1:4" x14ac:dyDescent="0.25">
      <c r="A157">
        <f t="shared" si="23"/>
        <v>51</v>
      </c>
      <c r="B157" s="3">
        <v>43815</v>
      </c>
      <c r="C157" s="1">
        <v>6241.9470000000001</v>
      </c>
      <c r="D157">
        <f t="shared" si="21"/>
        <v>1.6052571650922731</v>
      </c>
    </row>
    <row r="158" spans="1:4" x14ac:dyDescent="0.25">
      <c r="A158">
        <f t="shared" si="23"/>
        <v>52</v>
      </c>
      <c r="B158" s="3">
        <v>43822</v>
      </c>
      <c r="C158" s="1">
        <v>5664.9369999999999</v>
      </c>
      <c r="D158">
        <f t="shared" si="21"/>
        <v>1.4198018894921709</v>
      </c>
    </row>
    <row r="159" spans="1:4" x14ac:dyDescent="0.25">
      <c r="A159">
        <v>1</v>
      </c>
      <c r="B159" s="3">
        <v>43829</v>
      </c>
      <c r="C159" s="2">
        <v>9641.7279999999992</v>
      </c>
      <c r="D159">
        <f t="shared" si="21"/>
        <v>2.0629306531818243</v>
      </c>
    </row>
    <row r="160" spans="1:4" x14ac:dyDescent="0.25">
      <c r="A160">
        <f t="shared" ref="A160:A184" si="24">WEEKNUM(B160)</f>
        <v>2</v>
      </c>
      <c r="B160" s="3">
        <v>43836</v>
      </c>
      <c r="C160" s="2">
        <v>5222.2790000000005</v>
      </c>
      <c r="D160">
        <f t="shared" si="21"/>
        <v>1.2491990707604821</v>
      </c>
    </row>
    <row r="161" spans="1:4" x14ac:dyDescent="0.25">
      <c r="A161">
        <f t="shared" si="24"/>
        <v>3</v>
      </c>
      <c r="B161" s="3">
        <v>43843</v>
      </c>
      <c r="C161" s="2">
        <v>4626.933</v>
      </c>
      <c r="D161">
        <f t="shared" si="21"/>
        <v>1.1788868255342846</v>
      </c>
    </row>
    <row r="162" spans="1:4" x14ac:dyDescent="0.25">
      <c r="A162">
        <f t="shared" si="24"/>
        <v>4</v>
      </c>
      <c r="B162" s="3">
        <v>43850</v>
      </c>
      <c r="C162" s="2">
        <v>4488.5959999999995</v>
      </c>
      <c r="D162">
        <f t="shared" si="21"/>
        <v>1.2451555047700567</v>
      </c>
    </row>
    <row r="163" spans="1:4" x14ac:dyDescent="0.25">
      <c r="A163">
        <f t="shared" si="24"/>
        <v>5</v>
      </c>
      <c r="B163" s="3">
        <v>43857</v>
      </c>
      <c r="C163" s="2">
        <v>4217.8850000000002</v>
      </c>
      <c r="D163">
        <f t="shared" ref="D163:D184" si="25">AVERAGEIF($A$3:$A$184,A163,$C$3:$C$184)/$C$1</f>
        <v>1.3145883665296392</v>
      </c>
    </row>
    <row r="164" spans="1:4" x14ac:dyDescent="0.25">
      <c r="A164">
        <f t="shared" si="24"/>
        <v>6</v>
      </c>
      <c r="B164" s="3">
        <v>43864</v>
      </c>
      <c r="C164" s="2">
        <v>4132.8890000000001</v>
      </c>
      <c r="D164">
        <f t="shared" si="25"/>
        <v>1.5077359716888998</v>
      </c>
    </row>
    <row r="165" spans="1:4" x14ac:dyDescent="0.25">
      <c r="A165">
        <f t="shared" si="24"/>
        <v>7</v>
      </c>
      <c r="B165" s="3">
        <v>43871</v>
      </c>
      <c r="C165" s="2">
        <v>3994.306</v>
      </c>
      <c r="D165">
        <f t="shared" si="25"/>
        <v>1.5199058640626408</v>
      </c>
    </row>
    <row r="166" spans="1:4" x14ac:dyDescent="0.25">
      <c r="A166">
        <f t="shared" si="24"/>
        <v>8</v>
      </c>
      <c r="B166" s="3">
        <v>43878</v>
      </c>
      <c r="C166" s="2">
        <v>3763.41</v>
      </c>
      <c r="D166">
        <f t="shared" si="25"/>
        <v>1.3053218316348436</v>
      </c>
    </row>
    <row r="167" spans="1:4" x14ac:dyDescent="0.25">
      <c r="A167">
        <f t="shared" si="24"/>
        <v>9</v>
      </c>
      <c r="B167" s="3">
        <v>43885</v>
      </c>
      <c r="C167" s="2">
        <v>3753.2530000000002</v>
      </c>
      <c r="D167">
        <f t="shared" si="25"/>
        <v>1.150703813778994</v>
      </c>
    </row>
    <row r="168" spans="1:4" x14ac:dyDescent="0.25">
      <c r="A168">
        <f t="shared" si="24"/>
        <v>10</v>
      </c>
      <c r="B168" s="3">
        <v>43892</v>
      </c>
      <c r="C168" s="2">
        <v>3698.7788</v>
      </c>
      <c r="D168">
        <f t="shared" si="25"/>
        <v>1.1939370128417286</v>
      </c>
    </row>
    <row r="169" spans="1:4" x14ac:dyDescent="0.25">
      <c r="A169">
        <f t="shared" si="24"/>
        <v>11</v>
      </c>
      <c r="B169" s="3">
        <v>43899</v>
      </c>
      <c r="C169" s="2">
        <v>4095.154</v>
      </c>
      <c r="D169">
        <f t="shared" si="25"/>
        <v>1.2216750279121644</v>
      </c>
    </row>
    <row r="170" spans="1:4" x14ac:dyDescent="0.25">
      <c r="A170">
        <f t="shared" si="24"/>
        <v>12</v>
      </c>
      <c r="B170" s="3">
        <v>43906</v>
      </c>
      <c r="C170" s="2">
        <v>4315.8249999999998</v>
      </c>
      <c r="D170">
        <f t="shared" si="25"/>
        <v>1.2452943565547281</v>
      </c>
    </row>
    <row r="171" spans="1:4" x14ac:dyDescent="0.25">
      <c r="A171">
        <f t="shared" si="24"/>
        <v>13</v>
      </c>
      <c r="B171" s="3">
        <v>43913</v>
      </c>
      <c r="C171" s="2">
        <v>4278.8429999999998</v>
      </c>
      <c r="D171">
        <f t="shared" si="25"/>
        <v>1.1980674501699056</v>
      </c>
    </row>
    <row r="172" spans="1:4" x14ac:dyDescent="0.25">
      <c r="A172">
        <f t="shared" si="24"/>
        <v>14</v>
      </c>
      <c r="B172" s="3">
        <v>43920</v>
      </c>
      <c r="C172" s="2">
        <v>3905.502</v>
      </c>
      <c r="D172">
        <f t="shared" si="25"/>
        <v>1.0429994517513348</v>
      </c>
    </row>
    <row r="173" spans="1:4" x14ac:dyDescent="0.25">
      <c r="A173">
        <f t="shared" si="24"/>
        <v>15</v>
      </c>
      <c r="B173" s="3">
        <v>43927</v>
      </c>
      <c r="C173" s="2">
        <v>3931.7860000000001</v>
      </c>
      <c r="D173">
        <f t="shared" si="25"/>
        <v>0.98472168761727108</v>
      </c>
    </row>
    <row r="174" spans="1:4" x14ac:dyDescent="0.25">
      <c r="A174">
        <f t="shared" si="24"/>
        <v>16</v>
      </c>
      <c r="B174" s="3">
        <v>43934</v>
      </c>
      <c r="C174" s="2">
        <v>4398.3726000000006</v>
      </c>
      <c r="D174">
        <f t="shared" si="25"/>
        <v>0.96209841464771184</v>
      </c>
    </row>
    <row r="175" spans="1:4" x14ac:dyDescent="0.25">
      <c r="A175">
        <f t="shared" si="24"/>
        <v>17</v>
      </c>
      <c r="B175" s="3">
        <v>43941</v>
      </c>
      <c r="C175" s="2">
        <v>4668.4179999999997</v>
      </c>
      <c r="D175">
        <f t="shared" si="25"/>
        <v>0.99397233133435992</v>
      </c>
    </row>
    <row r="176" spans="1:4" x14ac:dyDescent="0.25">
      <c r="A176">
        <f t="shared" si="24"/>
        <v>18</v>
      </c>
      <c r="B176" s="3">
        <v>43948</v>
      </c>
      <c r="C176" s="2">
        <v>4787.7629999999999</v>
      </c>
      <c r="D176">
        <f t="shared" si="25"/>
        <v>1.1123702683660683</v>
      </c>
    </row>
    <row r="177" spans="1:4" x14ac:dyDescent="0.25">
      <c r="A177">
        <f t="shared" si="24"/>
        <v>19</v>
      </c>
      <c r="B177" s="3">
        <v>43955</v>
      </c>
      <c r="C177" s="2">
        <v>5744.4160000000002</v>
      </c>
      <c r="D177">
        <f t="shared" si="25"/>
        <v>1.0846572216088219</v>
      </c>
    </row>
    <row r="178" spans="1:4" x14ac:dyDescent="0.25">
      <c r="A178">
        <f t="shared" si="24"/>
        <v>20</v>
      </c>
      <c r="B178" s="3">
        <v>43962</v>
      </c>
      <c r="C178" s="2">
        <v>3562.4960000000001</v>
      </c>
      <c r="D178">
        <f t="shared" si="25"/>
        <v>0.81645357170656463</v>
      </c>
    </row>
    <row r="179" spans="1:4" x14ac:dyDescent="0.25">
      <c r="A179">
        <f t="shared" si="24"/>
        <v>21</v>
      </c>
      <c r="B179" s="3">
        <v>43969</v>
      </c>
      <c r="C179" s="2">
        <v>3034.703</v>
      </c>
      <c r="D179">
        <f t="shared" si="25"/>
        <v>0.70586145103236675</v>
      </c>
    </row>
    <row r="180" spans="1:4" x14ac:dyDescent="0.25">
      <c r="A180">
        <f t="shared" si="24"/>
        <v>22</v>
      </c>
      <c r="B180" s="3">
        <v>43976</v>
      </c>
      <c r="C180" s="2">
        <v>3002.098</v>
      </c>
      <c r="D180">
        <f t="shared" si="25"/>
        <v>0.71233218083081062</v>
      </c>
    </row>
    <row r="181" spans="1:4" x14ac:dyDescent="0.25">
      <c r="A181">
        <f t="shared" si="24"/>
        <v>23</v>
      </c>
      <c r="B181" s="3">
        <v>43983</v>
      </c>
      <c r="C181" s="2">
        <v>3047.8847999999998</v>
      </c>
      <c r="D181">
        <f t="shared" si="25"/>
        <v>0.67017298377983514</v>
      </c>
    </row>
    <row r="182" spans="1:4" x14ac:dyDescent="0.25">
      <c r="A182">
        <f t="shared" si="24"/>
        <v>24</v>
      </c>
      <c r="B182" s="3">
        <v>43990</v>
      </c>
      <c r="C182" s="2">
        <v>2937.5673999999999</v>
      </c>
      <c r="D182">
        <f t="shared" si="25"/>
        <v>0.72004839470880644</v>
      </c>
    </row>
    <row r="183" spans="1:4" x14ac:dyDescent="0.25">
      <c r="A183">
        <f t="shared" si="24"/>
        <v>25</v>
      </c>
      <c r="B183" s="3">
        <v>43997</v>
      </c>
      <c r="C183" s="2">
        <v>3020.0816</v>
      </c>
      <c r="D183">
        <f t="shared" si="25"/>
        <v>0.62786048187551446</v>
      </c>
    </row>
    <row r="184" spans="1:4" x14ac:dyDescent="0.25">
      <c r="A184">
        <f t="shared" si="24"/>
        <v>26</v>
      </c>
      <c r="B184" s="3">
        <v>44004</v>
      </c>
      <c r="C184" s="2">
        <v>2736.5666000000001</v>
      </c>
      <c r="D184">
        <f t="shared" si="25"/>
        <v>0.59905403683637237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AD1F1-A17D-44EC-89CA-08DBE5E13333}">
  <dimension ref="A1:O159"/>
  <sheetViews>
    <sheetView workbookViewId="0">
      <selection activeCell="O9" sqref="O9"/>
    </sheetView>
  </sheetViews>
  <sheetFormatPr defaultRowHeight="15" x14ac:dyDescent="0.25"/>
  <cols>
    <col min="1" max="1" width="10.140625" bestFit="1" customWidth="1"/>
    <col min="2" max="2" width="10.7109375" bestFit="1" customWidth="1"/>
    <col min="6" max="6" width="10.140625" bestFit="1" customWidth="1"/>
    <col min="7" max="7" width="13.140625" bestFit="1" customWidth="1"/>
    <col min="8" max="8" width="9.5703125" bestFit="1" customWidth="1"/>
    <col min="9" max="9" width="12" bestFit="1" customWidth="1"/>
    <col min="13" max="13" width="13.140625" bestFit="1" customWidth="1"/>
    <col min="14" max="14" width="10.5703125" bestFit="1" customWidth="1"/>
  </cols>
  <sheetData>
    <row r="1" spans="1:15" x14ac:dyDescent="0.25">
      <c r="C1" s="1">
        <f>AVERAGE(C3:C159)</f>
        <v>106.4968152866242</v>
      </c>
      <c r="H1" s="1">
        <f>AVERAGE(H3:H132)</f>
        <v>644.77692307692303</v>
      </c>
      <c r="N1" s="1">
        <f>AVERAGE(N3:N80)</f>
        <v>4369198.6543461541</v>
      </c>
    </row>
    <row r="2" spans="1:15" ht="30" x14ac:dyDescent="0.25">
      <c r="A2" t="s">
        <v>3</v>
      </c>
      <c r="B2" t="s">
        <v>5</v>
      </c>
      <c r="C2" s="7" t="s">
        <v>4</v>
      </c>
      <c r="D2" t="s">
        <v>2</v>
      </c>
      <c r="F2" t="s">
        <v>3</v>
      </c>
      <c r="G2" t="s">
        <v>5</v>
      </c>
      <c r="H2" s="7" t="s">
        <v>7</v>
      </c>
      <c r="I2" t="s">
        <v>2</v>
      </c>
      <c r="L2" t="s">
        <v>3</v>
      </c>
      <c r="M2" t="s">
        <v>5</v>
      </c>
      <c r="N2" s="7" t="s">
        <v>6</v>
      </c>
      <c r="O2" t="s">
        <v>2</v>
      </c>
    </row>
    <row r="3" spans="1:15" x14ac:dyDescent="0.25">
      <c r="A3">
        <f>WEEKNUM(B3)</f>
        <v>53</v>
      </c>
      <c r="B3" s="9">
        <v>43465</v>
      </c>
      <c r="C3" s="8">
        <v>76</v>
      </c>
      <c r="D3">
        <f t="shared" ref="D3:D34" si="0">AVERAGEIF($A$3:$A$159,A3,$C$3:$C$159)/$C$1</f>
        <v>0.45541267942583735</v>
      </c>
      <c r="F3">
        <f t="shared" ref="F3:F54" si="1">WEEKNUM(G3)</f>
        <v>53</v>
      </c>
      <c r="G3" s="9">
        <v>43465</v>
      </c>
      <c r="H3" s="11">
        <v>513</v>
      </c>
      <c r="I3">
        <f>AVERAGEIF($F$3:$F$159,F3,$H$3:$H$159)/$H$1</f>
        <v>0.99646866537025336</v>
      </c>
      <c r="L3">
        <f t="shared" ref="L3:L54" si="2">WEEKNUM(M3)</f>
        <v>53</v>
      </c>
      <c r="M3" s="9">
        <v>43465</v>
      </c>
      <c r="N3" s="11">
        <v>3339345.4449999998</v>
      </c>
      <c r="O3">
        <f>AVERAGEIF($L$3:$L$159,L3,$N$3:$N$159)/$N$1</f>
        <v>0.90909871875832049</v>
      </c>
    </row>
    <row r="4" spans="1:15" x14ac:dyDescent="0.25">
      <c r="A4">
        <f t="shared" ref="A4:A66" si="3">WEEKNUM(B4)</f>
        <v>2</v>
      </c>
      <c r="B4" s="9">
        <v>43472</v>
      </c>
      <c r="C4" s="8">
        <v>117</v>
      </c>
      <c r="D4">
        <f t="shared" si="0"/>
        <v>1.3396331738437002</v>
      </c>
      <c r="F4">
        <f t="shared" si="1"/>
        <v>2</v>
      </c>
      <c r="G4" s="9">
        <v>43472</v>
      </c>
      <c r="H4" s="11">
        <v>980</v>
      </c>
      <c r="I4">
        <f t="shared" ref="I4:I67" si="4">AVERAGEIF($F$3:$F$159,F4,$H$3:$H$159)/$H$1</f>
        <v>0.99414227938106214</v>
      </c>
      <c r="L4">
        <f t="shared" si="2"/>
        <v>2</v>
      </c>
      <c r="M4" s="9">
        <v>43472</v>
      </c>
      <c r="N4" s="11">
        <v>5420980.5360000003</v>
      </c>
      <c r="O4">
        <f t="shared" ref="O4:O67" si="5">AVERAGEIF($L$3:$L$132,L4,$N$3:$N$132)/$N$1</f>
        <v>1.178323282282475</v>
      </c>
    </row>
    <row r="5" spans="1:15" x14ac:dyDescent="0.25">
      <c r="A5">
        <f t="shared" si="3"/>
        <v>3</v>
      </c>
      <c r="B5" s="9">
        <v>43479</v>
      </c>
      <c r="C5" s="8">
        <v>165</v>
      </c>
      <c r="D5">
        <f t="shared" si="0"/>
        <v>1.0047248803827751</v>
      </c>
      <c r="F5">
        <f t="shared" si="1"/>
        <v>3</v>
      </c>
      <c r="G5" s="9">
        <v>43479</v>
      </c>
      <c r="H5" s="11">
        <v>1122</v>
      </c>
      <c r="I5">
        <f t="shared" si="4"/>
        <v>1.4356386426631353</v>
      </c>
      <c r="L5">
        <f t="shared" si="2"/>
        <v>3</v>
      </c>
      <c r="M5" s="9">
        <v>43479</v>
      </c>
      <c r="N5" s="11">
        <v>3886210.53</v>
      </c>
      <c r="O5">
        <f t="shared" si="5"/>
        <v>1.0112163303916379</v>
      </c>
    </row>
    <row r="6" spans="1:15" x14ac:dyDescent="0.25">
      <c r="A6">
        <f t="shared" si="3"/>
        <v>4</v>
      </c>
      <c r="B6" s="9">
        <v>43486</v>
      </c>
      <c r="C6" s="8">
        <v>372</v>
      </c>
      <c r="D6">
        <f t="shared" si="0"/>
        <v>1.3678030303030302</v>
      </c>
      <c r="F6">
        <f t="shared" si="1"/>
        <v>4</v>
      </c>
      <c r="G6" s="9">
        <v>43486</v>
      </c>
      <c r="H6" s="11">
        <v>1293</v>
      </c>
      <c r="I6">
        <f t="shared" si="4"/>
        <v>1.824920564854472</v>
      </c>
      <c r="L6">
        <f t="shared" si="2"/>
        <v>4</v>
      </c>
      <c r="M6" s="9">
        <v>43486</v>
      </c>
      <c r="N6" s="11">
        <v>2007167.3119999999</v>
      </c>
      <c r="O6">
        <f t="shared" si="5"/>
        <v>0.65449302093160855</v>
      </c>
    </row>
    <row r="7" spans="1:15" x14ac:dyDescent="0.25">
      <c r="A7">
        <f t="shared" si="3"/>
        <v>5</v>
      </c>
      <c r="B7" s="9">
        <v>43493</v>
      </c>
      <c r="C7" s="8">
        <v>195</v>
      </c>
      <c r="D7">
        <f t="shared" si="0"/>
        <v>1.3208532695374799</v>
      </c>
      <c r="F7">
        <f t="shared" si="1"/>
        <v>5</v>
      </c>
      <c r="G7" s="9">
        <v>43493</v>
      </c>
      <c r="H7" s="11">
        <v>1252</v>
      </c>
      <c r="I7">
        <f t="shared" si="4"/>
        <v>1.6388096857191716</v>
      </c>
      <c r="L7">
        <f t="shared" si="2"/>
        <v>5</v>
      </c>
      <c r="M7" s="9">
        <v>43493</v>
      </c>
      <c r="N7" s="11">
        <v>5600616.5109999999</v>
      </c>
      <c r="O7">
        <f t="shared" si="5"/>
        <v>1.2345071232458862</v>
      </c>
    </row>
    <row r="8" spans="1:15" x14ac:dyDescent="0.25">
      <c r="A8">
        <f t="shared" si="3"/>
        <v>6</v>
      </c>
      <c r="B8" s="9">
        <v>43500</v>
      </c>
      <c r="C8" s="8">
        <v>103</v>
      </c>
      <c r="D8">
        <f t="shared" si="0"/>
        <v>0.76058612440191387</v>
      </c>
      <c r="F8">
        <f t="shared" si="1"/>
        <v>6</v>
      </c>
      <c r="G8" s="9">
        <v>43500</v>
      </c>
      <c r="H8" s="11">
        <v>2707</v>
      </c>
      <c r="I8">
        <f t="shared" si="4"/>
        <v>2.1237319207994814</v>
      </c>
      <c r="L8">
        <f t="shared" si="2"/>
        <v>6</v>
      </c>
      <c r="M8" s="9">
        <v>43500</v>
      </c>
      <c r="N8" s="11">
        <v>3473459.1519999998</v>
      </c>
      <c r="O8">
        <f t="shared" si="5"/>
        <v>0.7827590039342055</v>
      </c>
    </row>
    <row r="9" spans="1:15" x14ac:dyDescent="0.25">
      <c r="A9">
        <f t="shared" si="3"/>
        <v>7</v>
      </c>
      <c r="B9" s="9">
        <v>43507</v>
      </c>
      <c r="C9" s="8">
        <v>152</v>
      </c>
      <c r="D9">
        <f t="shared" si="0"/>
        <v>1.5962918660287082</v>
      </c>
      <c r="F9">
        <f t="shared" si="1"/>
        <v>7</v>
      </c>
      <c r="G9" s="9">
        <v>43507</v>
      </c>
      <c r="H9" s="11">
        <v>3071</v>
      </c>
      <c r="I9">
        <f t="shared" si="4"/>
        <v>2.3579214437114011</v>
      </c>
      <c r="L9">
        <f t="shared" si="2"/>
        <v>7</v>
      </c>
      <c r="M9" s="9">
        <v>43507</v>
      </c>
      <c r="N9" s="11">
        <v>4189851.3810000001</v>
      </c>
      <c r="O9">
        <f t="shared" si="5"/>
        <v>1.1980625503930875</v>
      </c>
    </row>
    <row r="10" spans="1:15" x14ac:dyDescent="0.25">
      <c r="A10">
        <f t="shared" si="3"/>
        <v>8</v>
      </c>
      <c r="B10" s="9">
        <v>43514</v>
      </c>
      <c r="C10" s="8">
        <v>77</v>
      </c>
      <c r="D10">
        <f t="shared" si="0"/>
        <v>1.086104465709729</v>
      </c>
      <c r="F10">
        <f t="shared" si="1"/>
        <v>8</v>
      </c>
      <c r="G10" s="9">
        <v>43514</v>
      </c>
      <c r="H10" s="11">
        <v>1487</v>
      </c>
      <c r="I10">
        <f t="shared" si="4"/>
        <v>1.6036554085491703</v>
      </c>
      <c r="L10">
        <f t="shared" si="2"/>
        <v>8</v>
      </c>
      <c r="M10" s="9">
        <v>43514</v>
      </c>
      <c r="N10" s="11">
        <v>3962748.7719999999</v>
      </c>
      <c r="O10">
        <f t="shared" si="5"/>
        <v>0.98543483102646634</v>
      </c>
    </row>
    <row r="11" spans="1:15" x14ac:dyDescent="0.25">
      <c r="A11">
        <f t="shared" si="3"/>
        <v>9</v>
      </c>
      <c r="B11" s="9">
        <v>43521</v>
      </c>
      <c r="C11" s="8">
        <v>188</v>
      </c>
      <c r="D11">
        <f t="shared" si="0"/>
        <v>1.6150717703349282</v>
      </c>
      <c r="F11">
        <f t="shared" si="1"/>
        <v>9</v>
      </c>
      <c r="G11" s="9">
        <v>43521</v>
      </c>
      <c r="H11" s="11">
        <v>1324</v>
      </c>
      <c r="I11">
        <f t="shared" si="4"/>
        <v>1.5452372714872566</v>
      </c>
      <c r="L11">
        <f t="shared" si="2"/>
        <v>9</v>
      </c>
      <c r="M11" s="9">
        <v>43521</v>
      </c>
      <c r="N11" s="11">
        <v>7570704.9390000002</v>
      </c>
      <c r="O11">
        <f t="shared" si="5"/>
        <v>1.3287890798674362</v>
      </c>
    </row>
    <row r="12" spans="1:15" x14ac:dyDescent="0.25">
      <c r="A12">
        <f t="shared" si="3"/>
        <v>10</v>
      </c>
      <c r="B12" s="9">
        <v>43528</v>
      </c>
      <c r="C12" s="8">
        <v>138</v>
      </c>
      <c r="D12">
        <f t="shared" si="0"/>
        <v>1.8967703349282297</v>
      </c>
      <c r="F12">
        <f t="shared" si="1"/>
        <v>10</v>
      </c>
      <c r="G12" s="9">
        <v>43528</v>
      </c>
      <c r="H12" s="11">
        <v>1097</v>
      </c>
      <c r="I12">
        <f t="shared" si="4"/>
        <v>1.3234551405176906</v>
      </c>
      <c r="L12">
        <f t="shared" si="2"/>
        <v>10</v>
      </c>
      <c r="M12" s="9">
        <v>43528</v>
      </c>
      <c r="N12" s="11">
        <v>5043075.4230000004</v>
      </c>
      <c r="O12">
        <f t="shared" si="5"/>
        <v>1.0483639156065798</v>
      </c>
    </row>
    <row r="13" spans="1:15" x14ac:dyDescent="0.25">
      <c r="A13">
        <f t="shared" si="3"/>
        <v>11</v>
      </c>
      <c r="B13" s="9">
        <v>43535</v>
      </c>
      <c r="C13" s="8">
        <v>169</v>
      </c>
      <c r="D13">
        <f t="shared" si="0"/>
        <v>1.6620215311004785</v>
      </c>
      <c r="F13">
        <f t="shared" si="1"/>
        <v>11</v>
      </c>
      <c r="G13" s="9">
        <v>43535</v>
      </c>
      <c r="H13" s="11">
        <v>1035</v>
      </c>
      <c r="I13">
        <f t="shared" si="4"/>
        <v>1.3803223535868101</v>
      </c>
      <c r="L13">
        <f t="shared" si="2"/>
        <v>11</v>
      </c>
      <c r="M13" s="9">
        <v>43535</v>
      </c>
      <c r="N13" s="11">
        <v>2902668.7089999998</v>
      </c>
      <c r="O13">
        <f t="shared" si="5"/>
        <v>0.79390551977219692</v>
      </c>
    </row>
    <row r="14" spans="1:15" x14ac:dyDescent="0.25">
      <c r="A14">
        <f t="shared" si="3"/>
        <v>12</v>
      </c>
      <c r="B14" s="9">
        <v>43542</v>
      </c>
      <c r="C14" s="8">
        <v>180</v>
      </c>
      <c r="D14">
        <f t="shared" si="0"/>
        <v>1.352153110047847</v>
      </c>
      <c r="F14">
        <f t="shared" si="1"/>
        <v>12</v>
      </c>
      <c r="G14" s="9">
        <v>43542</v>
      </c>
      <c r="H14" s="11">
        <v>1142</v>
      </c>
      <c r="I14">
        <f t="shared" si="4"/>
        <v>1.388076973550781</v>
      </c>
      <c r="L14">
        <f t="shared" si="2"/>
        <v>12</v>
      </c>
      <c r="M14" s="9">
        <v>43542</v>
      </c>
      <c r="N14" s="11">
        <v>2514693.8110000002</v>
      </c>
      <c r="O14">
        <f t="shared" si="5"/>
        <v>0.75124647652912291</v>
      </c>
    </row>
    <row r="15" spans="1:15" x14ac:dyDescent="0.25">
      <c r="A15">
        <f t="shared" si="3"/>
        <v>13</v>
      </c>
      <c r="B15" s="9">
        <v>43549</v>
      </c>
      <c r="C15" s="8">
        <v>229</v>
      </c>
      <c r="D15">
        <f t="shared" si="0"/>
        <v>1.3114633173843699</v>
      </c>
      <c r="F15">
        <f t="shared" si="1"/>
        <v>13</v>
      </c>
      <c r="G15" s="9">
        <v>43549</v>
      </c>
      <c r="H15" s="11">
        <v>1100</v>
      </c>
      <c r="I15">
        <f t="shared" si="4"/>
        <v>1.2996743059615132</v>
      </c>
      <c r="L15">
        <f t="shared" si="2"/>
        <v>13</v>
      </c>
      <c r="M15" s="9">
        <v>43549</v>
      </c>
      <c r="N15" s="11">
        <v>6849202.4340000004</v>
      </c>
      <c r="O15">
        <f t="shared" si="5"/>
        <v>1.2727926715199624</v>
      </c>
    </row>
    <row r="16" spans="1:15" x14ac:dyDescent="0.25">
      <c r="A16">
        <f t="shared" si="3"/>
        <v>14</v>
      </c>
      <c r="B16" s="9">
        <v>43556</v>
      </c>
      <c r="C16" s="8">
        <v>183</v>
      </c>
      <c r="D16">
        <f t="shared" si="0"/>
        <v>1.2519936204146731</v>
      </c>
      <c r="F16">
        <f t="shared" si="1"/>
        <v>14</v>
      </c>
      <c r="G16" s="9">
        <v>43556</v>
      </c>
      <c r="H16" s="11">
        <v>921</v>
      </c>
      <c r="I16">
        <f t="shared" si="4"/>
        <v>1.1564723239601851</v>
      </c>
      <c r="L16">
        <f t="shared" si="2"/>
        <v>14</v>
      </c>
      <c r="M16" s="9">
        <v>43556</v>
      </c>
      <c r="N16" s="11">
        <v>5567578.0120000001</v>
      </c>
      <c r="O16">
        <f t="shared" si="5"/>
        <v>1.108993029918689</v>
      </c>
    </row>
    <row r="17" spans="1:15" x14ac:dyDescent="0.25">
      <c r="A17">
        <f t="shared" si="3"/>
        <v>15</v>
      </c>
      <c r="B17" s="9">
        <v>43563</v>
      </c>
      <c r="C17" s="8">
        <v>140</v>
      </c>
      <c r="D17">
        <f t="shared" si="0"/>
        <v>0.85761562998405105</v>
      </c>
      <c r="F17">
        <f t="shared" si="1"/>
        <v>15</v>
      </c>
      <c r="G17" s="9">
        <v>43563</v>
      </c>
      <c r="H17" s="11">
        <v>989</v>
      </c>
      <c r="I17">
        <f t="shared" si="4"/>
        <v>1.0230928605798866</v>
      </c>
      <c r="L17">
        <f t="shared" si="2"/>
        <v>15</v>
      </c>
      <c r="M17" s="9">
        <v>43563</v>
      </c>
      <c r="N17" s="11">
        <v>4191675.048</v>
      </c>
      <c r="O17">
        <f t="shared" si="5"/>
        <v>1.0113045022427736</v>
      </c>
    </row>
    <row r="18" spans="1:15" x14ac:dyDescent="0.25">
      <c r="A18">
        <f t="shared" si="3"/>
        <v>16</v>
      </c>
      <c r="B18" s="9">
        <v>43570</v>
      </c>
      <c r="C18" s="8">
        <v>159</v>
      </c>
      <c r="D18">
        <f t="shared" si="0"/>
        <v>1.1580940988835726</v>
      </c>
      <c r="F18">
        <f t="shared" si="1"/>
        <v>16</v>
      </c>
      <c r="G18" s="9">
        <v>43570</v>
      </c>
      <c r="H18" s="11">
        <v>823</v>
      </c>
      <c r="I18">
        <f t="shared" si="4"/>
        <v>1.0153382406159157</v>
      </c>
      <c r="L18">
        <f t="shared" si="2"/>
        <v>16</v>
      </c>
      <c r="M18" s="9">
        <v>43570</v>
      </c>
      <c r="N18" s="11">
        <v>3844902.21</v>
      </c>
      <c r="O18">
        <f t="shared" si="5"/>
        <v>1.2206994583994599</v>
      </c>
    </row>
    <row r="19" spans="1:15" x14ac:dyDescent="0.25">
      <c r="A19">
        <f t="shared" si="3"/>
        <v>17</v>
      </c>
      <c r="B19" s="9">
        <v>43577</v>
      </c>
      <c r="C19" s="8">
        <v>118</v>
      </c>
      <c r="D19">
        <f t="shared" si="0"/>
        <v>1.0485446570972887</v>
      </c>
      <c r="F19">
        <f t="shared" si="1"/>
        <v>17</v>
      </c>
      <c r="G19" s="9">
        <v>43577</v>
      </c>
      <c r="H19" s="11">
        <v>943</v>
      </c>
      <c r="I19">
        <f t="shared" si="4"/>
        <v>1.0753073016706236</v>
      </c>
      <c r="L19">
        <f t="shared" si="2"/>
        <v>17</v>
      </c>
      <c r="M19" s="9">
        <v>43577</v>
      </c>
      <c r="N19" s="11">
        <v>4017364.6239999998</v>
      </c>
      <c r="O19">
        <f t="shared" si="5"/>
        <v>1.0294045543552284</v>
      </c>
    </row>
    <row r="20" spans="1:15" x14ac:dyDescent="0.25">
      <c r="A20">
        <f t="shared" si="3"/>
        <v>18</v>
      </c>
      <c r="B20" s="9">
        <v>43584</v>
      </c>
      <c r="C20" s="8">
        <v>174</v>
      </c>
      <c r="D20">
        <f t="shared" si="0"/>
        <v>1.2801634768740033</v>
      </c>
      <c r="F20">
        <f t="shared" si="1"/>
        <v>18</v>
      </c>
      <c r="G20" s="9">
        <v>43584</v>
      </c>
      <c r="H20" s="11">
        <v>979</v>
      </c>
      <c r="I20">
        <f t="shared" si="4"/>
        <v>0.98018396344591463</v>
      </c>
      <c r="L20">
        <f t="shared" si="2"/>
        <v>18</v>
      </c>
      <c r="M20" s="9">
        <v>43584</v>
      </c>
      <c r="N20" s="11">
        <v>3573456.9309999999</v>
      </c>
      <c r="O20">
        <f t="shared" si="5"/>
        <v>0.74966944279553138</v>
      </c>
    </row>
    <row r="21" spans="1:15" x14ac:dyDescent="0.25">
      <c r="A21">
        <f t="shared" si="3"/>
        <v>19</v>
      </c>
      <c r="B21" s="9">
        <v>43591</v>
      </c>
      <c r="C21" s="8">
        <v>181</v>
      </c>
      <c r="D21">
        <f t="shared" si="0"/>
        <v>1.3552830940988838</v>
      </c>
      <c r="F21">
        <f t="shared" si="1"/>
        <v>19</v>
      </c>
      <c r="G21" s="9">
        <v>43591</v>
      </c>
      <c r="H21" s="11">
        <v>725</v>
      </c>
      <c r="I21">
        <f t="shared" si="4"/>
        <v>0.73927376989855376</v>
      </c>
      <c r="L21">
        <f t="shared" si="2"/>
        <v>19</v>
      </c>
      <c r="M21" s="9">
        <v>43591</v>
      </c>
      <c r="N21" s="11">
        <v>4291974.6220000004</v>
      </c>
      <c r="O21">
        <f t="shared" si="5"/>
        <v>0.95912429025510926</v>
      </c>
    </row>
    <row r="22" spans="1:15" x14ac:dyDescent="0.25">
      <c r="A22">
        <f t="shared" si="3"/>
        <v>20</v>
      </c>
      <c r="B22" s="9">
        <v>43598</v>
      </c>
      <c r="C22" s="8">
        <v>146</v>
      </c>
      <c r="D22">
        <f t="shared" si="0"/>
        <v>1.1142743221690592</v>
      </c>
      <c r="F22">
        <f t="shared" si="1"/>
        <v>20</v>
      </c>
      <c r="G22" s="9">
        <v>43598</v>
      </c>
      <c r="H22" s="11">
        <v>683</v>
      </c>
      <c r="I22">
        <f t="shared" si="4"/>
        <v>0.69016117679340505</v>
      </c>
      <c r="L22">
        <f t="shared" si="2"/>
        <v>20</v>
      </c>
      <c r="M22" s="9">
        <v>43598</v>
      </c>
      <c r="N22" s="11">
        <v>2708319.6749999998</v>
      </c>
      <c r="O22">
        <f t="shared" si="5"/>
        <v>0.86542601686743137</v>
      </c>
    </row>
    <row r="23" spans="1:15" x14ac:dyDescent="0.25">
      <c r="A23">
        <f t="shared" si="3"/>
        <v>21</v>
      </c>
      <c r="B23" s="9">
        <v>43605</v>
      </c>
      <c r="C23" s="8">
        <v>142</v>
      </c>
      <c r="D23">
        <f t="shared" si="0"/>
        <v>0.93586523125996823</v>
      </c>
      <c r="F23">
        <f t="shared" si="1"/>
        <v>21</v>
      </c>
      <c r="G23" s="9">
        <v>43605</v>
      </c>
      <c r="H23" s="11">
        <v>676</v>
      </c>
      <c r="I23">
        <f t="shared" si="4"/>
        <v>0.81681996953826208</v>
      </c>
      <c r="L23">
        <f t="shared" si="2"/>
        <v>21</v>
      </c>
      <c r="M23" s="9">
        <v>43605</v>
      </c>
      <c r="N23" s="11">
        <v>3676596.1639999999</v>
      </c>
      <c r="O23">
        <f t="shared" si="5"/>
        <v>0.7642890302881854</v>
      </c>
    </row>
    <row r="24" spans="1:15" x14ac:dyDescent="0.25">
      <c r="A24">
        <f t="shared" si="3"/>
        <v>22</v>
      </c>
      <c r="B24" s="9">
        <v>43612</v>
      </c>
      <c r="C24" s="8">
        <v>156</v>
      </c>
      <c r="D24">
        <f t="shared" si="0"/>
        <v>0.99533492822966507</v>
      </c>
      <c r="F24">
        <f t="shared" si="1"/>
        <v>22</v>
      </c>
      <c r="G24" s="9">
        <v>43612</v>
      </c>
      <c r="H24" s="11">
        <v>629</v>
      </c>
      <c r="I24">
        <f t="shared" si="4"/>
        <v>1.0008629500165036</v>
      </c>
      <c r="L24">
        <f t="shared" si="2"/>
        <v>22</v>
      </c>
      <c r="M24" s="9">
        <v>43612</v>
      </c>
      <c r="N24" s="11">
        <v>4821699.7949999999</v>
      </c>
      <c r="O24">
        <f t="shared" si="5"/>
        <v>1.0069684007821953</v>
      </c>
    </row>
    <row r="25" spans="1:15" x14ac:dyDescent="0.25">
      <c r="A25">
        <f t="shared" si="3"/>
        <v>23</v>
      </c>
      <c r="B25" s="9">
        <v>43619</v>
      </c>
      <c r="C25" s="8">
        <v>134</v>
      </c>
      <c r="D25">
        <f t="shared" si="0"/>
        <v>0.80440590111642751</v>
      </c>
      <c r="F25">
        <f t="shared" si="1"/>
        <v>23</v>
      </c>
      <c r="G25" s="9">
        <v>43619</v>
      </c>
      <c r="H25" s="11">
        <v>537</v>
      </c>
      <c r="I25">
        <f t="shared" si="4"/>
        <v>0.84628752540135133</v>
      </c>
      <c r="L25">
        <f t="shared" si="2"/>
        <v>23</v>
      </c>
      <c r="M25" s="9">
        <v>43619</v>
      </c>
      <c r="N25" s="11">
        <v>5111258.2779999999</v>
      </c>
      <c r="O25">
        <f t="shared" si="5"/>
        <v>1.0657199782012392</v>
      </c>
    </row>
    <row r="26" spans="1:15" x14ac:dyDescent="0.25">
      <c r="A26">
        <f t="shared" si="3"/>
        <v>24</v>
      </c>
      <c r="B26" s="9">
        <v>43626</v>
      </c>
      <c r="C26" s="8">
        <v>106</v>
      </c>
      <c r="D26">
        <f t="shared" si="0"/>
        <v>1.9781499202551833</v>
      </c>
      <c r="F26">
        <f t="shared" si="1"/>
        <v>24</v>
      </c>
      <c r="G26" s="9">
        <v>43626</v>
      </c>
      <c r="H26" s="11">
        <v>674</v>
      </c>
      <c r="I26">
        <f t="shared" si="4"/>
        <v>0.85352517070105749</v>
      </c>
      <c r="L26">
        <f t="shared" si="2"/>
        <v>24</v>
      </c>
      <c r="M26" s="9">
        <v>43626</v>
      </c>
      <c r="N26" s="11">
        <v>2883414.18</v>
      </c>
      <c r="O26">
        <f t="shared" si="5"/>
        <v>0.68972091720656836</v>
      </c>
    </row>
    <row r="27" spans="1:15" x14ac:dyDescent="0.25">
      <c r="A27">
        <f t="shared" si="3"/>
        <v>25</v>
      </c>
      <c r="B27" s="9">
        <v>43633</v>
      </c>
      <c r="C27" s="8">
        <v>92</v>
      </c>
      <c r="D27">
        <f t="shared" si="0"/>
        <v>0.69485645933014362</v>
      </c>
      <c r="F27">
        <f t="shared" si="1"/>
        <v>25</v>
      </c>
      <c r="G27" s="9">
        <v>43633</v>
      </c>
      <c r="H27" s="11">
        <v>592</v>
      </c>
      <c r="I27">
        <f t="shared" si="4"/>
        <v>0.78476754035384932</v>
      </c>
      <c r="L27">
        <f t="shared" si="2"/>
        <v>25</v>
      </c>
      <c r="M27" s="9">
        <v>43633</v>
      </c>
      <c r="N27" s="11">
        <v>3701065.2459999998</v>
      </c>
      <c r="O27">
        <f t="shared" si="5"/>
        <v>0.64865236363519208</v>
      </c>
    </row>
    <row r="28" spans="1:15" x14ac:dyDescent="0.25">
      <c r="A28">
        <f t="shared" si="3"/>
        <v>26</v>
      </c>
      <c r="B28" s="9">
        <v>43640</v>
      </c>
      <c r="C28" s="8">
        <v>64</v>
      </c>
      <c r="D28">
        <f t="shared" si="0"/>
        <v>0.68859649122807021</v>
      </c>
      <c r="F28">
        <f t="shared" si="1"/>
        <v>26</v>
      </c>
      <c r="G28" s="9">
        <v>43640</v>
      </c>
      <c r="H28" s="11">
        <v>526</v>
      </c>
      <c r="I28">
        <f t="shared" si="4"/>
        <v>0.79872585628899684</v>
      </c>
      <c r="L28">
        <f t="shared" si="2"/>
        <v>26</v>
      </c>
      <c r="M28" s="9">
        <v>43640</v>
      </c>
      <c r="N28" s="11">
        <v>3995008.5419999999</v>
      </c>
      <c r="O28">
        <f t="shared" si="5"/>
        <v>0.84330146231007719</v>
      </c>
    </row>
    <row r="29" spans="1:15" x14ac:dyDescent="0.25">
      <c r="A29">
        <f t="shared" si="3"/>
        <v>27</v>
      </c>
      <c r="B29" s="9">
        <v>43647</v>
      </c>
      <c r="C29" s="8">
        <v>60</v>
      </c>
      <c r="D29">
        <f t="shared" si="0"/>
        <v>0.53522727272727277</v>
      </c>
      <c r="F29">
        <f t="shared" si="1"/>
        <v>27</v>
      </c>
      <c r="G29" s="9">
        <v>43647</v>
      </c>
      <c r="H29" s="11">
        <v>444</v>
      </c>
      <c r="I29">
        <f t="shared" si="4"/>
        <v>0.72738335262046505</v>
      </c>
      <c r="L29">
        <f t="shared" si="2"/>
        <v>27</v>
      </c>
      <c r="M29" s="9">
        <v>43647</v>
      </c>
      <c r="N29" s="11">
        <v>4088197.97</v>
      </c>
      <c r="O29">
        <f t="shared" si="5"/>
        <v>0.69009995837582694</v>
      </c>
    </row>
    <row r="30" spans="1:15" x14ac:dyDescent="0.25">
      <c r="A30">
        <f t="shared" si="3"/>
        <v>28</v>
      </c>
      <c r="B30" s="9">
        <v>43654</v>
      </c>
      <c r="C30" s="8">
        <v>362</v>
      </c>
      <c r="D30">
        <f t="shared" si="0"/>
        <v>1.6682814992025519</v>
      </c>
      <c r="F30">
        <f t="shared" si="1"/>
        <v>28</v>
      </c>
      <c r="G30" s="9">
        <v>43654</v>
      </c>
      <c r="H30" s="11">
        <v>765</v>
      </c>
      <c r="I30">
        <f t="shared" si="4"/>
        <v>0.73100217527031808</v>
      </c>
      <c r="L30">
        <f t="shared" si="2"/>
        <v>28</v>
      </c>
      <c r="M30" s="9">
        <v>43654</v>
      </c>
      <c r="N30" s="11">
        <v>3769605.1919999998</v>
      </c>
      <c r="O30">
        <f t="shared" si="5"/>
        <v>0.93210724796157263</v>
      </c>
    </row>
    <row r="31" spans="1:15" x14ac:dyDescent="0.25">
      <c r="A31">
        <f t="shared" si="3"/>
        <v>29</v>
      </c>
      <c r="B31" s="9">
        <v>43661</v>
      </c>
      <c r="C31" s="8">
        <v>37</v>
      </c>
      <c r="D31">
        <f t="shared" si="0"/>
        <v>0.50079744816586924</v>
      </c>
      <c r="F31">
        <f t="shared" si="1"/>
        <v>29</v>
      </c>
      <c r="G31" s="9">
        <v>43661</v>
      </c>
      <c r="H31" s="11">
        <v>877</v>
      </c>
      <c r="I31">
        <f t="shared" si="4"/>
        <v>0.77494502173281965</v>
      </c>
      <c r="L31">
        <f t="shared" si="2"/>
        <v>29</v>
      </c>
      <c r="M31" s="9">
        <v>43661</v>
      </c>
      <c r="N31" s="11">
        <v>2437159.514</v>
      </c>
      <c r="O31">
        <f t="shared" si="5"/>
        <v>0.41385960265306376</v>
      </c>
    </row>
    <row r="32" spans="1:15" x14ac:dyDescent="0.25">
      <c r="A32">
        <f t="shared" si="3"/>
        <v>30</v>
      </c>
      <c r="B32" s="9">
        <v>43668</v>
      </c>
      <c r="C32" s="8">
        <v>547</v>
      </c>
      <c r="D32">
        <f t="shared" si="0"/>
        <v>2.2003787878787882</v>
      </c>
      <c r="F32">
        <f t="shared" si="1"/>
        <v>30</v>
      </c>
      <c r="G32" s="9">
        <v>43668</v>
      </c>
      <c r="H32" s="11">
        <v>1216</v>
      </c>
      <c r="I32">
        <f t="shared" si="4"/>
        <v>0.94451271161164874</v>
      </c>
      <c r="L32">
        <f t="shared" si="2"/>
        <v>30</v>
      </c>
      <c r="M32" s="9">
        <v>43668</v>
      </c>
      <c r="N32" s="11">
        <v>4887052.517</v>
      </c>
      <c r="O32">
        <f t="shared" si="5"/>
        <v>1.0706616125926751</v>
      </c>
    </row>
    <row r="33" spans="1:15" x14ac:dyDescent="0.25">
      <c r="A33">
        <f t="shared" si="3"/>
        <v>31</v>
      </c>
      <c r="B33" s="9">
        <v>43675</v>
      </c>
      <c r="C33" s="8">
        <v>253</v>
      </c>
      <c r="D33">
        <f t="shared" si="0"/>
        <v>1.095494417862839</v>
      </c>
      <c r="F33">
        <f t="shared" si="1"/>
        <v>31</v>
      </c>
      <c r="G33" s="9">
        <v>43675</v>
      </c>
      <c r="H33" s="11">
        <v>814</v>
      </c>
      <c r="I33">
        <f t="shared" si="4"/>
        <v>0.79924283095326165</v>
      </c>
      <c r="L33">
        <f t="shared" si="2"/>
        <v>31</v>
      </c>
      <c r="M33" s="9">
        <v>43675</v>
      </c>
      <c r="N33" s="11">
        <v>2590683.5279999999</v>
      </c>
      <c r="O33">
        <f t="shared" si="5"/>
        <v>0.63473210853925266</v>
      </c>
    </row>
    <row r="34" spans="1:15" x14ac:dyDescent="0.25">
      <c r="A34">
        <f t="shared" si="3"/>
        <v>32</v>
      </c>
      <c r="B34" s="9">
        <v>43682</v>
      </c>
      <c r="C34" s="8">
        <v>248</v>
      </c>
      <c r="D34">
        <f t="shared" si="0"/>
        <v>1.0422846889952153</v>
      </c>
      <c r="F34">
        <f t="shared" si="1"/>
        <v>32</v>
      </c>
      <c r="G34" s="9">
        <v>43682</v>
      </c>
      <c r="H34" s="11">
        <v>620</v>
      </c>
      <c r="I34">
        <f t="shared" si="4"/>
        <v>0.63846371036693284</v>
      </c>
      <c r="L34">
        <f t="shared" si="2"/>
        <v>32</v>
      </c>
      <c r="M34" s="9">
        <v>43682</v>
      </c>
      <c r="N34" s="11">
        <v>1518148.6459999999</v>
      </c>
      <c r="O34">
        <f t="shared" si="5"/>
        <v>0.51171203780721219</v>
      </c>
    </row>
    <row r="35" spans="1:15" x14ac:dyDescent="0.25">
      <c r="A35">
        <f t="shared" si="3"/>
        <v>33</v>
      </c>
      <c r="B35" s="9">
        <v>43689</v>
      </c>
      <c r="C35" s="8">
        <v>36</v>
      </c>
      <c r="D35">
        <f t="shared" ref="D35:D66" si="6">AVERAGEIF($A$3:$A$159,A35,$C$3:$C$159)/$C$1</f>
        <v>0.26917862838915474</v>
      </c>
      <c r="F35">
        <f t="shared" si="1"/>
        <v>33</v>
      </c>
      <c r="G35" s="9">
        <v>43689</v>
      </c>
      <c r="H35" s="11">
        <v>483</v>
      </c>
      <c r="I35">
        <f t="shared" si="4"/>
        <v>0.51128794295781099</v>
      </c>
      <c r="L35">
        <f t="shared" si="2"/>
        <v>33</v>
      </c>
      <c r="M35" s="9">
        <v>43689</v>
      </c>
      <c r="N35" s="11">
        <v>4142087.7149999999</v>
      </c>
      <c r="O35">
        <f t="shared" si="5"/>
        <v>0.78716507535743641</v>
      </c>
    </row>
    <row r="36" spans="1:15" x14ac:dyDescent="0.25">
      <c r="A36">
        <f t="shared" si="3"/>
        <v>34</v>
      </c>
      <c r="B36" s="9">
        <v>43696</v>
      </c>
      <c r="C36" s="8">
        <v>63</v>
      </c>
      <c r="D36">
        <f t="shared" si="6"/>
        <v>0.55400717703349289</v>
      </c>
      <c r="F36">
        <f t="shared" si="1"/>
        <v>34</v>
      </c>
      <c r="G36" s="9">
        <v>43696</v>
      </c>
      <c r="H36" s="11">
        <v>635</v>
      </c>
      <c r="I36">
        <f t="shared" si="4"/>
        <v>0.69274605011472867</v>
      </c>
      <c r="L36">
        <f t="shared" si="2"/>
        <v>34</v>
      </c>
      <c r="M36" s="9">
        <v>43696</v>
      </c>
      <c r="N36" s="11">
        <v>3624337.7749999999</v>
      </c>
      <c r="O36">
        <f t="shared" si="5"/>
        <v>0.7836433447799781</v>
      </c>
    </row>
    <row r="37" spans="1:15" x14ac:dyDescent="0.25">
      <c r="A37">
        <f t="shared" si="3"/>
        <v>35</v>
      </c>
      <c r="B37" s="9">
        <v>43703</v>
      </c>
      <c r="C37" s="8">
        <v>51</v>
      </c>
      <c r="D37">
        <f t="shared" si="6"/>
        <v>0.48201754385964918</v>
      </c>
      <c r="F37">
        <f t="shared" si="1"/>
        <v>35</v>
      </c>
      <c r="G37" s="9">
        <v>43703</v>
      </c>
      <c r="H37" s="11">
        <v>663</v>
      </c>
      <c r="I37">
        <f t="shared" si="4"/>
        <v>0.69067815145766975</v>
      </c>
      <c r="L37">
        <f t="shared" si="2"/>
        <v>35</v>
      </c>
      <c r="M37" s="9">
        <v>43703</v>
      </c>
      <c r="N37" s="11">
        <v>3683955.5610000002</v>
      </c>
      <c r="O37">
        <f t="shared" si="5"/>
        <v>0.71076141443258056</v>
      </c>
    </row>
    <row r="38" spans="1:15" x14ac:dyDescent="0.25">
      <c r="A38">
        <f t="shared" si="3"/>
        <v>36</v>
      </c>
      <c r="B38" s="9">
        <v>43710</v>
      </c>
      <c r="C38" s="8">
        <v>359</v>
      </c>
      <c r="D38">
        <f t="shared" si="6"/>
        <v>1.4460526315789475</v>
      </c>
      <c r="F38">
        <f t="shared" si="1"/>
        <v>36</v>
      </c>
      <c r="G38" s="9">
        <v>43710</v>
      </c>
      <c r="H38" s="11">
        <v>491</v>
      </c>
      <c r="I38">
        <f t="shared" si="4"/>
        <v>0.63691278637413862</v>
      </c>
      <c r="L38">
        <f t="shared" si="2"/>
        <v>36</v>
      </c>
      <c r="M38" s="9">
        <v>43710</v>
      </c>
      <c r="N38" s="11">
        <v>3152427.1839999999</v>
      </c>
      <c r="O38">
        <f t="shared" si="5"/>
        <v>0.66402934268370384</v>
      </c>
    </row>
    <row r="39" spans="1:15" x14ac:dyDescent="0.25">
      <c r="A39">
        <f t="shared" si="3"/>
        <v>37</v>
      </c>
      <c r="B39" s="9">
        <v>43717</v>
      </c>
      <c r="C39" s="8">
        <v>66</v>
      </c>
      <c r="D39">
        <f t="shared" si="6"/>
        <v>0.49766746411483254</v>
      </c>
      <c r="F39">
        <f t="shared" si="1"/>
        <v>37</v>
      </c>
      <c r="G39" s="9">
        <v>43717</v>
      </c>
      <c r="H39" s="11">
        <v>486</v>
      </c>
      <c r="I39">
        <f t="shared" si="4"/>
        <v>0.66896521555855137</v>
      </c>
      <c r="L39">
        <f t="shared" si="2"/>
        <v>37</v>
      </c>
      <c r="M39" s="9">
        <v>43717</v>
      </c>
      <c r="N39" s="11">
        <v>5134302.2120000003</v>
      </c>
      <c r="O39">
        <f t="shared" si="5"/>
        <v>1.0001999958626226</v>
      </c>
    </row>
    <row r="40" spans="1:15" x14ac:dyDescent="0.25">
      <c r="A40">
        <f t="shared" si="3"/>
        <v>38</v>
      </c>
      <c r="B40" s="9">
        <v>43724</v>
      </c>
      <c r="C40" s="8">
        <v>68</v>
      </c>
      <c r="D40">
        <f t="shared" si="6"/>
        <v>0.54148724082934607</v>
      </c>
      <c r="F40">
        <f t="shared" si="1"/>
        <v>38</v>
      </c>
      <c r="G40" s="9">
        <v>43724</v>
      </c>
      <c r="H40" s="11">
        <v>679</v>
      </c>
      <c r="I40">
        <f t="shared" si="4"/>
        <v>0.781665692368261</v>
      </c>
      <c r="L40">
        <f t="shared" si="2"/>
        <v>38</v>
      </c>
      <c r="M40" s="9">
        <v>43724</v>
      </c>
      <c r="N40" s="11">
        <v>3336474.4109999998</v>
      </c>
      <c r="O40">
        <f t="shared" si="5"/>
        <v>0.62152530814746898</v>
      </c>
    </row>
    <row r="41" spans="1:15" x14ac:dyDescent="0.25">
      <c r="A41">
        <f t="shared" si="3"/>
        <v>39</v>
      </c>
      <c r="B41" s="9">
        <v>43731</v>
      </c>
      <c r="C41" s="8">
        <v>72</v>
      </c>
      <c r="D41">
        <f t="shared" si="6"/>
        <v>0.46949760765550241</v>
      </c>
      <c r="F41">
        <f t="shared" si="1"/>
        <v>39</v>
      </c>
      <c r="G41" s="9">
        <v>43731</v>
      </c>
      <c r="H41" s="11">
        <v>768</v>
      </c>
      <c r="I41">
        <f t="shared" si="4"/>
        <v>0.85611004402238111</v>
      </c>
      <c r="L41">
        <f t="shared" si="2"/>
        <v>39</v>
      </c>
      <c r="M41" s="9">
        <v>43731</v>
      </c>
      <c r="N41" s="11">
        <v>4431016.4620000003</v>
      </c>
      <c r="O41">
        <f t="shared" si="5"/>
        <v>0.79728632893239382</v>
      </c>
    </row>
    <row r="42" spans="1:15" x14ac:dyDescent="0.25">
      <c r="A42">
        <f t="shared" si="3"/>
        <v>40</v>
      </c>
      <c r="B42" s="9">
        <v>43738</v>
      </c>
      <c r="C42" s="8">
        <v>200</v>
      </c>
      <c r="D42">
        <f t="shared" si="6"/>
        <v>0.9139553429027113</v>
      </c>
      <c r="F42">
        <f t="shared" si="1"/>
        <v>40</v>
      </c>
      <c r="G42" s="9">
        <v>43738</v>
      </c>
      <c r="H42" s="11">
        <v>543</v>
      </c>
      <c r="I42">
        <f t="shared" si="4"/>
        <v>0.74857931385531873</v>
      </c>
      <c r="L42">
        <f t="shared" si="2"/>
        <v>40</v>
      </c>
      <c r="M42" s="9">
        <v>43738</v>
      </c>
      <c r="N42" s="11">
        <v>5728582.21</v>
      </c>
      <c r="O42">
        <f t="shared" si="5"/>
        <v>1.166090428946734</v>
      </c>
    </row>
    <row r="43" spans="1:15" x14ac:dyDescent="0.25">
      <c r="A43">
        <f t="shared" si="3"/>
        <v>41</v>
      </c>
      <c r="B43" s="9">
        <v>43745</v>
      </c>
      <c r="C43" s="8">
        <v>109</v>
      </c>
      <c r="D43">
        <f t="shared" si="6"/>
        <v>0.75745614035087727</v>
      </c>
      <c r="F43">
        <f t="shared" si="1"/>
        <v>41</v>
      </c>
      <c r="G43" s="9">
        <v>43745</v>
      </c>
      <c r="H43" s="11">
        <v>554</v>
      </c>
      <c r="I43">
        <f t="shared" si="4"/>
        <v>0.7439265418769363</v>
      </c>
      <c r="L43">
        <f t="shared" si="2"/>
        <v>41</v>
      </c>
      <c r="M43" s="9">
        <v>43745</v>
      </c>
      <c r="N43" s="11">
        <v>2623106.963</v>
      </c>
      <c r="O43">
        <f t="shared" si="5"/>
        <v>0.69781540923235119</v>
      </c>
    </row>
    <row r="44" spans="1:15" x14ac:dyDescent="0.25">
      <c r="A44">
        <f t="shared" si="3"/>
        <v>42</v>
      </c>
      <c r="B44" s="9">
        <v>43752</v>
      </c>
      <c r="C44" s="8">
        <v>46</v>
      </c>
      <c r="D44">
        <f t="shared" si="6"/>
        <v>0.52583732057416266</v>
      </c>
      <c r="F44">
        <f t="shared" si="1"/>
        <v>42</v>
      </c>
      <c r="G44" s="9">
        <v>43752</v>
      </c>
      <c r="H44" s="11">
        <v>649</v>
      </c>
      <c r="I44">
        <f t="shared" si="4"/>
        <v>0.84577055073708673</v>
      </c>
      <c r="L44">
        <f t="shared" si="2"/>
        <v>42</v>
      </c>
      <c r="M44" s="9">
        <v>43752</v>
      </c>
      <c r="N44" s="11">
        <v>3728188.6660000002</v>
      </c>
      <c r="O44">
        <f t="shared" si="5"/>
        <v>0.81279385293398665</v>
      </c>
    </row>
    <row r="45" spans="1:15" x14ac:dyDescent="0.25">
      <c r="A45">
        <f t="shared" si="3"/>
        <v>43</v>
      </c>
      <c r="B45" s="9">
        <v>43759</v>
      </c>
      <c r="C45" s="8">
        <v>26</v>
      </c>
      <c r="D45">
        <f t="shared" si="6"/>
        <v>0.43819776714513559</v>
      </c>
      <c r="F45">
        <f t="shared" si="1"/>
        <v>43</v>
      </c>
      <c r="G45" s="9">
        <v>43759</v>
      </c>
      <c r="H45" s="11">
        <v>637</v>
      </c>
      <c r="I45">
        <f t="shared" si="4"/>
        <v>0.81681996953826208</v>
      </c>
      <c r="L45">
        <f t="shared" si="2"/>
        <v>43</v>
      </c>
      <c r="M45" s="9">
        <v>43759</v>
      </c>
      <c r="N45" s="11">
        <v>7406841.2000000002</v>
      </c>
      <c r="O45">
        <f t="shared" si="5"/>
        <v>1.2919367741233381</v>
      </c>
    </row>
    <row r="46" spans="1:15" x14ac:dyDescent="0.25">
      <c r="A46">
        <f t="shared" si="3"/>
        <v>44</v>
      </c>
      <c r="B46" s="9">
        <v>43766</v>
      </c>
      <c r="C46" s="8">
        <v>17</v>
      </c>
      <c r="D46">
        <f t="shared" si="6"/>
        <v>0.44132775119617229</v>
      </c>
      <c r="F46">
        <f t="shared" si="1"/>
        <v>44</v>
      </c>
      <c r="G46" s="9">
        <v>43766</v>
      </c>
      <c r="H46" s="11">
        <v>822</v>
      </c>
      <c r="I46">
        <f t="shared" si="4"/>
        <v>0.96053892620385517</v>
      </c>
      <c r="L46">
        <f t="shared" si="2"/>
        <v>44</v>
      </c>
      <c r="M46" s="9">
        <v>43766</v>
      </c>
      <c r="N46" s="11">
        <v>3562939.2969999998</v>
      </c>
      <c r="O46">
        <f t="shared" si="5"/>
        <v>0.91115326377755512</v>
      </c>
    </row>
    <row r="47" spans="1:15" x14ac:dyDescent="0.25">
      <c r="A47">
        <f t="shared" si="3"/>
        <v>45</v>
      </c>
      <c r="B47" s="9">
        <v>43773</v>
      </c>
      <c r="C47" s="8">
        <v>19</v>
      </c>
      <c r="D47">
        <f t="shared" si="6"/>
        <v>0.96403508771929836</v>
      </c>
      <c r="F47">
        <f t="shared" si="1"/>
        <v>45</v>
      </c>
      <c r="G47" s="9">
        <v>43773</v>
      </c>
      <c r="H47" s="11">
        <v>706</v>
      </c>
      <c r="I47">
        <f t="shared" si="4"/>
        <v>0.61416590114649083</v>
      </c>
      <c r="L47">
        <f t="shared" si="2"/>
        <v>45</v>
      </c>
      <c r="M47" s="9">
        <v>43773</v>
      </c>
      <c r="N47" s="11">
        <v>2889733.84</v>
      </c>
      <c r="O47">
        <f t="shared" si="5"/>
        <v>1.0188823010077102</v>
      </c>
    </row>
    <row r="48" spans="1:15" x14ac:dyDescent="0.25">
      <c r="A48">
        <f t="shared" si="3"/>
        <v>46</v>
      </c>
      <c r="B48" s="9">
        <v>43780</v>
      </c>
      <c r="C48" s="8">
        <v>12</v>
      </c>
      <c r="D48">
        <f t="shared" si="6"/>
        <v>0.73241626794258374</v>
      </c>
      <c r="F48">
        <f t="shared" si="1"/>
        <v>46</v>
      </c>
      <c r="G48" s="9">
        <v>43780</v>
      </c>
      <c r="H48" s="11">
        <v>560</v>
      </c>
      <c r="I48">
        <f t="shared" si="4"/>
        <v>1.167845766574009</v>
      </c>
      <c r="L48">
        <f t="shared" si="2"/>
        <v>46</v>
      </c>
      <c r="M48" s="9">
        <v>43780</v>
      </c>
      <c r="N48" s="11">
        <v>5923202.6140000001</v>
      </c>
      <c r="O48">
        <f t="shared" si="5"/>
        <v>1.1269317617550259</v>
      </c>
    </row>
    <row r="49" spans="1:15" x14ac:dyDescent="0.25">
      <c r="A49">
        <f t="shared" si="3"/>
        <v>47</v>
      </c>
      <c r="B49" s="9">
        <v>43787</v>
      </c>
      <c r="C49" s="8">
        <v>10</v>
      </c>
      <c r="D49">
        <f t="shared" si="6"/>
        <v>0.5571371610845296</v>
      </c>
      <c r="F49">
        <f t="shared" si="1"/>
        <v>47</v>
      </c>
      <c r="G49" s="9">
        <v>43787</v>
      </c>
      <c r="H49" s="11">
        <v>630</v>
      </c>
      <c r="I49">
        <f t="shared" si="4"/>
        <v>0.8793739039142936</v>
      </c>
      <c r="L49">
        <f t="shared" si="2"/>
        <v>47</v>
      </c>
      <c r="M49" s="9">
        <v>43787</v>
      </c>
      <c r="N49" s="11">
        <v>4959742.0930000003</v>
      </c>
      <c r="O49">
        <f t="shared" si="5"/>
        <v>0.86472697796465792</v>
      </c>
    </row>
    <row r="50" spans="1:15" x14ac:dyDescent="0.25">
      <c r="A50">
        <f t="shared" si="3"/>
        <v>48</v>
      </c>
      <c r="B50" s="9">
        <v>43794</v>
      </c>
      <c r="C50" s="8">
        <v>24</v>
      </c>
      <c r="D50">
        <f t="shared" si="6"/>
        <v>0.64790669856459338</v>
      </c>
      <c r="F50">
        <f t="shared" si="1"/>
        <v>48</v>
      </c>
      <c r="G50" s="9">
        <v>43794</v>
      </c>
      <c r="H50" s="11">
        <v>589</v>
      </c>
      <c r="I50">
        <f t="shared" si="4"/>
        <v>0.85921189200796944</v>
      </c>
      <c r="L50">
        <f t="shared" si="2"/>
        <v>48</v>
      </c>
      <c r="M50" s="9">
        <v>43794</v>
      </c>
      <c r="N50" s="11">
        <v>5829324.2070000004</v>
      </c>
      <c r="O50">
        <f t="shared" si="5"/>
        <v>1.2661812127715872</v>
      </c>
    </row>
    <row r="51" spans="1:15" x14ac:dyDescent="0.25">
      <c r="A51">
        <f t="shared" si="3"/>
        <v>49</v>
      </c>
      <c r="B51" s="9">
        <v>43801</v>
      </c>
      <c r="C51" s="8">
        <v>20</v>
      </c>
      <c r="D51">
        <f t="shared" si="6"/>
        <v>0.82631578947368423</v>
      </c>
      <c r="F51">
        <f t="shared" si="1"/>
        <v>49</v>
      </c>
      <c r="G51" s="9">
        <v>43801</v>
      </c>
      <c r="H51" s="11">
        <v>695</v>
      </c>
      <c r="I51">
        <f t="shared" si="4"/>
        <v>0.90935843444164766</v>
      </c>
      <c r="L51">
        <f t="shared" si="2"/>
        <v>49</v>
      </c>
      <c r="M51" s="9">
        <v>43801</v>
      </c>
      <c r="N51" s="11">
        <v>5751941.7479999997</v>
      </c>
      <c r="O51">
        <f t="shared" si="5"/>
        <v>1.191793582518909</v>
      </c>
    </row>
    <row r="52" spans="1:15" x14ac:dyDescent="0.25">
      <c r="A52">
        <f t="shared" si="3"/>
        <v>50</v>
      </c>
      <c r="B52" s="9">
        <v>43808</v>
      </c>
      <c r="C52" s="8">
        <v>17</v>
      </c>
      <c r="D52">
        <f t="shared" si="6"/>
        <v>0.87013556618819787</v>
      </c>
      <c r="F52">
        <f t="shared" si="1"/>
        <v>50</v>
      </c>
      <c r="G52" s="9">
        <v>43808</v>
      </c>
      <c r="H52" s="11">
        <v>629</v>
      </c>
      <c r="I52">
        <f t="shared" si="4"/>
        <v>1.1621590452670971</v>
      </c>
      <c r="L52">
        <f t="shared" si="2"/>
        <v>50</v>
      </c>
      <c r="M52" s="9">
        <v>43808</v>
      </c>
      <c r="N52" s="11">
        <v>7467073.25</v>
      </c>
      <c r="O52">
        <f t="shared" si="5"/>
        <v>1.3122405246547444</v>
      </c>
    </row>
    <row r="53" spans="1:15" x14ac:dyDescent="0.25">
      <c r="A53">
        <f t="shared" si="3"/>
        <v>51</v>
      </c>
      <c r="B53" s="9">
        <v>43815</v>
      </c>
      <c r="C53" s="8">
        <v>78</v>
      </c>
      <c r="D53">
        <f t="shared" si="6"/>
        <v>1.164354066985646</v>
      </c>
      <c r="F53">
        <f t="shared" si="1"/>
        <v>51</v>
      </c>
      <c r="G53" s="9">
        <v>43815</v>
      </c>
      <c r="H53" s="11">
        <v>568</v>
      </c>
      <c r="I53">
        <f t="shared" si="4"/>
        <v>0.96053892620385517</v>
      </c>
      <c r="L53">
        <f t="shared" si="2"/>
        <v>51</v>
      </c>
      <c r="M53" s="9">
        <v>43815</v>
      </c>
      <c r="N53" s="11">
        <v>8212533.7060000002</v>
      </c>
      <c r="O53">
        <f t="shared" si="5"/>
        <v>1.4378593863547133</v>
      </c>
    </row>
    <row r="54" spans="1:15" x14ac:dyDescent="0.25">
      <c r="A54">
        <f t="shared" si="3"/>
        <v>52</v>
      </c>
      <c r="B54" s="9">
        <v>43822</v>
      </c>
      <c r="C54" s="8">
        <v>47</v>
      </c>
      <c r="D54">
        <f t="shared" si="6"/>
        <v>0.96403508771929836</v>
      </c>
      <c r="F54">
        <f t="shared" si="1"/>
        <v>52</v>
      </c>
      <c r="G54" s="9">
        <v>43822</v>
      </c>
      <c r="H54" s="11">
        <v>364</v>
      </c>
      <c r="I54">
        <f t="shared" si="4"/>
        <v>0.89850196649208847</v>
      </c>
      <c r="L54">
        <f t="shared" si="2"/>
        <v>52</v>
      </c>
      <c r="M54" s="9">
        <v>43822</v>
      </c>
      <c r="N54" s="11">
        <v>7822222.2220000001</v>
      </c>
      <c r="O54">
        <f t="shared" si="5"/>
        <v>1.5141031094842701</v>
      </c>
    </row>
    <row r="55" spans="1:15" x14ac:dyDescent="0.25">
      <c r="A55">
        <f t="shared" si="3"/>
        <v>53</v>
      </c>
      <c r="B55" s="9">
        <v>43829</v>
      </c>
      <c r="C55" s="8">
        <v>21</v>
      </c>
      <c r="D55">
        <f t="shared" si="6"/>
        <v>0.45541267942583735</v>
      </c>
      <c r="F55">
        <v>1</v>
      </c>
      <c r="G55" s="9">
        <v>43829</v>
      </c>
      <c r="H55" s="11">
        <v>525</v>
      </c>
      <c r="I55">
        <f t="shared" si="4"/>
        <v>0.56531179537347442</v>
      </c>
      <c r="L55">
        <v>1</v>
      </c>
      <c r="M55" s="9">
        <v>43829</v>
      </c>
      <c r="N55" s="11">
        <v>2940540.5410000002</v>
      </c>
      <c r="O55">
        <f t="shared" si="5"/>
        <v>0.67301598614083824</v>
      </c>
    </row>
    <row r="56" spans="1:15" x14ac:dyDescent="0.25">
      <c r="A56">
        <f t="shared" si="3"/>
        <v>2</v>
      </c>
      <c r="B56" s="9">
        <v>43836</v>
      </c>
      <c r="C56" s="8">
        <v>208</v>
      </c>
      <c r="D56">
        <f t="shared" si="6"/>
        <v>1.3396331738437002</v>
      </c>
      <c r="F56">
        <f t="shared" ref="F56:F106" si="7">WEEKNUM(G56)</f>
        <v>2</v>
      </c>
      <c r="G56" s="9">
        <v>43836</v>
      </c>
      <c r="H56" s="11">
        <v>896</v>
      </c>
      <c r="I56">
        <f t="shared" si="4"/>
        <v>0.99414227938106214</v>
      </c>
      <c r="L56">
        <f t="shared" ref="L56:L119" si="8">WEEKNUM(M56)</f>
        <v>2</v>
      </c>
      <c r="M56" s="9">
        <v>43836</v>
      </c>
      <c r="N56" s="11">
        <v>5042418.83</v>
      </c>
      <c r="O56">
        <f t="shared" si="5"/>
        <v>1.178323282282475</v>
      </c>
    </row>
    <row r="57" spans="1:15" x14ac:dyDescent="0.25">
      <c r="A57">
        <f t="shared" si="3"/>
        <v>3</v>
      </c>
      <c r="B57" s="9">
        <v>43843</v>
      </c>
      <c r="C57" s="8">
        <v>57</v>
      </c>
      <c r="D57">
        <f t="shared" si="6"/>
        <v>1.0047248803827751</v>
      </c>
      <c r="F57">
        <f t="shared" si="7"/>
        <v>3</v>
      </c>
      <c r="G57" s="9">
        <v>43843</v>
      </c>
      <c r="H57" s="11">
        <v>877</v>
      </c>
      <c r="I57">
        <f t="shared" si="4"/>
        <v>1.4356386426631353</v>
      </c>
      <c r="L57">
        <f t="shared" si="8"/>
        <v>3</v>
      </c>
      <c r="M57" s="9">
        <v>43843</v>
      </c>
      <c r="N57" s="11">
        <v>4432798.62</v>
      </c>
      <c r="O57">
        <f t="shared" si="5"/>
        <v>1.0112163303916379</v>
      </c>
    </row>
    <row r="58" spans="1:15" x14ac:dyDescent="0.25">
      <c r="A58">
        <f t="shared" si="3"/>
        <v>4</v>
      </c>
      <c r="B58" s="9">
        <v>43850</v>
      </c>
      <c r="C58" s="8">
        <v>8</v>
      </c>
      <c r="D58">
        <f t="shared" si="6"/>
        <v>1.3678030303030302</v>
      </c>
      <c r="F58">
        <f t="shared" si="7"/>
        <v>4</v>
      </c>
      <c r="G58" s="9">
        <v>43850</v>
      </c>
      <c r="H58" s="11">
        <v>1116</v>
      </c>
      <c r="I58">
        <f t="shared" si="4"/>
        <v>1.824920564854472</v>
      </c>
      <c r="L58">
        <f t="shared" si="8"/>
        <v>4</v>
      </c>
      <c r="M58" s="9">
        <v>43850</v>
      </c>
      <c r="N58" s="11">
        <v>2894728.4190000002</v>
      </c>
      <c r="O58">
        <f t="shared" si="5"/>
        <v>0.65449302093160855</v>
      </c>
    </row>
    <row r="59" spans="1:15" x14ac:dyDescent="0.25">
      <c r="A59">
        <f t="shared" si="3"/>
        <v>5</v>
      </c>
      <c r="B59" s="9">
        <v>43857</v>
      </c>
      <c r="C59" s="8">
        <v>96</v>
      </c>
      <c r="D59">
        <f t="shared" si="6"/>
        <v>1.3208532695374799</v>
      </c>
      <c r="F59">
        <f t="shared" si="7"/>
        <v>5</v>
      </c>
      <c r="G59" s="9">
        <v>43857</v>
      </c>
      <c r="H59" s="11">
        <v>999</v>
      </c>
      <c r="I59">
        <f t="shared" si="4"/>
        <v>1.6388096857191716</v>
      </c>
      <c r="L59">
        <f t="shared" si="8"/>
        <v>5</v>
      </c>
      <c r="M59" s="9">
        <v>43857</v>
      </c>
      <c r="N59" s="11">
        <v>4020602.0150000001</v>
      </c>
      <c r="O59">
        <f t="shared" si="5"/>
        <v>1.2345071232458862</v>
      </c>
    </row>
    <row r="60" spans="1:15" x14ac:dyDescent="0.25">
      <c r="A60">
        <f t="shared" si="3"/>
        <v>6</v>
      </c>
      <c r="B60" s="9">
        <v>43864</v>
      </c>
      <c r="C60" s="8">
        <v>90</v>
      </c>
      <c r="D60">
        <f t="shared" si="6"/>
        <v>0.76058612440191387</v>
      </c>
      <c r="F60">
        <f t="shared" si="7"/>
        <v>6</v>
      </c>
      <c r="G60" s="9">
        <v>43864</v>
      </c>
      <c r="H60" s="11">
        <v>930</v>
      </c>
      <c r="I60">
        <f t="shared" si="4"/>
        <v>2.1237319207994814</v>
      </c>
      <c r="L60">
        <f t="shared" si="8"/>
        <v>6</v>
      </c>
      <c r="M60" s="9">
        <v>43864</v>
      </c>
      <c r="N60" s="11">
        <v>3138024.1830000002</v>
      </c>
      <c r="O60">
        <f t="shared" si="5"/>
        <v>0.7827590039342055</v>
      </c>
    </row>
    <row r="61" spans="1:15" x14ac:dyDescent="0.25">
      <c r="A61">
        <f t="shared" si="3"/>
        <v>7</v>
      </c>
      <c r="B61" s="9">
        <v>43871</v>
      </c>
      <c r="C61" s="8">
        <v>48</v>
      </c>
      <c r="D61">
        <f t="shared" si="6"/>
        <v>1.5962918660287082</v>
      </c>
      <c r="F61">
        <f t="shared" si="7"/>
        <v>7</v>
      </c>
      <c r="G61" s="9">
        <v>43871</v>
      </c>
      <c r="H61" s="11">
        <v>861</v>
      </c>
      <c r="I61">
        <f t="shared" si="4"/>
        <v>2.3579214437114011</v>
      </c>
      <c r="L61">
        <f t="shared" si="8"/>
        <v>7</v>
      </c>
      <c r="M61" s="9">
        <v>43871</v>
      </c>
      <c r="N61" s="11">
        <v>7522900.2709999997</v>
      </c>
      <c r="O61">
        <f t="shared" si="5"/>
        <v>1.1980625503930875</v>
      </c>
    </row>
    <row r="62" spans="1:15" x14ac:dyDescent="0.25">
      <c r="A62">
        <f t="shared" si="3"/>
        <v>8</v>
      </c>
      <c r="B62" s="9">
        <v>43878</v>
      </c>
      <c r="C62" s="8">
        <v>63</v>
      </c>
      <c r="D62">
        <f t="shared" si="6"/>
        <v>1.086104465709729</v>
      </c>
      <c r="F62">
        <f t="shared" si="7"/>
        <v>8</v>
      </c>
      <c r="G62" s="9">
        <v>43878</v>
      </c>
      <c r="H62" s="11">
        <v>941</v>
      </c>
      <c r="I62">
        <f t="shared" si="4"/>
        <v>1.6036554085491703</v>
      </c>
      <c r="L62">
        <f t="shared" si="8"/>
        <v>8</v>
      </c>
      <c r="M62" s="9">
        <v>43878</v>
      </c>
      <c r="N62" s="11">
        <v>3273455.673</v>
      </c>
      <c r="O62">
        <f t="shared" si="5"/>
        <v>0.98543483102646634</v>
      </c>
    </row>
    <row r="63" spans="1:15" x14ac:dyDescent="0.25">
      <c r="A63">
        <f t="shared" si="3"/>
        <v>9</v>
      </c>
      <c r="B63" s="9">
        <v>43885</v>
      </c>
      <c r="C63" s="8">
        <v>67</v>
      </c>
      <c r="D63">
        <f t="shared" si="6"/>
        <v>1.6150717703349282</v>
      </c>
      <c r="F63">
        <f t="shared" si="7"/>
        <v>9</v>
      </c>
      <c r="G63" s="9">
        <v>43885</v>
      </c>
      <c r="H63" s="11">
        <v>982</v>
      </c>
      <c r="I63">
        <f t="shared" si="4"/>
        <v>1.5452372714872566</v>
      </c>
      <c r="L63">
        <f t="shared" si="8"/>
        <v>9</v>
      </c>
      <c r="M63" s="9">
        <v>43885</v>
      </c>
      <c r="N63" s="11">
        <v>5474080.5659999996</v>
      </c>
      <c r="O63">
        <f t="shared" si="5"/>
        <v>1.3287890798674362</v>
      </c>
    </row>
    <row r="64" spans="1:15" x14ac:dyDescent="0.25">
      <c r="A64">
        <f t="shared" si="3"/>
        <v>10</v>
      </c>
      <c r="B64" s="9">
        <v>43892</v>
      </c>
      <c r="C64" s="8">
        <v>163</v>
      </c>
      <c r="D64">
        <f t="shared" si="6"/>
        <v>1.8967703349282297</v>
      </c>
      <c r="F64">
        <f t="shared" si="7"/>
        <v>10</v>
      </c>
      <c r="G64" s="9">
        <v>43892</v>
      </c>
      <c r="H64" s="11">
        <v>822</v>
      </c>
      <c r="I64">
        <f t="shared" si="4"/>
        <v>1.3234551405176906</v>
      </c>
      <c r="L64">
        <f t="shared" si="8"/>
        <v>10</v>
      </c>
      <c r="M64" s="9">
        <v>43892</v>
      </c>
      <c r="N64" s="11">
        <v>4548235.9069999997</v>
      </c>
      <c r="O64">
        <f t="shared" si="5"/>
        <v>1.0483639156065798</v>
      </c>
    </row>
    <row r="65" spans="1:15" x14ac:dyDescent="0.25">
      <c r="A65">
        <f t="shared" si="3"/>
        <v>11</v>
      </c>
      <c r="B65" s="9">
        <v>43899</v>
      </c>
      <c r="C65" s="8">
        <v>155</v>
      </c>
      <c r="D65">
        <f t="shared" si="6"/>
        <v>1.6620215311004785</v>
      </c>
      <c r="F65">
        <f t="shared" si="7"/>
        <v>11</v>
      </c>
      <c r="G65" s="9">
        <v>43899</v>
      </c>
      <c r="H65" s="11">
        <v>952</v>
      </c>
      <c r="I65">
        <f t="shared" si="4"/>
        <v>1.3803223535868101</v>
      </c>
      <c r="L65">
        <f t="shared" si="8"/>
        <v>11</v>
      </c>
      <c r="M65" s="9">
        <v>43899</v>
      </c>
      <c r="N65" s="11">
        <v>3402442.21</v>
      </c>
      <c r="O65">
        <f t="shared" si="5"/>
        <v>0.79390551977219692</v>
      </c>
    </row>
    <row r="66" spans="1:15" x14ac:dyDescent="0.25">
      <c r="A66">
        <f t="shared" si="3"/>
        <v>12</v>
      </c>
      <c r="B66" s="9">
        <v>43906</v>
      </c>
      <c r="C66" s="8">
        <v>114</v>
      </c>
      <c r="D66">
        <f t="shared" si="6"/>
        <v>1.352153110047847</v>
      </c>
      <c r="F66">
        <f t="shared" si="7"/>
        <v>12</v>
      </c>
      <c r="G66" s="9">
        <v>43906</v>
      </c>
      <c r="H66" s="11">
        <v>896</v>
      </c>
      <c r="I66">
        <f t="shared" si="4"/>
        <v>1.388076973550781</v>
      </c>
      <c r="L66">
        <f t="shared" si="8"/>
        <v>12</v>
      </c>
      <c r="M66" s="9">
        <v>43906</v>
      </c>
      <c r="N66" s="11">
        <v>3611320.8790000002</v>
      </c>
      <c r="O66">
        <f t="shared" si="5"/>
        <v>0.75124647652912291</v>
      </c>
    </row>
    <row r="67" spans="1:15" x14ac:dyDescent="0.25">
      <c r="A67">
        <f t="shared" ref="A67:A106" si="9">WEEKNUM(B67)</f>
        <v>13</v>
      </c>
      <c r="B67" s="9">
        <v>43913</v>
      </c>
      <c r="C67" s="8">
        <v>90</v>
      </c>
      <c r="D67">
        <f t="shared" ref="D67:D98" si="10">AVERAGEIF($A$3:$A$159,A67,$C$3:$C$159)/$C$1</f>
        <v>1.3114633173843699</v>
      </c>
      <c r="F67">
        <f t="shared" si="7"/>
        <v>13</v>
      </c>
      <c r="G67" s="9">
        <v>43913</v>
      </c>
      <c r="H67" s="11">
        <v>716</v>
      </c>
      <c r="I67">
        <f t="shared" si="4"/>
        <v>1.2996743059615132</v>
      </c>
      <c r="L67">
        <f t="shared" si="8"/>
        <v>13</v>
      </c>
      <c r="M67" s="9">
        <v>43913</v>
      </c>
      <c r="N67" s="11">
        <v>5203225.2759999996</v>
      </c>
      <c r="O67">
        <f t="shared" si="5"/>
        <v>1.2727926715199624</v>
      </c>
    </row>
    <row r="68" spans="1:15" x14ac:dyDescent="0.25">
      <c r="A68">
        <f t="shared" si="9"/>
        <v>14</v>
      </c>
      <c r="B68" s="9">
        <v>43920</v>
      </c>
      <c r="C68" s="8">
        <v>151</v>
      </c>
      <c r="D68">
        <f t="shared" si="10"/>
        <v>1.2519936204146731</v>
      </c>
      <c r="F68">
        <f t="shared" si="7"/>
        <v>14</v>
      </c>
      <c r="G68" s="9">
        <v>43920</v>
      </c>
      <c r="H68" s="11">
        <v>747</v>
      </c>
      <c r="I68">
        <f t="shared" ref="I68:I131" si="11">AVERAGEIF($F$3:$F$159,F68,$H$3:$H$159)/$H$1</f>
        <v>1.1564723239601851</v>
      </c>
      <c r="L68">
        <f t="shared" si="8"/>
        <v>14</v>
      </c>
      <c r="M68" s="9">
        <v>43920</v>
      </c>
      <c r="N68" s="11">
        <v>4940082.1540000001</v>
      </c>
      <c r="O68">
        <f t="shared" ref="O68:O131" si="12">AVERAGEIF($L$3:$L$132,L68,$N$3:$N$132)/$N$1</f>
        <v>1.108993029918689</v>
      </c>
    </row>
    <row r="69" spans="1:15" x14ac:dyDescent="0.25">
      <c r="A69">
        <f t="shared" si="9"/>
        <v>15</v>
      </c>
      <c r="B69" s="9">
        <v>43927</v>
      </c>
      <c r="C69" s="8">
        <v>102</v>
      </c>
      <c r="D69">
        <f t="shared" si="10"/>
        <v>0.85761562998405105</v>
      </c>
      <c r="F69">
        <f t="shared" si="7"/>
        <v>15</v>
      </c>
      <c r="G69" s="9">
        <v>43927</v>
      </c>
      <c r="H69" s="11">
        <v>872</v>
      </c>
      <c r="I69">
        <f t="shared" si="11"/>
        <v>1.0230928605798866</v>
      </c>
      <c r="L69">
        <f t="shared" si="8"/>
        <v>15</v>
      </c>
      <c r="M69" s="9">
        <v>43927</v>
      </c>
      <c r="N69" s="11">
        <v>3944212.7220000001</v>
      </c>
      <c r="O69">
        <f t="shared" si="12"/>
        <v>1.0113045022427736</v>
      </c>
    </row>
    <row r="70" spans="1:15" x14ac:dyDescent="0.25">
      <c r="A70">
        <f t="shared" si="9"/>
        <v>16</v>
      </c>
      <c r="B70" s="9">
        <v>43934</v>
      </c>
      <c r="C70" s="8">
        <v>167</v>
      </c>
      <c r="D70">
        <f t="shared" si="10"/>
        <v>1.1580940988835726</v>
      </c>
      <c r="F70">
        <f t="shared" si="7"/>
        <v>16</v>
      </c>
      <c r="G70" s="9">
        <v>43934</v>
      </c>
      <c r="H70" s="11">
        <v>1084</v>
      </c>
      <c r="I70">
        <f t="shared" si="11"/>
        <v>1.0153382406159157</v>
      </c>
      <c r="L70">
        <f t="shared" si="8"/>
        <v>16</v>
      </c>
      <c r="M70" s="9">
        <v>43934</v>
      </c>
      <c r="N70" s="11">
        <v>6904482.2860000003</v>
      </c>
      <c r="O70">
        <f t="shared" si="12"/>
        <v>1.2206994583994599</v>
      </c>
    </row>
    <row r="71" spans="1:15" x14ac:dyDescent="0.25">
      <c r="A71">
        <f t="shared" si="9"/>
        <v>17</v>
      </c>
      <c r="B71" s="9">
        <v>43941</v>
      </c>
      <c r="C71" s="8">
        <v>169</v>
      </c>
      <c r="D71">
        <f t="shared" si="10"/>
        <v>1.0485446570972887</v>
      </c>
      <c r="F71">
        <f t="shared" si="7"/>
        <v>17</v>
      </c>
      <c r="G71" s="9">
        <v>43941</v>
      </c>
      <c r="H71" s="11">
        <v>1101</v>
      </c>
      <c r="I71">
        <f t="shared" si="11"/>
        <v>1.0753073016706236</v>
      </c>
      <c r="L71">
        <f t="shared" si="8"/>
        <v>17</v>
      </c>
      <c r="M71" s="9">
        <v>43941</v>
      </c>
      <c r="N71" s="11">
        <v>5290594.9340000004</v>
      </c>
      <c r="O71">
        <f t="shared" si="12"/>
        <v>1.0294045543552284</v>
      </c>
    </row>
    <row r="72" spans="1:15" x14ac:dyDescent="0.25">
      <c r="A72">
        <f t="shared" si="9"/>
        <v>18</v>
      </c>
      <c r="B72" s="9">
        <v>43948</v>
      </c>
      <c r="C72" s="8">
        <v>186</v>
      </c>
      <c r="D72">
        <f t="shared" si="10"/>
        <v>1.2801634768740033</v>
      </c>
      <c r="F72">
        <f t="shared" si="7"/>
        <v>18</v>
      </c>
      <c r="G72" s="9">
        <v>43948</v>
      </c>
      <c r="H72" s="11">
        <v>886</v>
      </c>
      <c r="I72">
        <f t="shared" si="11"/>
        <v>0.98018396344591463</v>
      </c>
      <c r="L72">
        <f t="shared" si="8"/>
        <v>18</v>
      </c>
      <c r="M72" s="9">
        <v>43948</v>
      </c>
      <c r="N72" s="11">
        <v>4073491.33</v>
      </c>
      <c r="O72">
        <f t="shared" si="12"/>
        <v>0.74966944279553138</v>
      </c>
    </row>
    <row r="73" spans="1:15" x14ac:dyDescent="0.25">
      <c r="A73">
        <f t="shared" si="9"/>
        <v>19</v>
      </c>
      <c r="B73" s="9">
        <v>43955</v>
      </c>
      <c r="C73" s="8">
        <v>198</v>
      </c>
      <c r="D73">
        <f t="shared" si="10"/>
        <v>1.3552830940988838</v>
      </c>
      <c r="F73">
        <f t="shared" si="7"/>
        <v>19</v>
      </c>
      <c r="G73" s="9">
        <v>43955</v>
      </c>
      <c r="H73" s="11">
        <v>698</v>
      </c>
      <c r="I73">
        <f t="shared" si="11"/>
        <v>0.73927376989855376</v>
      </c>
      <c r="L73">
        <f t="shared" si="8"/>
        <v>19</v>
      </c>
      <c r="M73" s="9">
        <v>43955</v>
      </c>
      <c r="N73" s="11">
        <v>5833715.8969999999</v>
      </c>
      <c r="O73">
        <f t="shared" si="12"/>
        <v>0.95912429025510926</v>
      </c>
    </row>
    <row r="74" spans="1:15" x14ac:dyDescent="0.25">
      <c r="A74">
        <f t="shared" si="9"/>
        <v>20</v>
      </c>
      <c r="B74" s="9">
        <v>43962</v>
      </c>
      <c r="C74" s="8">
        <v>117</v>
      </c>
      <c r="D74">
        <f t="shared" si="10"/>
        <v>1.1142743221690592</v>
      </c>
      <c r="F74">
        <f t="shared" si="7"/>
        <v>20</v>
      </c>
      <c r="G74" s="9">
        <v>43962</v>
      </c>
      <c r="H74" s="11">
        <v>645</v>
      </c>
      <c r="I74">
        <f t="shared" si="11"/>
        <v>0.69016117679340505</v>
      </c>
      <c r="L74">
        <f t="shared" si="8"/>
        <v>20</v>
      </c>
      <c r="M74" s="9">
        <v>43962</v>
      </c>
      <c r="N74" s="11">
        <v>4811215.4440000001</v>
      </c>
      <c r="O74">
        <f t="shared" si="12"/>
        <v>0.86542601686743137</v>
      </c>
    </row>
    <row r="75" spans="1:15" x14ac:dyDescent="0.25">
      <c r="A75">
        <f t="shared" si="9"/>
        <v>21</v>
      </c>
      <c r="B75" s="9">
        <v>43969</v>
      </c>
      <c r="C75" s="8">
        <v>119</v>
      </c>
      <c r="D75">
        <f t="shared" si="10"/>
        <v>0.93586523125996823</v>
      </c>
      <c r="F75">
        <f t="shared" si="7"/>
        <v>21</v>
      </c>
      <c r="G75" s="9">
        <v>43969</v>
      </c>
      <c r="H75" s="11">
        <v>596</v>
      </c>
      <c r="I75">
        <f t="shared" si="11"/>
        <v>0.81681996953826208</v>
      </c>
      <c r="L75">
        <f t="shared" si="8"/>
        <v>21</v>
      </c>
      <c r="M75" s="9">
        <v>43969</v>
      </c>
      <c r="N75" s="11">
        <v>3430417.4950000001</v>
      </c>
      <c r="O75">
        <f t="shared" si="12"/>
        <v>0.7642890302881854</v>
      </c>
    </row>
    <row r="76" spans="1:15" x14ac:dyDescent="0.25">
      <c r="A76">
        <f t="shared" si="9"/>
        <v>22</v>
      </c>
      <c r="B76" s="9">
        <v>43976</v>
      </c>
      <c r="C76" s="8">
        <v>81</v>
      </c>
      <c r="D76">
        <f t="shared" si="10"/>
        <v>0.99533492822966507</v>
      </c>
      <c r="F76">
        <f t="shared" si="7"/>
        <v>22</v>
      </c>
      <c r="G76" s="9">
        <v>43976</v>
      </c>
      <c r="H76" s="11">
        <v>489</v>
      </c>
      <c r="I76">
        <f t="shared" si="11"/>
        <v>1.0008629500165036</v>
      </c>
      <c r="L76">
        <f t="shared" si="8"/>
        <v>22</v>
      </c>
      <c r="M76" s="9">
        <v>43976</v>
      </c>
      <c r="N76" s="11">
        <v>3504282.0159999998</v>
      </c>
      <c r="O76">
        <f t="shared" si="12"/>
        <v>1.0069684007821953</v>
      </c>
    </row>
    <row r="77" spans="1:15" x14ac:dyDescent="0.25">
      <c r="A77">
        <f t="shared" si="9"/>
        <v>23</v>
      </c>
      <c r="B77" s="9">
        <v>43983</v>
      </c>
      <c r="C77" s="8">
        <v>48</v>
      </c>
      <c r="D77">
        <f t="shared" si="10"/>
        <v>0.80440590111642751</v>
      </c>
      <c r="F77">
        <f t="shared" si="7"/>
        <v>23</v>
      </c>
      <c r="G77" s="9">
        <v>43983</v>
      </c>
      <c r="H77" s="11">
        <v>421</v>
      </c>
      <c r="I77">
        <f t="shared" si="11"/>
        <v>0.84628752540135133</v>
      </c>
      <c r="L77">
        <f t="shared" si="8"/>
        <v>23</v>
      </c>
      <c r="M77" s="9">
        <v>43983</v>
      </c>
      <c r="N77" s="11">
        <v>5027945.9709999999</v>
      </c>
      <c r="O77">
        <f t="shared" si="12"/>
        <v>1.0657199782012392</v>
      </c>
    </row>
    <row r="78" spans="1:15" x14ac:dyDescent="0.25">
      <c r="A78">
        <f t="shared" si="9"/>
        <v>24</v>
      </c>
      <c r="B78" s="9">
        <v>43990</v>
      </c>
      <c r="C78" s="8">
        <v>57</v>
      </c>
      <c r="D78">
        <f t="shared" si="10"/>
        <v>1.9781499202551833</v>
      </c>
      <c r="F78">
        <f t="shared" si="7"/>
        <v>24</v>
      </c>
      <c r="G78" s="9">
        <v>43990</v>
      </c>
      <c r="H78" s="11">
        <v>416</v>
      </c>
      <c r="I78">
        <f t="shared" si="11"/>
        <v>0.85352517070105749</v>
      </c>
      <c r="L78">
        <f t="shared" si="8"/>
        <v>24</v>
      </c>
      <c r="M78" s="9">
        <v>43990</v>
      </c>
      <c r="N78" s="11">
        <v>3221052.6320000002</v>
      </c>
      <c r="O78">
        <f t="shared" si="12"/>
        <v>0.68972091720656836</v>
      </c>
    </row>
    <row r="79" spans="1:15" x14ac:dyDescent="0.25">
      <c r="A79">
        <f t="shared" si="9"/>
        <v>25</v>
      </c>
      <c r="B79" s="9">
        <v>43997</v>
      </c>
      <c r="C79" s="8">
        <v>56</v>
      </c>
      <c r="D79">
        <f t="shared" si="10"/>
        <v>0.69485645933014362</v>
      </c>
      <c r="F79">
        <f t="shared" si="7"/>
        <v>25</v>
      </c>
      <c r="G79" s="9">
        <v>43997</v>
      </c>
      <c r="H79" s="11">
        <v>425</v>
      </c>
      <c r="I79">
        <f t="shared" si="11"/>
        <v>0.78476754035384932</v>
      </c>
      <c r="L79">
        <f t="shared" si="8"/>
        <v>25</v>
      </c>
      <c r="M79" s="9">
        <v>43997</v>
      </c>
      <c r="N79" s="11">
        <v>2059089.236</v>
      </c>
      <c r="O79">
        <f t="shared" si="12"/>
        <v>0.64865236363519208</v>
      </c>
    </row>
    <row r="80" spans="1:15" x14ac:dyDescent="0.25">
      <c r="A80">
        <f t="shared" si="9"/>
        <v>26</v>
      </c>
      <c r="B80" s="9">
        <v>44004</v>
      </c>
      <c r="C80" s="8">
        <v>76</v>
      </c>
      <c r="D80">
        <f t="shared" si="10"/>
        <v>0.68859649122807021</v>
      </c>
      <c r="F80">
        <f t="shared" si="7"/>
        <v>26</v>
      </c>
      <c r="G80" s="9">
        <v>44004</v>
      </c>
      <c r="H80" s="11">
        <v>419</v>
      </c>
      <c r="I80">
        <f t="shared" si="11"/>
        <v>0.79872585628899684</v>
      </c>
      <c r="L80">
        <f t="shared" si="8"/>
        <v>26</v>
      </c>
      <c r="M80" s="9">
        <v>44004</v>
      </c>
      <c r="N80" s="11">
        <v>4406220.5470000003</v>
      </c>
      <c r="O80">
        <f t="shared" si="12"/>
        <v>0.84330146231007719</v>
      </c>
    </row>
    <row r="81" spans="1:15" x14ac:dyDescent="0.25">
      <c r="A81">
        <f t="shared" si="9"/>
        <v>27</v>
      </c>
      <c r="B81" s="9">
        <v>44011</v>
      </c>
      <c r="C81" s="8">
        <v>38</v>
      </c>
      <c r="D81">
        <f t="shared" si="10"/>
        <v>0.53522727272727277</v>
      </c>
      <c r="F81">
        <f t="shared" si="7"/>
        <v>27</v>
      </c>
      <c r="G81" s="9">
        <v>44011</v>
      </c>
      <c r="H81" s="11">
        <v>417</v>
      </c>
      <c r="I81">
        <f t="shared" si="11"/>
        <v>0.72738335262046505</v>
      </c>
      <c r="L81">
        <f t="shared" si="8"/>
        <v>27</v>
      </c>
      <c r="M81" s="9">
        <v>44011</v>
      </c>
      <c r="N81" s="11">
        <v>1942169.649</v>
      </c>
      <c r="O81">
        <f t="shared" si="12"/>
        <v>0.69009995837582694</v>
      </c>
    </row>
    <row r="82" spans="1:15" x14ac:dyDescent="0.25">
      <c r="A82">
        <f t="shared" si="9"/>
        <v>28</v>
      </c>
      <c r="B82" s="9">
        <v>44018</v>
      </c>
      <c r="C82" s="8">
        <v>54</v>
      </c>
      <c r="D82">
        <f t="shared" si="10"/>
        <v>1.6682814992025519</v>
      </c>
      <c r="F82">
        <f t="shared" si="7"/>
        <v>28</v>
      </c>
      <c r="G82" s="9">
        <v>44018</v>
      </c>
      <c r="H82" s="11">
        <v>218</v>
      </c>
      <c r="I82">
        <f t="shared" si="11"/>
        <v>0.73100217527031808</v>
      </c>
      <c r="L82">
        <f t="shared" si="8"/>
        <v>28</v>
      </c>
      <c r="M82" s="9">
        <v>44018</v>
      </c>
      <c r="N82" s="11">
        <v>4375518.2750000004</v>
      </c>
      <c r="O82">
        <f t="shared" si="12"/>
        <v>0.93210724796157263</v>
      </c>
    </row>
    <row r="83" spans="1:15" x14ac:dyDescent="0.25">
      <c r="A83">
        <f t="shared" si="9"/>
        <v>29</v>
      </c>
      <c r="B83" s="9">
        <v>44025</v>
      </c>
      <c r="C83" s="8">
        <v>53</v>
      </c>
      <c r="D83">
        <f t="shared" si="10"/>
        <v>0.50079744816586924</v>
      </c>
      <c r="F83">
        <f t="shared" si="7"/>
        <v>29</v>
      </c>
      <c r="G83" s="9">
        <v>44025</v>
      </c>
      <c r="H83" s="11">
        <v>159</v>
      </c>
      <c r="I83">
        <f t="shared" si="11"/>
        <v>0.77494502173281965</v>
      </c>
      <c r="L83">
        <f t="shared" si="8"/>
        <v>29</v>
      </c>
      <c r="M83" s="9">
        <v>44025</v>
      </c>
      <c r="N83" s="11">
        <v>1179310.1240000001</v>
      </c>
      <c r="O83">
        <f t="shared" si="12"/>
        <v>0.41385960265306376</v>
      </c>
    </row>
    <row r="84" spans="1:15" x14ac:dyDescent="0.25">
      <c r="A84">
        <f t="shared" si="9"/>
        <v>30</v>
      </c>
      <c r="B84" s="9">
        <v>44032</v>
      </c>
      <c r="C84" s="8">
        <v>107</v>
      </c>
      <c r="D84">
        <f t="shared" si="10"/>
        <v>2.2003787878787882</v>
      </c>
      <c r="F84">
        <f t="shared" si="7"/>
        <v>30</v>
      </c>
      <c r="G84" s="9">
        <v>44032</v>
      </c>
      <c r="H84" s="11">
        <v>191</v>
      </c>
      <c r="I84">
        <f t="shared" si="11"/>
        <v>0.94451271161164874</v>
      </c>
      <c r="L84">
        <f t="shared" si="8"/>
        <v>30</v>
      </c>
      <c r="M84" s="9">
        <v>44032</v>
      </c>
      <c r="N84" s="11">
        <v>4468814.0369999995</v>
      </c>
      <c r="O84">
        <f t="shared" si="12"/>
        <v>1.0706616125926751</v>
      </c>
    </row>
    <row r="85" spans="1:15" x14ac:dyDescent="0.25">
      <c r="A85">
        <f t="shared" si="9"/>
        <v>31</v>
      </c>
      <c r="B85" s="9">
        <v>44039</v>
      </c>
      <c r="C85" s="8">
        <v>55</v>
      </c>
      <c r="D85">
        <f t="shared" si="10"/>
        <v>1.095494417862839</v>
      </c>
      <c r="F85">
        <f t="shared" si="7"/>
        <v>31</v>
      </c>
      <c r="G85" s="9">
        <v>44039</v>
      </c>
      <c r="H85" s="11">
        <v>182</v>
      </c>
      <c r="I85">
        <f t="shared" si="11"/>
        <v>0.79924283095326165</v>
      </c>
      <c r="L85">
        <f t="shared" si="8"/>
        <v>31</v>
      </c>
      <c r="M85" s="9">
        <v>44039</v>
      </c>
      <c r="N85" s="11">
        <v>2955857.821</v>
      </c>
      <c r="O85">
        <f t="shared" si="12"/>
        <v>0.63473210853925266</v>
      </c>
    </row>
    <row r="86" spans="1:15" x14ac:dyDescent="0.25">
      <c r="A86">
        <f t="shared" si="9"/>
        <v>32</v>
      </c>
      <c r="B86" s="9">
        <v>44046</v>
      </c>
      <c r="C86" s="8">
        <v>51</v>
      </c>
      <c r="D86">
        <f t="shared" si="10"/>
        <v>1.0422846889952153</v>
      </c>
      <c r="F86">
        <f t="shared" si="7"/>
        <v>32</v>
      </c>
      <c r="G86" s="9">
        <v>44046</v>
      </c>
      <c r="H86" s="11">
        <v>135</v>
      </c>
      <c r="I86">
        <f t="shared" si="11"/>
        <v>0.63846371036693284</v>
      </c>
      <c r="L86">
        <f t="shared" si="8"/>
        <v>32</v>
      </c>
      <c r="M86" s="9">
        <v>44046</v>
      </c>
      <c r="N86" s="11">
        <v>2953394.4479999999</v>
      </c>
      <c r="O86">
        <f t="shared" si="12"/>
        <v>0.51171203780721219</v>
      </c>
    </row>
    <row r="87" spans="1:15" x14ac:dyDescent="0.25">
      <c r="A87">
        <f t="shared" si="9"/>
        <v>33</v>
      </c>
      <c r="B87" s="9">
        <v>44053</v>
      </c>
      <c r="C87" s="8">
        <v>29</v>
      </c>
      <c r="D87">
        <f t="shared" si="10"/>
        <v>0.26917862838915474</v>
      </c>
      <c r="F87">
        <f t="shared" si="7"/>
        <v>33</v>
      </c>
      <c r="G87" s="9">
        <v>44053</v>
      </c>
      <c r="H87" s="11">
        <v>95</v>
      </c>
      <c r="I87">
        <f t="shared" si="11"/>
        <v>0.51128794295781099</v>
      </c>
      <c r="L87">
        <f t="shared" si="8"/>
        <v>33</v>
      </c>
      <c r="M87" s="9">
        <v>44053</v>
      </c>
      <c r="N87" s="11">
        <v>2736473.4610000001</v>
      </c>
      <c r="O87">
        <f t="shared" si="12"/>
        <v>0.78716507535743641</v>
      </c>
    </row>
    <row r="88" spans="1:15" x14ac:dyDescent="0.25">
      <c r="A88">
        <f t="shared" si="9"/>
        <v>34</v>
      </c>
      <c r="B88" s="9">
        <v>44060</v>
      </c>
      <c r="C88" s="8">
        <v>76</v>
      </c>
      <c r="D88">
        <f t="shared" si="10"/>
        <v>0.55400717703349289</v>
      </c>
      <c r="F88">
        <f t="shared" si="7"/>
        <v>34</v>
      </c>
      <c r="G88" s="9">
        <v>44060</v>
      </c>
      <c r="H88" s="11">
        <v>176</v>
      </c>
      <c r="I88">
        <f t="shared" si="11"/>
        <v>0.69274605011472867</v>
      </c>
      <c r="L88">
        <f t="shared" si="8"/>
        <v>34</v>
      </c>
      <c r="M88" s="9">
        <v>44060</v>
      </c>
      <c r="N88" s="11">
        <v>3223449.12</v>
      </c>
      <c r="O88">
        <f t="shared" si="12"/>
        <v>0.7836433447799781</v>
      </c>
    </row>
    <row r="89" spans="1:15" x14ac:dyDescent="0.25">
      <c r="A89">
        <f t="shared" si="9"/>
        <v>35</v>
      </c>
      <c r="B89" s="9">
        <v>44067</v>
      </c>
      <c r="C89" s="8">
        <v>60</v>
      </c>
      <c r="D89">
        <f t="shared" si="10"/>
        <v>0.48201754385964918</v>
      </c>
      <c r="F89">
        <f t="shared" si="7"/>
        <v>35</v>
      </c>
      <c r="G89" s="9">
        <v>44067</v>
      </c>
      <c r="H89" s="11">
        <v>146</v>
      </c>
      <c r="I89">
        <f t="shared" si="11"/>
        <v>0.69067815145766975</v>
      </c>
      <c r="L89">
        <f t="shared" si="8"/>
        <v>35</v>
      </c>
      <c r="M89" s="9">
        <v>44067</v>
      </c>
      <c r="N89" s="11">
        <v>2526960.0699999998</v>
      </c>
      <c r="O89">
        <f t="shared" si="12"/>
        <v>0.71076141443258056</v>
      </c>
    </row>
    <row r="90" spans="1:15" x14ac:dyDescent="0.25">
      <c r="A90">
        <f t="shared" si="9"/>
        <v>36</v>
      </c>
      <c r="B90" s="9">
        <v>44074</v>
      </c>
      <c r="C90" s="8">
        <v>59</v>
      </c>
      <c r="D90">
        <f t="shared" si="10"/>
        <v>1.4460526315789475</v>
      </c>
      <c r="F90">
        <f t="shared" si="7"/>
        <v>36</v>
      </c>
      <c r="G90" s="9">
        <v>44074</v>
      </c>
      <c r="H90" s="11">
        <v>140</v>
      </c>
      <c r="I90">
        <f t="shared" si="11"/>
        <v>0.63691278637413862</v>
      </c>
      <c r="L90">
        <f t="shared" si="8"/>
        <v>36</v>
      </c>
      <c r="M90" s="9">
        <v>44074</v>
      </c>
      <c r="N90" s="11">
        <v>2650125.037</v>
      </c>
      <c r="O90">
        <f t="shared" si="12"/>
        <v>0.66402934268370384</v>
      </c>
    </row>
    <row r="91" spans="1:15" x14ac:dyDescent="0.25">
      <c r="A91">
        <f t="shared" si="9"/>
        <v>37</v>
      </c>
      <c r="B91" s="9">
        <v>44081</v>
      </c>
      <c r="C91" s="8">
        <v>45</v>
      </c>
      <c r="D91">
        <f t="shared" si="10"/>
        <v>0.49766746411483254</v>
      </c>
      <c r="F91">
        <f t="shared" si="7"/>
        <v>37</v>
      </c>
      <c r="G91" s="9">
        <v>44081</v>
      </c>
      <c r="H91" s="11">
        <v>120</v>
      </c>
      <c r="I91">
        <f t="shared" si="11"/>
        <v>0.66896521555855137</v>
      </c>
      <c r="L91">
        <f t="shared" si="8"/>
        <v>37</v>
      </c>
      <c r="M91" s="9">
        <v>44081</v>
      </c>
      <c r="N91" s="11">
        <v>3605842.74</v>
      </c>
      <c r="O91">
        <f t="shared" si="12"/>
        <v>1.0001999958626226</v>
      </c>
    </row>
    <row r="92" spans="1:15" x14ac:dyDescent="0.25">
      <c r="A92">
        <f t="shared" si="9"/>
        <v>38</v>
      </c>
      <c r="B92" s="9">
        <v>44088</v>
      </c>
      <c r="C92" s="8">
        <v>64</v>
      </c>
      <c r="D92">
        <f t="shared" si="10"/>
        <v>0.54148724082934607</v>
      </c>
      <c r="F92">
        <f t="shared" si="7"/>
        <v>38</v>
      </c>
      <c r="G92" s="9">
        <v>44088</v>
      </c>
      <c r="H92" s="11">
        <v>160</v>
      </c>
      <c r="I92">
        <f t="shared" si="11"/>
        <v>0.781665692368261</v>
      </c>
      <c r="L92">
        <f t="shared" si="8"/>
        <v>38</v>
      </c>
      <c r="M92" s="9">
        <v>44088</v>
      </c>
      <c r="N92" s="11">
        <v>2094660.669</v>
      </c>
      <c r="O92">
        <f t="shared" si="12"/>
        <v>0.62152530814746898</v>
      </c>
    </row>
    <row r="93" spans="1:15" x14ac:dyDescent="0.25">
      <c r="A93">
        <f t="shared" si="9"/>
        <v>39</v>
      </c>
      <c r="B93" s="9">
        <v>44095</v>
      </c>
      <c r="C93" s="8">
        <v>42</v>
      </c>
      <c r="D93">
        <f t="shared" si="10"/>
        <v>0.46949760765550241</v>
      </c>
      <c r="F93">
        <f t="shared" si="7"/>
        <v>39</v>
      </c>
      <c r="G93" s="9">
        <v>44095</v>
      </c>
      <c r="H93" s="11">
        <v>209</v>
      </c>
      <c r="I93">
        <f t="shared" si="11"/>
        <v>0.85611004402238111</v>
      </c>
      <c r="L93">
        <f t="shared" si="8"/>
        <v>39</v>
      </c>
      <c r="M93" s="9">
        <v>44095</v>
      </c>
      <c r="N93" s="11">
        <v>2535988.2489999998</v>
      </c>
      <c r="O93">
        <f t="shared" si="12"/>
        <v>0.79728632893239382</v>
      </c>
    </row>
    <row r="94" spans="1:15" x14ac:dyDescent="0.25">
      <c r="A94">
        <f t="shared" si="9"/>
        <v>40</v>
      </c>
      <c r="B94" s="9">
        <v>44102</v>
      </c>
      <c r="C94" s="8">
        <v>41</v>
      </c>
      <c r="D94">
        <f t="shared" si="10"/>
        <v>0.9139553429027113</v>
      </c>
      <c r="F94">
        <f t="shared" si="7"/>
        <v>40</v>
      </c>
      <c r="G94" s="9">
        <v>44102</v>
      </c>
      <c r="H94" s="11">
        <v>215</v>
      </c>
      <c r="I94">
        <f t="shared" si="11"/>
        <v>0.74857931385531873</v>
      </c>
      <c r="L94">
        <f t="shared" si="8"/>
        <v>40</v>
      </c>
      <c r="M94" s="9">
        <v>44102</v>
      </c>
      <c r="N94" s="11">
        <v>4461179.2560000001</v>
      </c>
      <c r="O94">
        <f t="shared" si="12"/>
        <v>1.166090428946734</v>
      </c>
    </row>
    <row r="95" spans="1:15" x14ac:dyDescent="0.25">
      <c r="A95">
        <f t="shared" si="9"/>
        <v>41</v>
      </c>
      <c r="B95" s="9">
        <v>44109</v>
      </c>
      <c r="C95" s="8">
        <v>93</v>
      </c>
      <c r="D95">
        <f t="shared" si="10"/>
        <v>0.75745614035087727</v>
      </c>
      <c r="F95">
        <f t="shared" si="7"/>
        <v>41</v>
      </c>
      <c r="G95" s="9">
        <v>44109</v>
      </c>
      <c r="H95" s="11">
        <v>247</v>
      </c>
      <c r="I95">
        <f t="shared" si="11"/>
        <v>0.7439265418769363</v>
      </c>
      <c r="L95">
        <f t="shared" si="8"/>
        <v>41</v>
      </c>
      <c r="M95" s="9">
        <v>44109</v>
      </c>
      <c r="N95" s="11">
        <v>3474681.3309999998</v>
      </c>
      <c r="O95">
        <f t="shared" si="12"/>
        <v>0.69781540923235119</v>
      </c>
    </row>
    <row r="96" spans="1:15" x14ac:dyDescent="0.25">
      <c r="A96">
        <f t="shared" si="9"/>
        <v>42</v>
      </c>
      <c r="B96" s="9">
        <v>44116</v>
      </c>
      <c r="C96" s="8">
        <v>61</v>
      </c>
      <c r="D96">
        <f t="shared" si="10"/>
        <v>0.52583732057416266</v>
      </c>
      <c r="F96">
        <f t="shared" si="7"/>
        <v>42</v>
      </c>
      <c r="G96" s="9">
        <v>44116</v>
      </c>
      <c r="H96" s="11">
        <v>297</v>
      </c>
      <c r="I96">
        <f t="shared" si="11"/>
        <v>0.84577055073708673</v>
      </c>
      <c r="L96">
        <f t="shared" si="8"/>
        <v>42</v>
      </c>
      <c r="M96" s="9">
        <v>44116</v>
      </c>
      <c r="N96" s="11">
        <v>3374326.9509999999</v>
      </c>
      <c r="O96">
        <f t="shared" si="12"/>
        <v>0.81279385293398665</v>
      </c>
    </row>
    <row r="97" spans="1:15" x14ac:dyDescent="0.25">
      <c r="A97">
        <f t="shared" si="9"/>
        <v>43</v>
      </c>
      <c r="B97" s="9">
        <v>44123</v>
      </c>
      <c r="C97" s="8">
        <v>64</v>
      </c>
      <c r="D97">
        <f t="shared" si="10"/>
        <v>0.43819776714513559</v>
      </c>
      <c r="F97">
        <f t="shared" si="7"/>
        <v>43</v>
      </c>
      <c r="G97" s="9">
        <v>44123</v>
      </c>
      <c r="H97" s="11">
        <v>244</v>
      </c>
      <c r="I97">
        <f t="shared" si="11"/>
        <v>0.81681996953826208</v>
      </c>
      <c r="L97">
        <f t="shared" si="8"/>
        <v>43</v>
      </c>
      <c r="M97" s="9">
        <v>44123</v>
      </c>
      <c r="N97" s="11">
        <v>3882615.63</v>
      </c>
      <c r="O97">
        <f t="shared" si="12"/>
        <v>1.2919367741233381</v>
      </c>
    </row>
    <row r="98" spans="1:15" x14ac:dyDescent="0.25">
      <c r="A98">
        <f t="shared" si="9"/>
        <v>44</v>
      </c>
      <c r="B98" s="9">
        <v>44130</v>
      </c>
      <c r="C98" s="8">
        <v>82</v>
      </c>
      <c r="D98">
        <f t="shared" si="10"/>
        <v>0.44132775119617229</v>
      </c>
      <c r="F98">
        <f t="shared" si="7"/>
        <v>44</v>
      </c>
      <c r="G98" s="9">
        <v>44130</v>
      </c>
      <c r="H98" s="11">
        <v>267</v>
      </c>
      <c r="I98">
        <f t="shared" si="11"/>
        <v>0.96053892620385517</v>
      </c>
      <c r="L98">
        <f t="shared" si="8"/>
        <v>44</v>
      </c>
      <c r="M98" s="9">
        <v>44130</v>
      </c>
      <c r="N98" s="11">
        <v>4399079.9309999999</v>
      </c>
      <c r="O98">
        <f t="shared" si="12"/>
        <v>0.91115326377755512</v>
      </c>
    </row>
    <row r="99" spans="1:15" x14ac:dyDescent="0.25">
      <c r="A99">
        <f t="shared" si="9"/>
        <v>45</v>
      </c>
      <c r="B99" s="9">
        <v>44137</v>
      </c>
      <c r="C99" s="8">
        <v>80</v>
      </c>
      <c r="D99">
        <f t="shared" ref="D99:D130" si="13">AVERAGEIF($A$3:$A$159,A99,$C$3:$C$159)/$C$1</f>
        <v>0.96403508771929836</v>
      </c>
      <c r="F99">
        <f t="shared" si="7"/>
        <v>45</v>
      </c>
      <c r="G99" s="9">
        <v>44137</v>
      </c>
      <c r="H99" s="11">
        <v>294</v>
      </c>
      <c r="I99">
        <f t="shared" si="11"/>
        <v>0.61416590114649083</v>
      </c>
      <c r="L99">
        <f t="shared" si="8"/>
        <v>45</v>
      </c>
      <c r="M99" s="9">
        <v>44137</v>
      </c>
      <c r="N99" s="11">
        <v>6013664.517</v>
      </c>
      <c r="O99">
        <f t="shared" si="12"/>
        <v>1.0188823010077102</v>
      </c>
    </row>
    <row r="100" spans="1:15" x14ac:dyDescent="0.25">
      <c r="A100">
        <f t="shared" si="9"/>
        <v>46</v>
      </c>
      <c r="B100" s="9">
        <v>44144</v>
      </c>
      <c r="C100" s="8">
        <v>107</v>
      </c>
      <c r="D100">
        <f t="shared" si="13"/>
        <v>0.73241626794258374</v>
      </c>
      <c r="F100">
        <f t="shared" si="7"/>
        <v>46</v>
      </c>
      <c r="G100" s="9">
        <v>44144</v>
      </c>
      <c r="H100" s="11">
        <v>281</v>
      </c>
      <c r="I100">
        <f t="shared" si="11"/>
        <v>1.167845766574009</v>
      </c>
      <c r="L100">
        <f t="shared" si="8"/>
        <v>46</v>
      </c>
      <c r="M100" s="9">
        <v>44144</v>
      </c>
      <c r="N100" s="11">
        <v>3924374.86</v>
      </c>
      <c r="O100">
        <f t="shared" si="12"/>
        <v>1.1269317617550259</v>
      </c>
    </row>
    <row r="101" spans="1:15" x14ac:dyDescent="0.25">
      <c r="A101">
        <f t="shared" si="9"/>
        <v>47</v>
      </c>
      <c r="B101" s="9">
        <v>44151</v>
      </c>
      <c r="C101" s="8">
        <v>77</v>
      </c>
      <c r="D101">
        <f t="shared" si="13"/>
        <v>0.5571371610845296</v>
      </c>
      <c r="F101">
        <f t="shared" si="7"/>
        <v>47</v>
      </c>
      <c r="G101" s="9">
        <v>44151</v>
      </c>
      <c r="H101" s="11">
        <v>253</v>
      </c>
      <c r="I101">
        <f t="shared" si="11"/>
        <v>0.8793739039142936</v>
      </c>
      <c r="L101">
        <f t="shared" si="8"/>
        <v>47</v>
      </c>
      <c r="M101" s="9">
        <v>44151</v>
      </c>
      <c r="N101" s="11">
        <v>2596585.804</v>
      </c>
      <c r="O101">
        <f t="shared" si="12"/>
        <v>0.86472697796465792</v>
      </c>
    </row>
    <row r="102" spans="1:15" x14ac:dyDescent="0.25">
      <c r="A102">
        <f t="shared" si="9"/>
        <v>48</v>
      </c>
      <c r="B102" s="9">
        <v>44158</v>
      </c>
      <c r="C102" s="8">
        <v>67</v>
      </c>
      <c r="D102">
        <f t="shared" si="13"/>
        <v>0.64790669856459338</v>
      </c>
      <c r="F102">
        <f t="shared" si="7"/>
        <v>48</v>
      </c>
      <c r="G102" s="9">
        <v>44158</v>
      </c>
      <c r="H102" s="11">
        <v>290</v>
      </c>
      <c r="I102">
        <f t="shared" si="11"/>
        <v>0.85921189200796944</v>
      </c>
      <c r="L102">
        <f t="shared" si="8"/>
        <v>48</v>
      </c>
      <c r="M102" s="9">
        <v>44158</v>
      </c>
      <c r="N102" s="11">
        <v>5235070.2949999999</v>
      </c>
      <c r="O102">
        <f t="shared" si="12"/>
        <v>1.2661812127715872</v>
      </c>
    </row>
    <row r="103" spans="1:15" x14ac:dyDescent="0.25">
      <c r="A103">
        <f t="shared" si="9"/>
        <v>49</v>
      </c>
      <c r="B103" s="9">
        <v>44165</v>
      </c>
      <c r="C103" s="8">
        <v>85</v>
      </c>
      <c r="D103">
        <f t="shared" si="13"/>
        <v>0.82631578947368423</v>
      </c>
      <c r="F103">
        <f t="shared" si="7"/>
        <v>49</v>
      </c>
      <c r="G103" s="9">
        <v>44165</v>
      </c>
      <c r="H103" s="11">
        <v>288</v>
      </c>
      <c r="I103">
        <f t="shared" si="11"/>
        <v>0.90935843444164766</v>
      </c>
      <c r="L103">
        <f t="shared" si="8"/>
        <v>49</v>
      </c>
      <c r="M103" s="9">
        <v>44165</v>
      </c>
      <c r="N103" s="11">
        <v>4662424.0860000001</v>
      </c>
      <c r="O103">
        <f t="shared" si="12"/>
        <v>1.191793582518909</v>
      </c>
    </row>
    <row r="104" spans="1:15" x14ac:dyDescent="0.25">
      <c r="A104">
        <f t="shared" si="9"/>
        <v>50</v>
      </c>
      <c r="B104" s="9">
        <v>44172</v>
      </c>
      <c r="C104" s="8">
        <v>102</v>
      </c>
      <c r="D104">
        <f t="shared" si="13"/>
        <v>0.87013556618819787</v>
      </c>
      <c r="F104">
        <f t="shared" si="7"/>
        <v>50</v>
      </c>
      <c r="G104" s="9">
        <v>44172</v>
      </c>
      <c r="H104" s="11">
        <v>405</v>
      </c>
      <c r="I104">
        <f t="shared" si="11"/>
        <v>1.1621590452670971</v>
      </c>
      <c r="L104">
        <f t="shared" si="8"/>
        <v>50</v>
      </c>
      <c r="M104" s="9">
        <v>44172</v>
      </c>
      <c r="N104" s="11">
        <v>3999805.8190000001</v>
      </c>
      <c r="O104">
        <f t="shared" si="12"/>
        <v>1.3122405246547444</v>
      </c>
    </row>
    <row r="105" spans="1:15" x14ac:dyDescent="0.25">
      <c r="A105">
        <f t="shared" si="9"/>
        <v>51</v>
      </c>
      <c r="B105" s="9">
        <v>44179</v>
      </c>
      <c r="C105" s="8">
        <v>110</v>
      </c>
      <c r="D105">
        <f t="shared" si="13"/>
        <v>1.164354066985646</v>
      </c>
      <c r="F105">
        <f t="shared" si="7"/>
        <v>51</v>
      </c>
      <c r="G105" s="9">
        <v>44179</v>
      </c>
      <c r="H105" s="11">
        <v>385</v>
      </c>
      <c r="I105">
        <f t="shared" si="11"/>
        <v>0.96053892620385517</v>
      </c>
      <c r="L105">
        <f t="shared" si="8"/>
        <v>51</v>
      </c>
      <c r="M105" s="9">
        <v>44179</v>
      </c>
      <c r="N105" s="11">
        <v>4352052.8859999999</v>
      </c>
      <c r="O105">
        <f t="shared" si="12"/>
        <v>1.4378593863547133</v>
      </c>
    </row>
    <row r="106" spans="1:15" x14ac:dyDescent="0.25">
      <c r="A106">
        <f t="shared" si="9"/>
        <v>52</v>
      </c>
      <c r="B106" s="9">
        <v>44186</v>
      </c>
      <c r="C106" s="8">
        <v>70</v>
      </c>
      <c r="D106">
        <f t="shared" si="13"/>
        <v>0.96403508771929836</v>
      </c>
      <c r="F106">
        <f t="shared" si="7"/>
        <v>52</v>
      </c>
      <c r="G106" s="9">
        <v>44186</v>
      </c>
      <c r="H106" s="11">
        <v>501</v>
      </c>
      <c r="I106">
        <f t="shared" si="11"/>
        <v>0.89850196649208847</v>
      </c>
      <c r="L106">
        <f t="shared" si="8"/>
        <v>52</v>
      </c>
      <c r="M106" s="9">
        <v>44186</v>
      </c>
      <c r="N106" s="11">
        <v>5408612.3150000004</v>
      </c>
      <c r="O106">
        <f t="shared" si="12"/>
        <v>1.5141031094842701</v>
      </c>
    </row>
    <row r="107" spans="1:15" x14ac:dyDescent="0.25">
      <c r="A107">
        <v>1</v>
      </c>
      <c r="B107" s="9">
        <v>44193</v>
      </c>
      <c r="C107" s="8">
        <v>56</v>
      </c>
      <c r="D107">
        <f t="shared" si="13"/>
        <v>0.6713815789473685</v>
      </c>
      <c r="F107">
        <v>1</v>
      </c>
      <c r="G107" s="9">
        <v>44193</v>
      </c>
      <c r="H107" s="11">
        <v>204</v>
      </c>
      <c r="I107">
        <f t="shared" si="11"/>
        <v>0.56531179537347442</v>
      </c>
      <c r="L107">
        <f t="shared" si="8"/>
        <v>53</v>
      </c>
      <c r="M107" s="9">
        <v>44193</v>
      </c>
      <c r="N107" s="11">
        <v>3955167.7940000002</v>
      </c>
      <c r="O107">
        <f t="shared" si="12"/>
        <v>0.83476557328698708</v>
      </c>
    </row>
    <row r="108" spans="1:15" x14ac:dyDescent="0.25">
      <c r="A108">
        <f t="shared" ref="A108:A158" si="14">WEEKNUM(B108)</f>
        <v>2</v>
      </c>
      <c r="B108" s="9">
        <v>44200</v>
      </c>
      <c r="C108" s="8">
        <v>103</v>
      </c>
      <c r="D108">
        <f t="shared" si="13"/>
        <v>1.3396331738437002</v>
      </c>
      <c r="F108">
        <f t="shared" ref="F108:F159" si="15">WEEKNUM(G108)</f>
        <v>2</v>
      </c>
      <c r="G108" s="9">
        <v>44200</v>
      </c>
      <c r="H108" s="11">
        <v>47</v>
      </c>
      <c r="I108">
        <f t="shared" si="11"/>
        <v>0.99414227938106214</v>
      </c>
      <c r="L108">
        <f t="shared" si="8"/>
        <v>2</v>
      </c>
      <c r="M108" s="9">
        <v>44200</v>
      </c>
      <c r="N108" s="11">
        <v>4981586.1320000002</v>
      </c>
      <c r="O108">
        <f t="shared" si="12"/>
        <v>1.178323282282475</v>
      </c>
    </row>
    <row r="109" spans="1:15" x14ac:dyDescent="0.25">
      <c r="A109">
        <f t="shared" si="14"/>
        <v>3</v>
      </c>
      <c r="B109" s="9">
        <v>44207</v>
      </c>
      <c r="C109" s="8">
        <v>99</v>
      </c>
      <c r="D109">
        <f t="shared" si="13"/>
        <v>1.0047248803827751</v>
      </c>
      <c r="F109">
        <f t="shared" si="15"/>
        <v>3</v>
      </c>
      <c r="G109" s="9">
        <v>44207</v>
      </c>
      <c r="H109" s="11">
        <v>778</v>
      </c>
      <c r="I109">
        <f t="shared" si="11"/>
        <v>1.4356386426631353</v>
      </c>
      <c r="L109">
        <f t="shared" si="8"/>
        <v>3</v>
      </c>
      <c r="M109" s="9">
        <v>44207</v>
      </c>
      <c r="N109" s="11">
        <v>4935605.9400000004</v>
      </c>
      <c r="O109">
        <f t="shared" si="12"/>
        <v>1.0112163303916379</v>
      </c>
    </row>
    <row r="110" spans="1:15" x14ac:dyDescent="0.25">
      <c r="A110">
        <f t="shared" si="14"/>
        <v>4</v>
      </c>
      <c r="B110" s="9">
        <v>44214</v>
      </c>
      <c r="C110" s="8">
        <v>57</v>
      </c>
      <c r="D110">
        <f t="shared" si="13"/>
        <v>1.3678030303030302</v>
      </c>
      <c r="F110">
        <f t="shared" si="15"/>
        <v>4</v>
      </c>
      <c r="G110" s="9">
        <v>44214</v>
      </c>
      <c r="H110" s="11">
        <v>1121</v>
      </c>
      <c r="I110">
        <f t="shared" si="11"/>
        <v>1.824920564854472</v>
      </c>
      <c r="L110">
        <f t="shared" si="8"/>
        <v>4</v>
      </c>
      <c r="M110" s="9">
        <v>44214</v>
      </c>
      <c r="N110" s="11">
        <v>3676934.3480000002</v>
      </c>
      <c r="O110">
        <f t="shared" si="12"/>
        <v>0.65449302093160855</v>
      </c>
    </row>
    <row r="111" spans="1:15" x14ac:dyDescent="0.25">
      <c r="A111">
        <f t="shared" si="14"/>
        <v>5</v>
      </c>
      <c r="B111" s="9">
        <v>44221</v>
      </c>
      <c r="C111" s="8">
        <v>131</v>
      </c>
      <c r="D111">
        <f t="shared" si="13"/>
        <v>1.3208532695374799</v>
      </c>
      <c r="F111">
        <f t="shared" si="15"/>
        <v>5</v>
      </c>
      <c r="G111" s="9">
        <v>44221</v>
      </c>
      <c r="H111" s="11">
        <v>919</v>
      </c>
      <c r="I111">
        <f t="shared" si="11"/>
        <v>1.6388096857191716</v>
      </c>
      <c r="L111">
        <f t="shared" si="8"/>
        <v>5</v>
      </c>
      <c r="M111" s="9">
        <v>44221</v>
      </c>
      <c r="N111" s="11">
        <v>6560202.0590000004</v>
      </c>
      <c r="O111">
        <f t="shared" si="12"/>
        <v>1.2345071232458862</v>
      </c>
    </row>
    <row r="112" spans="1:15" x14ac:dyDescent="0.25">
      <c r="A112">
        <f t="shared" si="14"/>
        <v>6</v>
      </c>
      <c r="B112" s="9">
        <v>44228</v>
      </c>
      <c r="C112" s="8">
        <v>50</v>
      </c>
      <c r="D112">
        <f t="shared" si="13"/>
        <v>0.76058612440191387</v>
      </c>
      <c r="F112">
        <f t="shared" si="15"/>
        <v>6</v>
      </c>
      <c r="G112" s="9">
        <v>44228</v>
      </c>
      <c r="H112" s="11">
        <v>471</v>
      </c>
      <c r="I112">
        <f t="shared" si="11"/>
        <v>2.1237319207994814</v>
      </c>
      <c r="L112">
        <f t="shared" si="8"/>
        <v>6</v>
      </c>
      <c r="M112" s="9">
        <v>44228</v>
      </c>
      <c r="N112" s="11">
        <v>3648605.4249999998</v>
      </c>
      <c r="O112">
        <f t="shared" si="12"/>
        <v>0.7827590039342055</v>
      </c>
    </row>
    <row r="113" spans="1:15" x14ac:dyDescent="0.25">
      <c r="A113">
        <f t="shared" si="14"/>
        <v>7</v>
      </c>
      <c r="B113" s="9">
        <v>44235</v>
      </c>
      <c r="C113" s="8">
        <v>310</v>
      </c>
      <c r="D113">
        <f t="shared" si="13"/>
        <v>1.5962918660287082</v>
      </c>
      <c r="F113">
        <f t="shared" si="15"/>
        <v>7</v>
      </c>
      <c r="G113" s="9">
        <v>44235</v>
      </c>
      <c r="H113" s="11">
        <v>629</v>
      </c>
      <c r="I113">
        <f t="shared" si="11"/>
        <v>2.3579214437114011</v>
      </c>
      <c r="L113">
        <f t="shared" si="8"/>
        <v>7</v>
      </c>
      <c r="M113" s="9">
        <v>44235</v>
      </c>
      <c r="N113" s="11">
        <v>3990968.1970000002</v>
      </c>
      <c r="O113">
        <f t="shared" si="12"/>
        <v>1.1980625503930875</v>
      </c>
    </row>
    <row r="114" spans="1:15" x14ac:dyDescent="0.25">
      <c r="A114">
        <f t="shared" si="14"/>
        <v>8</v>
      </c>
      <c r="B114" s="9">
        <v>44242</v>
      </c>
      <c r="C114" s="8">
        <v>207</v>
      </c>
      <c r="D114">
        <f t="shared" si="13"/>
        <v>1.086104465709729</v>
      </c>
      <c r="F114">
        <f t="shared" si="15"/>
        <v>8</v>
      </c>
      <c r="G114" s="9">
        <v>44242</v>
      </c>
      <c r="H114" s="11">
        <v>674</v>
      </c>
      <c r="I114">
        <f t="shared" si="11"/>
        <v>1.6036554085491703</v>
      </c>
      <c r="L114">
        <f t="shared" si="8"/>
        <v>8</v>
      </c>
      <c r="M114" s="9">
        <v>44242</v>
      </c>
      <c r="N114" s="11">
        <v>5680477.1679999996</v>
      </c>
      <c r="O114">
        <f t="shared" si="12"/>
        <v>0.98543483102646634</v>
      </c>
    </row>
    <row r="115" spans="1:15" x14ac:dyDescent="0.25">
      <c r="A115">
        <f t="shared" si="14"/>
        <v>9</v>
      </c>
      <c r="B115" s="9">
        <v>44249</v>
      </c>
      <c r="C115" s="8">
        <v>261</v>
      </c>
      <c r="D115">
        <f t="shared" si="13"/>
        <v>1.6150717703349282</v>
      </c>
      <c r="F115">
        <f t="shared" si="15"/>
        <v>9</v>
      </c>
      <c r="G115" s="9">
        <v>44249</v>
      </c>
      <c r="H115" s="11">
        <v>683</v>
      </c>
      <c r="I115">
        <f t="shared" si="11"/>
        <v>1.5452372714872566</v>
      </c>
      <c r="L115">
        <f t="shared" si="8"/>
        <v>9</v>
      </c>
      <c r="M115" s="9">
        <v>44249</v>
      </c>
      <c r="N115" s="11">
        <v>4372444.8739999998</v>
      </c>
      <c r="O115">
        <f t="shared" si="12"/>
        <v>1.3287890798674362</v>
      </c>
    </row>
    <row r="116" spans="1:15" x14ac:dyDescent="0.25">
      <c r="A116">
        <f t="shared" si="14"/>
        <v>10</v>
      </c>
      <c r="B116" s="9">
        <v>44256</v>
      </c>
      <c r="C116" s="8">
        <v>305</v>
      </c>
      <c r="D116">
        <f t="shared" si="13"/>
        <v>1.8967703349282297</v>
      </c>
      <c r="F116">
        <f t="shared" si="15"/>
        <v>10</v>
      </c>
      <c r="G116" s="9">
        <v>44256</v>
      </c>
      <c r="H116" s="11">
        <v>641</v>
      </c>
      <c r="I116">
        <f t="shared" si="11"/>
        <v>1.3234551405176906</v>
      </c>
      <c r="L116">
        <f t="shared" si="8"/>
        <v>10</v>
      </c>
      <c r="M116" s="9">
        <v>44256</v>
      </c>
      <c r="N116" s="11">
        <v>4150219.298</v>
      </c>
      <c r="O116">
        <f t="shared" si="12"/>
        <v>1.0483639156065798</v>
      </c>
    </row>
    <row r="117" spans="1:15" x14ac:dyDescent="0.25">
      <c r="A117">
        <f t="shared" si="14"/>
        <v>11</v>
      </c>
      <c r="B117" s="9">
        <v>44263</v>
      </c>
      <c r="C117" s="8">
        <v>207</v>
      </c>
      <c r="D117">
        <f t="shared" si="13"/>
        <v>1.6620215311004785</v>
      </c>
      <c r="F117">
        <f t="shared" si="15"/>
        <v>11</v>
      </c>
      <c r="G117" s="9">
        <v>44263</v>
      </c>
      <c r="H117" s="11">
        <v>683</v>
      </c>
      <c r="I117">
        <f t="shared" si="11"/>
        <v>1.3803223535868101</v>
      </c>
      <c r="L117">
        <f t="shared" si="8"/>
        <v>11</v>
      </c>
      <c r="M117" s="9">
        <v>44263</v>
      </c>
      <c r="N117" s="11">
        <v>4101081.8670000001</v>
      </c>
      <c r="O117">
        <f t="shared" si="12"/>
        <v>0.79390551977219692</v>
      </c>
    </row>
    <row r="118" spans="1:15" x14ac:dyDescent="0.25">
      <c r="A118">
        <f t="shared" si="14"/>
        <v>12</v>
      </c>
      <c r="B118" s="9">
        <v>44270</v>
      </c>
      <c r="C118" s="8">
        <v>138</v>
      </c>
      <c r="D118">
        <f t="shared" si="13"/>
        <v>1.352153110047847</v>
      </c>
      <c r="F118">
        <f t="shared" si="15"/>
        <v>12</v>
      </c>
      <c r="G118" s="9">
        <v>44270</v>
      </c>
      <c r="H118" s="11">
        <v>647</v>
      </c>
      <c r="I118">
        <f t="shared" si="11"/>
        <v>1.388076973550781</v>
      </c>
      <c r="L118">
        <f t="shared" si="8"/>
        <v>12</v>
      </c>
      <c r="M118" s="9">
        <v>44270</v>
      </c>
      <c r="N118" s="11">
        <v>3721020.5929999999</v>
      </c>
      <c r="O118">
        <f t="shared" si="12"/>
        <v>0.75124647652912291</v>
      </c>
    </row>
    <row r="119" spans="1:15" x14ac:dyDescent="0.25">
      <c r="A119">
        <f t="shared" si="14"/>
        <v>13</v>
      </c>
      <c r="B119" s="9">
        <v>44277</v>
      </c>
      <c r="C119" s="8">
        <v>100</v>
      </c>
      <c r="D119">
        <f t="shared" si="13"/>
        <v>1.3114633173843699</v>
      </c>
      <c r="F119">
        <f t="shared" si="15"/>
        <v>13</v>
      </c>
      <c r="G119" s="9">
        <v>44277</v>
      </c>
      <c r="H119" s="11">
        <v>698</v>
      </c>
      <c r="I119">
        <f t="shared" si="11"/>
        <v>1.2996743059615132</v>
      </c>
      <c r="L119">
        <f t="shared" si="8"/>
        <v>13</v>
      </c>
      <c r="M119" s="9">
        <v>44277</v>
      </c>
      <c r="N119" s="11">
        <v>4630824.3729999997</v>
      </c>
      <c r="O119">
        <f t="shared" si="12"/>
        <v>1.2727926715199624</v>
      </c>
    </row>
    <row r="120" spans="1:15" x14ac:dyDescent="0.25">
      <c r="A120">
        <f t="shared" si="14"/>
        <v>14</v>
      </c>
      <c r="B120" s="10">
        <v>44284</v>
      </c>
      <c r="C120" s="8">
        <v>66</v>
      </c>
      <c r="D120">
        <f t="shared" si="13"/>
        <v>1.2519936204146731</v>
      </c>
      <c r="F120">
        <f t="shared" si="15"/>
        <v>14</v>
      </c>
      <c r="G120" s="10">
        <v>44284</v>
      </c>
      <c r="H120" s="11">
        <v>569</v>
      </c>
      <c r="I120">
        <f t="shared" si="11"/>
        <v>1.1564723239601851</v>
      </c>
      <c r="L120">
        <f t="shared" ref="L120:L159" si="16">WEEKNUM(M120)</f>
        <v>14</v>
      </c>
      <c r="M120" s="10">
        <v>44284</v>
      </c>
      <c r="N120" s="11">
        <v>4028572.3960000002</v>
      </c>
      <c r="O120">
        <f t="shared" si="12"/>
        <v>1.108993029918689</v>
      </c>
    </row>
    <row r="121" spans="1:15" x14ac:dyDescent="0.25">
      <c r="A121">
        <f t="shared" si="14"/>
        <v>15</v>
      </c>
      <c r="B121" s="10">
        <v>44291</v>
      </c>
      <c r="C121" s="8">
        <v>32</v>
      </c>
      <c r="D121">
        <f t="shared" si="13"/>
        <v>0.85761562998405105</v>
      </c>
      <c r="F121">
        <f t="shared" si="15"/>
        <v>15</v>
      </c>
      <c r="G121" s="10">
        <v>44291</v>
      </c>
      <c r="H121" s="11">
        <v>118</v>
      </c>
      <c r="I121">
        <f t="shared" si="11"/>
        <v>1.0230928605798866</v>
      </c>
      <c r="L121">
        <f t="shared" si="16"/>
        <v>15</v>
      </c>
      <c r="M121" s="10">
        <v>44291</v>
      </c>
      <c r="N121" s="11">
        <v>5119883.0410000002</v>
      </c>
      <c r="O121">
        <f t="shared" si="12"/>
        <v>1.0113045022427736</v>
      </c>
    </row>
    <row r="122" spans="1:15" x14ac:dyDescent="0.25">
      <c r="A122">
        <f t="shared" si="14"/>
        <v>16</v>
      </c>
      <c r="B122" s="10">
        <v>44298</v>
      </c>
      <c r="C122" s="8">
        <v>44</v>
      </c>
      <c r="D122">
        <f t="shared" si="13"/>
        <v>1.1580940988835726</v>
      </c>
      <c r="F122">
        <f t="shared" si="15"/>
        <v>16</v>
      </c>
      <c r="G122" s="10">
        <v>44298</v>
      </c>
      <c r="H122" s="11">
        <v>57</v>
      </c>
      <c r="I122">
        <f t="shared" si="11"/>
        <v>1.0153382406159157</v>
      </c>
      <c r="L122">
        <f t="shared" si="16"/>
        <v>16</v>
      </c>
      <c r="M122" s="10">
        <v>44298</v>
      </c>
      <c r="N122" s="11">
        <v>5251050.7970000003</v>
      </c>
      <c r="O122">
        <f t="shared" si="12"/>
        <v>1.2206994583994599</v>
      </c>
    </row>
    <row r="123" spans="1:15" x14ac:dyDescent="0.25">
      <c r="A123">
        <f t="shared" si="14"/>
        <v>17</v>
      </c>
      <c r="B123" s="10">
        <v>44305</v>
      </c>
      <c r="C123" s="8">
        <v>48</v>
      </c>
      <c r="D123">
        <f t="shared" si="13"/>
        <v>1.0485446570972887</v>
      </c>
      <c r="F123">
        <f t="shared" si="15"/>
        <v>17</v>
      </c>
      <c r="G123" s="10">
        <v>44305</v>
      </c>
      <c r="H123" s="11">
        <v>36</v>
      </c>
      <c r="I123">
        <f t="shared" si="11"/>
        <v>1.0753073016706236</v>
      </c>
      <c r="L123">
        <f t="shared" si="16"/>
        <v>17</v>
      </c>
      <c r="M123" s="10">
        <v>44305</v>
      </c>
      <c r="N123" s="11">
        <v>4185059.423</v>
      </c>
      <c r="O123">
        <f t="shared" si="12"/>
        <v>1.0294045543552284</v>
      </c>
    </row>
    <row r="124" spans="1:15" x14ac:dyDescent="0.25">
      <c r="A124">
        <f t="shared" si="14"/>
        <v>18</v>
      </c>
      <c r="B124" s="10">
        <v>44312</v>
      </c>
      <c r="C124" s="8">
        <v>49</v>
      </c>
      <c r="D124">
        <f t="shared" si="13"/>
        <v>1.2801634768740033</v>
      </c>
      <c r="F124">
        <f t="shared" si="15"/>
        <v>18</v>
      </c>
      <c r="G124" s="10">
        <v>44312</v>
      </c>
      <c r="H124" s="11">
        <v>31</v>
      </c>
      <c r="I124">
        <f t="shared" si="11"/>
        <v>0.98018396344591463</v>
      </c>
      <c r="L124">
        <f t="shared" si="16"/>
        <v>18</v>
      </c>
      <c r="M124" s="10">
        <v>44312</v>
      </c>
      <c r="N124" s="11">
        <v>2179415.9010000001</v>
      </c>
      <c r="O124">
        <f t="shared" si="12"/>
        <v>0.74966944279553138</v>
      </c>
    </row>
    <row r="125" spans="1:15" x14ac:dyDescent="0.25">
      <c r="A125">
        <f t="shared" si="14"/>
        <v>19</v>
      </c>
      <c r="B125" s="10">
        <v>44319</v>
      </c>
      <c r="C125" s="8">
        <v>54</v>
      </c>
      <c r="D125">
        <f t="shared" si="13"/>
        <v>1.3552830940988838</v>
      </c>
      <c r="F125">
        <f t="shared" si="15"/>
        <v>19</v>
      </c>
      <c r="G125" s="10">
        <v>44319</v>
      </c>
      <c r="H125" s="11">
        <v>7</v>
      </c>
      <c r="I125">
        <f t="shared" si="11"/>
        <v>0.73927376989855376</v>
      </c>
      <c r="L125">
        <f t="shared" si="16"/>
        <v>19</v>
      </c>
      <c r="M125" s="10">
        <v>44319</v>
      </c>
      <c r="N125" s="11">
        <v>2446123.156</v>
      </c>
      <c r="O125">
        <f t="shared" si="12"/>
        <v>0.95912429025510926</v>
      </c>
    </row>
    <row r="126" spans="1:15" x14ac:dyDescent="0.25">
      <c r="A126">
        <f t="shared" si="14"/>
        <v>20</v>
      </c>
      <c r="B126" s="10">
        <v>44326</v>
      </c>
      <c r="C126" s="8">
        <v>93</v>
      </c>
      <c r="D126">
        <f t="shared" si="13"/>
        <v>1.1142743221690592</v>
      </c>
      <c r="F126">
        <f t="shared" si="15"/>
        <v>20</v>
      </c>
      <c r="G126" s="10">
        <v>44326</v>
      </c>
      <c r="H126" s="11">
        <v>7</v>
      </c>
      <c r="I126">
        <f t="shared" si="11"/>
        <v>0.69016117679340505</v>
      </c>
      <c r="L126">
        <f t="shared" si="16"/>
        <v>20</v>
      </c>
      <c r="M126" s="10">
        <v>44326</v>
      </c>
      <c r="N126" s="11">
        <v>3824119.446</v>
      </c>
      <c r="O126">
        <f t="shared" si="12"/>
        <v>0.86542601686743137</v>
      </c>
    </row>
    <row r="127" spans="1:15" x14ac:dyDescent="0.25">
      <c r="A127">
        <f t="shared" si="14"/>
        <v>21</v>
      </c>
      <c r="B127" s="9">
        <v>44333</v>
      </c>
      <c r="C127" s="8">
        <v>38</v>
      </c>
      <c r="D127">
        <f t="shared" si="13"/>
        <v>0.93586523125996823</v>
      </c>
      <c r="F127">
        <f t="shared" si="15"/>
        <v>21</v>
      </c>
      <c r="G127" s="9">
        <v>44333</v>
      </c>
      <c r="H127" s="11">
        <v>308</v>
      </c>
      <c r="I127">
        <f t="shared" si="11"/>
        <v>0.81681996953826208</v>
      </c>
      <c r="L127">
        <f t="shared" si="16"/>
        <v>21</v>
      </c>
      <c r="M127" s="9">
        <v>44333</v>
      </c>
      <c r="N127" s="11">
        <v>2910978.1490000002</v>
      </c>
      <c r="O127">
        <f t="shared" si="12"/>
        <v>0.7642890302881854</v>
      </c>
    </row>
    <row r="128" spans="1:15" x14ac:dyDescent="0.25">
      <c r="A128">
        <f t="shared" si="14"/>
        <v>22</v>
      </c>
      <c r="B128" s="9">
        <v>44340</v>
      </c>
      <c r="C128" s="8">
        <v>81</v>
      </c>
      <c r="D128">
        <f t="shared" si="13"/>
        <v>0.99533492822966507</v>
      </c>
      <c r="F128">
        <f t="shared" si="15"/>
        <v>22</v>
      </c>
      <c r="G128" s="9">
        <v>44340</v>
      </c>
      <c r="H128" s="11">
        <v>818</v>
      </c>
      <c r="I128">
        <f t="shared" si="11"/>
        <v>1.0008629500165036</v>
      </c>
      <c r="L128">
        <f t="shared" si="16"/>
        <v>22</v>
      </c>
      <c r="M128" s="9">
        <v>44340</v>
      </c>
      <c r="N128" s="11">
        <v>4872953.1339999996</v>
      </c>
      <c r="O128">
        <f t="shared" si="12"/>
        <v>1.0069684007821953</v>
      </c>
    </row>
    <row r="129" spans="1:15" x14ac:dyDescent="0.25">
      <c r="A129">
        <f t="shared" si="14"/>
        <v>23</v>
      </c>
      <c r="B129" s="9">
        <v>44347</v>
      </c>
      <c r="C129" s="8">
        <v>75</v>
      </c>
      <c r="D129">
        <f t="shared" si="13"/>
        <v>0.80440590111642751</v>
      </c>
      <c r="F129">
        <f t="shared" si="15"/>
        <v>23</v>
      </c>
      <c r="G129" s="9">
        <v>44347</v>
      </c>
      <c r="H129" s="11">
        <v>679</v>
      </c>
      <c r="I129">
        <f t="shared" si="11"/>
        <v>0.84628752540135133</v>
      </c>
      <c r="L129">
        <f t="shared" si="16"/>
        <v>23</v>
      </c>
      <c r="M129" s="9">
        <v>44347</v>
      </c>
      <c r="N129" s="11">
        <v>3829822.6349999998</v>
      </c>
      <c r="O129">
        <f t="shared" si="12"/>
        <v>1.0657199782012392</v>
      </c>
    </row>
    <row r="130" spans="1:15" x14ac:dyDescent="0.25">
      <c r="A130">
        <f t="shared" si="14"/>
        <v>24</v>
      </c>
      <c r="B130" s="9">
        <v>44354</v>
      </c>
      <c r="C130" s="8">
        <v>469</v>
      </c>
      <c r="D130">
        <f t="shared" si="13"/>
        <v>1.9781499202551833</v>
      </c>
      <c r="F130">
        <f t="shared" si="15"/>
        <v>24</v>
      </c>
      <c r="G130" s="9">
        <v>44354</v>
      </c>
      <c r="H130" s="11">
        <v>561</v>
      </c>
      <c r="I130">
        <f t="shared" si="11"/>
        <v>0.85352517070105749</v>
      </c>
      <c r="L130">
        <f t="shared" si="16"/>
        <v>24</v>
      </c>
      <c r="M130" s="9">
        <v>44354</v>
      </c>
      <c r="N130" s="11">
        <v>2936116.298</v>
      </c>
      <c r="O130">
        <f t="shared" si="12"/>
        <v>0.68972091720656836</v>
      </c>
    </row>
    <row r="131" spans="1:15" x14ac:dyDescent="0.25">
      <c r="A131">
        <f t="shared" si="14"/>
        <v>25</v>
      </c>
      <c r="B131" s="9">
        <v>44361</v>
      </c>
      <c r="C131" s="8">
        <v>74</v>
      </c>
      <c r="D131">
        <f t="shared" ref="D131:D159" si="17">AVERAGEIF($A$3:$A$159,A131,$C$3:$C$159)/$C$1</f>
        <v>0.69485645933014362</v>
      </c>
      <c r="F131">
        <f t="shared" si="15"/>
        <v>25</v>
      </c>
      <c r="G131" s="9">
        <v>44361</v>
      </c>
      <c r="H131" s="11">
        <v>501</v>
      </c>
      <c r="I131">
        <f t="shared" si="11"/>
        <v>0.78476754035384932</v>
      </c>
      <c r="L131">
        <f t="shared" si="16"/>
        <v>25</v>
      </c>
      <c r="M131" s="9">
        <v>44361</v>
      </c>
      <c r="N131" s="11">
        <v>2742118.6209999998</v>
      </c>
      <c r="O131">
        <f t="shared" si="12"/>
        <v>0.64865236363519208</v>
      </c>
    </row>
    <row r="132" spans="1:15" x14ac:dyDescent="0.25">
      <c r="A132">
        <f t="shared" si="14"/>
        <v>26</v>
      </c>
      <c r="B132" s="9">
        <v>44368</v>
      </c>
      <c r="C132" s="8">
        <v>80</v>
      </c>
      <c r="D132">
        <f t="shared" si="17"/>
        <v>0.68859649122807021</v>
      </c>
      <c r="F132">
        <f t="shared" si="15"/>
        <v>26</v>
      </c>
      <c r="G132" s="9">
        <v>44368</v>
      </c>
      <c r="H132" s="11">
        <v>600</v>
      </c>
      <c r="I132">
        <f t="shared" ref="I132:I159" si="18">AVERAGEIF($F$3:$F$159,F132,$H$3:$H$159)/$H$1</f>
        <v>0.79872585628899684</v>
      </c>
      <c r="L132">
        <f t="shared" si="16"/>
        <v>26</v>
      </c>
      <c r="M132" s="9">
        <v>44368</v>
      </c>
      <c r="N132" s="11">
        <v>2652425.7540000002</v>
      </c>
      <c r="O132">
        <f t="shared" ref="O132:O159" si="19">AVERAGEIF($L$3:$L$132,L132,$N$3:$N$132)/$N$1</f>
        <v>0.84330146231007719</v>
      </c>
    </row>
    <row r="133" spans="1:15" x14ac:dyDescent="0.25">
      <c r="A133">
        <f t="shared" si="14"/>
        <v>27</v>
      </c>
      <c r="B133" s="9">
        <v>44375</v>
      </c>
      <c r="C133" s="8">
        <v>73</v>
      </c>
      <c r="D133">
        <f t="shared" si="17"/>
        <v>0.53522727272727277</v>
      </c>
      <c r="F133">
        <f t="shared" si="15"/>
        <v>27</v>
      </c>
      <c r="G133" s="9">
        <v>44375</v>
      </c>
      <c r="H133" s="11">
        <v>546</v>
      </c>
      <c r="I133">
        <f t="shared" si="18"/>
        <v>0.72738335262046505</v>
      </c>
      <c r="L133">
        <f t="shared" si="16"/>
        <v>27</v>
      </c>
      <c r="M133" s="9">
        <v>44375</v>
      </c>
      <c r="N133" s="11">
        <v>3343358.227</v>
      </c>
      <c r="O133">
        <f t="shared" si="19"/>
        <v>0.69009995837582694</v>
      </c>
    </row>
    <row r="134" spans="1:15" x14ac:dyDescent="0.25">
      <c r="A134">
        <f t="shared" si="14"/>
        <v>28</v>
      </c>
      <c r="B134" s="9">
        <v>44382</v>
      </c>
      <c r="C134" s="8">
        <v>117</v>
      </c>
      <c r="D134">
        <f t="shared" si="17"/>
        <v>1.6682814992025519</v>
      </c>
      <c r="F134">
        <f t="shared" si="15"/>
        <v>28</v>
      </c>
      <c r="G134" s="9">
        <v>44382</v>
      </c>
      <c r="H134" s="11">
        <v>431</v>
      </c>
      <c r="I134">
        <f t="shared" si="18"/>
        <v>0.73100217527031808</v>
      </c>
      <c r="L134">
        <f t="shared" si="16"/>
        <v>28</v>
      </c>
      <c r="M134" s="9">
        <v>44382</v>
      </c>
      <c r="N134" s="11">
        <v>2943224.6830000002</v>
      </c>
      <c r="O134">
        <f t="shared" si="19"/>
        <v>0.93210724796157263</v>
      </c>
    </row>
    <row r="135" spans="1:15" x14ac:dyDescent="0.25">
      <c r="A135">
        <f t="shared" si="14"/>
        <v>29</v>
      </c>
      <c r="B135" s="9">
        <v>44389</v>
      </c>
      <c r="C135" s="8">
        <v>70</v>
      </c>
      <c r="D135">
        <f t="shared" si="17"/>
        <v>0.50079744816586924</v>
      </c>
      <c r="F135">
        <f t="shared" si="15"/>
        <v>29</v>
      </c>
      <c r="G135" s="9">
        <v>44389</v>
      </c>
      <c r="H135" s="11">
        <v>463</v>
      </c>
      <c r="I135">
        <f t="shared" si="18"/>
        <v>0.77494502173281965</v>
      </c>
      <c r="L135">
        <f t="shared" si="16"/>
        <v>29</v>
      </c>
      <c r="M135" s="9">
        <v>44389</v>
      </c>
      <c r="N135" s="11">
        <v>1917396.503</v>
      </c>
      <c r="O135">
        <f t="shared" si="19"/>
        <v>0.41385960265306376</v>
      </c>
    </row>
    <row r="136" spans="1:15" x14ac:dyDescent="0.25">
      <c r="A136">
        <f t="shared" si="14"/>
        <v>30</v>
      </c>
      <c r="B136" s="9">
        <v>44396</v>
      </c>
      <c r="C136" s="8">
        <v>49</v>
      </c>
      <c r="D136">
        <f t="shared" si="17"/>
        <v>2.2003787878787882</v>
      </c>
      <c r="F136">
        <f t="shared" si="15"/>
        <v>30</v>
      </c>
      <c r="G136" s="9">
        <v>44396</v>
      </c>
      <c r="H136" s="11">
        <v>420</v>
      </c>
      <c r="I136">
        <f t="shared" si="18"/>
        <v>0.94451271161164874</v>
      </c>
      <c r="L136">
        <f t="shared" si="16"/>
        <v>30</v>
      </c>
      <c r="M136" s="9">
        <v>44396</v>
      </c>
      <c r="N136" s="11">
        <v>2492313.6669999999</v>
      </c>
      <c r="O136">
        <f t="shared" si="19"/>
        <v>1.0706616125926751</v>
      </c>
    </row>
    <row r="137" spans="1:15" x14ac:dyDescent="0.25">
      <c r="A137">
        <f t="shared" si="14"/>
        <v>31</v>
      </c>
      <c r="B137" s="9">
        <v>44403</v>
      </c>
      <c r="C137" s="8">
        <v>42</v>
      </c>
      <c r="D137">
        <f t="shared" si="17"/>
        <v>1.095494417862839</v>
      </c>
      <c r="F137">
        <f t="shared" si="15"/>
        <v>31</v>
      </c>
      <c r="G137" s="9">
        <v>44403</v>
      </c>
      <c r="H137" s="11">
        <v>550</v>
      </c>
      <c r="I137">
        <f t="shared" si="18"/>
        <v>0.79924283095326165</v>
      </c>
      <c r="L137">
        <f t="shared" si="16"/>
        <v>31</v>
      </c>
      <c r="M137" s="9">
        <v>44403</v>
      </c>
      <c r="N137" s="11">
        <v>2078280.044</v>
      </c>
      <c r="O137">
        <f t="shared" si="19"/>
        <v>0.63473210853925266</v>
      </c>
    </row>
    <row r="138" spans="1:15" x14ac:dyDescent="0.25">
      <c r="A138">
        <f t="shared" si="14"/>
        <v>32</v>
      </c>
      <c r="B138" s="9">
        <v>44410</v>
      </c>
      <c r="C138" s="8">
        <v>34</v>
      </c>
      <c r="D138">
        <f t="shared" si="17"/>
        <v>1.0422846889952153</v>
      </c>
      <c r="F138">
        <f t="shared" si="15"/>
        <v>32</v>
      </c>
      <c r="G138" s="9">
        <v>44410</v>
      </c>
      <c r="H138" s="11">
        <v>480</v>
      </c>
      <c r="I138">
        <f t="shared" si="18"/>
        <v>0.63846371036693284</v>
      </c>
      <c r="L138">
        <f t="shared" si="16"/>
        <v>32</v>
      </c>
      <c r="M138" s="9">
        <v>44410</v>
      </c>
      <c r="N138" s="11">
        <v>3085399.449</v>
      </c>
      <c r="O138">
        <f t="shared" si="19"/>
        <v>0.51171203780721219</v>
      </c>
    </row>
    <row r="139" spans="1:15" x14ac:dyDescent="0.25">
      <c r="A139">
        <f t="shared" si="14"/>
        <v>33</v>
      </c>
      <c r="B139" s="9">
        <v>44417</v>
      </c>
      <c r="C139" s="8">
        <v>21</v>
      </c>
      <c r="D139">
        <f t="shared" si="17"/>
        <v>0.26917862838915474</v>
      </c>
      <c r="F139">
        <f t="shared" si="15"/>
        <v>33</v>
      </c>
      <c r="G139" s="9">
        <v>44417</v>
      </c>
      <c r="H139" s="11">
        <v>411</v>
      </c>
      <c r="I139">
        <f t="shared" si="18"/>
        <v>0.51128794295781099</v>
      </c>
      <c r="L139">
        <f t="shared" si="16"/>
        <v>33</v>
      </c>
      <c r="M139" s="9">
        <v>44417</v>
      </c>
      <c r="N139" s="11">
        <v>1925798.4939999999</v>
      </c>
      <c r="O139">
        <f t="shared" si="19"/>
        <v>0.78716507535743641</v>
      </c>
    </row>
    <row r="140" spans="1:15" x14ac:dyDescent="0.25">
      <c r="A140">
        <f t="shared" si="14"/>
        <v>34</v>
      </c>
      <c r="B140" s="9">
        <v>44424</v>
      </c>
      <c r="C140" s="8">
        <v>38</v>
      </c>
      <c r="D140">
        <f t="shared" si="17"/>
        <v>0.55400717703349289</v>
      </c>
      <c r="F140">
        <f t="shared" si="15"/>
        <v>34</v>
      </c>
      <c r="G140" s="9">
        <v>44424</v>
      </c>
      <c r="H140" s="11">
        <v>529</v>
      </c>
      <c r="I140">
        <f t="shared" si="18"/>
        <v>0.69274605011472867</v>
      </c>
      <c r="L140">
        <f t="shared" si="16"/>
        <v>34</v>
      </c>
      <c r="M140" s="9">
        <v>44424</v>
      </c>
      <c r="N140" s="11">
        <v>3954903.3640000001</v>
      </c>
      <c r="O140">
        <f t="shared" si="19"/>
        <v>0.7836433447799781</v>
      </c>
    </row>
    <row r="141" spans="1:15" x14ac:dyDescent="0.25">
      <c r="A141">
        <f t="shared" si="14"/>
        <v>35</v>
      </c>
      <c r="B141" s="9">
        <v>44431</v>
      </c>
      <c r="C141" s="8">
        <v>43</v>
      </c>
      <c r="D141">
        <f t="shared" si="17"/>
        <v>0.48201754385964918</v>
      </c>
      <c r="F141">
        <f t="shared" si="15"/>
        <v>35</v>
      </c>
      <c r="G141" s="9">
        <v>44431</v>
      </c>
      <c r="H141" s="11">
        <v>527</v>
      </c>
      <c r="I141">
        <f t="shared" si="18"/>
        <v>0.69067815145766975</v>
      </c>
      <c r="L141">
        <f t="shared" si="16"/>
        <v>35</v>
      </c>
      <c r="M141" s="9">
        <v>44431</v>
      </c>
      <c r="N141" s="11">
        <v>2326105.4139999999</v>
      </c>
      <c r="O141">
        <f t="shared" si="19"/>
        <v>0.71076141443258056</v>
      </c>
    </row>
    <row r="142" spans="1:15" x14ac:dyDescent="0.25">
      <c r="A142">
        <f t="shared" si="14"/>
        <v>36</v>
      </c>
      <c r="B142" s="9">
        <v>44438</v>
      </c>
      <c r="C142" s="8">
        <v>44</v>
      </c>
      <c r="D142">
        <f t="shared" si="17"/>
        <v>1.4460526315789475</v>
      </c>
      <c r="F142">
        <f t="shared" si="15"/>
        <v>36</v>
      </c>
      <c r="G142" s="9">
        <v>44438</v>
      </c>
      <c r="H142" s="11">
        <v>601</v>
      </c>
      <c r="I142">
        <f t="shared" si="18"/>
        <v>0.63691278637413862</v>
      </c>
      <c r="L142">
        <f t="shared" si="16"/>
        <v>36</v>
      </c>
      <c r="M142" s="9">
        <v>44438</v>
      </c>
      <c r="N142" s="11">
        <v>2930363.3930000002</v>
      </c>
      <c r="O142">
        <f t="shared" si="19"/>
        <v>0.66402934268370384</v>
      </c>
    </row>
    <row r="143" spans="1:15" x14ac:dyDescent="0.25">
      <c r="A143">
        <f t="shared" si="14"/>
        <v>37</v>
      </c>
      <c r="B143" s="9">
        <v>44445</v>
      </c>
      <c r="C143" s="8">
        <v>48</v>
      </c>
      <c r="D143">
        <f t="shared" si="17"/>
        <v>0.49766746411483254</v>
      </c>
      <c r="F143">
        <f t="shared" si="15"/>
        <v>37</v>
      </c>
      <c r="G143" s="9">
        <v>44445</v>
      </c>
      <c r="H143" s="11">
        <v>688</v>
      </c>
      <c r="I143">
        <f t="shared" si="18"/>
        <v>0.66896521555855137</v>
      </c>
      <c r="L143">
        <f t="shared" si="16"/>
        <v>37</v>
      </c>
      <c r="M143" s="9">
        <v>44445</v>
      </c>
      <c r="N143" s="11">
        <v>3391979.5559999999</v>
      </c>
      <c r="O143">
        <f t="shared" si="19"/>
        <v>1.0001999958626226</v>
      </c>
    </row>
    <row r="144" spans="1:15" x14ac:dyDescent="0.25">
      <c r="A144">
        <f t="shared" si="14"/>
        <v>38</v>
      </c>
      <c r="B144" s="9">
        <v>44452</v>
      </c>
      <c r="C144" s="8">
        <v>41</v>
      </c>
      <c r="D144">
        <f t="shared" si="17"/>
        <v>0.54148724082934607</v>
      </c>
      <c r="F144">
        <f t="shared" si="15"/>
        <v>38</v>
      </c>
      <c r="G144" s="9">
        <v>44452</v>
      </c>
      <c r="H144" s="11">
        <v>673</v>
      </c>
      <c r="I144">
        <f t="shared" si="18"/>
        <v>0.781665692368261</v>
      </c>
      <c r="L144">
        <f t="shared" si="16"/>
        <v>38</v>
      </c>
      <c r="M144" s="9">
        <v>44452</v>
      </c>
      <c r="N144" s="11">
        <v>2126325.4649999999</v>
      </c>
      <c r="O144">
        <f t="shared" si="19"/>
        <v>0.62152530814746898</v>
      </c>
    </row>
    <row r="145" spans="1:15" x14ac:dyDescent="0.25">
      <c r="A145">
        <f t="shared" si="14"/>
        <v>39</v>
      </c>
      <c r="B145" s="9">
        <v>44459</v>
      </c>
      <c r="C145" s="8">
        <v>36</v>
      </c>
      <c r="D145">
        <f t="shared" si="17"/>
        <v>0.46949760765550241</v>
      </c>
      <c r="F145">
        <f t="shared" si="15"/>
        <v>39</v>
      </c>
      <c r="G145" s="9">
        <v>44459</v>
      </c>
      <c r="H145" s="11">
        <v>679</v>
      </c>
      <c r="I145">
        <f>AVERAGEIF($F$3:$F$159,F145,$H$3:$H$159)/$H$1</f>
        <v>0.85611004402238111</v>
      </c>
      <c r="L145">
        <f t="shared" si="16"/>
        <v>39</v>
      </c>
      <c r="M145" s="9">
        <v>44459</v>
      </c>
      <c r="N145" s="11">
        <v>3734912.0210000002</v>
      </c>
      <c r="O145">
        <f t="shared" si="19"/>
        <v>0.79728632893239382</v>
      </c>
    </row>
    <row r="146" spans="1:15" x14ac:dyDescent="0.25">
      <c r="A146">
        <f t="shared" si="14"/>
        <v>40</v>
      </c>
      <c r="B146" s="9">
        <v>44466</v>
      </c>
      <c r="C146" s="8">
        <v>51</v>
      </c>
      <c r="D146">
        <f t="shared" si="17"/>
        <v>0.9139553429027113</v>
      </c>
      <c r="F146">
        <f t="shared" si="15"/>
        <v>40</v>
      </c>
      <c r="G146" s="9">
        <v>44466</v>
      </c>
      <c r="H146" s="11">
        <v>690</v>
      </c>
      <c r="I146">
        <f t="shared" si="18"/>
        <v>0.74857931385531873</v>
      </c>
      <c r="L146">
        <f t="shared" si="16"/>
        <v>40</v>
      </c>
      <c r="M146" s="9">
        <v>44466</v>
      </c>
      <c r="N146" s="11">
        <v>3914769.719</v>
      </c>
      <c r="O146">
        <f t="shared" si="19"/>
        <v>1.166090428946734</v>
      </c>
    </row>
    <row r="147" spans="1:15" x14ac:dyDescent="0.25">
      <c r="A147">
        <f t="shared" si="14"/>
        <v>41</v>
      </c>
      <c r="B147" s="9">
        <v>44473</v>
      </c>
      <c r="C147" s="8">
        <v>40</v>
      </c>
      <c r="D147">
        <f t="shared" si="17"/>
        <v>0.75745614035087727</v>
      </c>
      <c r="F147">
        <f t="shared" si="15"/>
        <v>41</v>
      </c>
      <c r="G147" s="9">
        <v>44473</v>
      </c>
      <c r="H147" s="11">
        <v>638</v>
      </c>
      <c r="I147">
        <f t="shared" si="18"/>
        <v>0.7439265418769363</v>
      </c>
      <c r="L147">
        <f t="shared" si="16"/>
        <v>41</v>
      </c>
      <c r="M147" s="9">
        <v>44473</v>
      </c>
      <c r="N147" s="11">
        <v>2503339.4819999998</v>
      </c>
      <c r="O147">
        <f t="shared" si="19"/>
        <v>0.69781540923235119</v>
      </c>
    </row>
    <row r="148" spans="1:15" x14ac:dyDescent="0.25">
      <c r="A148">
        <f t="shared" si="14"/>
        <v>42</v>
      </c>
      <c r="B148" s="9">
        <v>44480</v>
      </c>
      <c r="C148" s="8">
        <v>61</v>
      </c>
      <c r="D148">
        <f t="shared" si="17"/>
        <v>0.52583732057416266</v>
      </c>
      <c r="F148">
        <f t="shared" si="15"/>
        <v>42</v>
      </c>
      <c r="G148" s="9">
        <v>44480</v>
      </c>
      <c r="H148" s="11">
        <v>690</v>
      </c>
      <c r="I148">
        <f t="shared" si="18"/>
        <v>0.84577055073708673</v>
      </c>
      <c r="L148">
        <f t="shared" si="16"/>
        <v>42</v>
      </c>
      <c r="M148" s="9">
        <v>44480</v>
      </c>
      <c r="N148" s="11">
        <v>3299760.9559999998</v>
      </c>
      <c r="O148">
        <f t="shared" si="19"/>
        <v>0.81279385293398665</v>
      </c>
    </row>
    <row r="149" spans="1:15" x14ac:dyDescent="0.25">
      <c r="A149">
        <f t="shared" si="14"/>
        <v>43</v>
      </c>
      <c r="B149" s="9">
        <v>44487</v>
      </c>
      <c r="C149" s="8">
        <v>50</v>
      </c>
      <c r="D149">
        <f t="shared" si="17"/>
        <v>0.43819776714513559</v>
      </c>
      <c r="F149">
        <f t="shared" si="15"/>
        <v>43</v>
      </c>
      <c r="G149" s="9">
        <v>44487</v>
      </c>
      <c r="H149" s="11">
        <v>699</v>
      </c>
      <c r="I149">
        <f t="shared" si="18"/>
        <v>0.81681996953826208</v>
      </c>
      <c r="L149">
        <f t="shared" si="16"/>
        <v>43</v>
      </c>
      <c r="M149" s="9">
        <v>44487</v>
      </c>
      <c r="N149" s="11">
        <v>2723645.9959999998</v>
      </c>
      <c r="O149">
        <f t="shared" si="19"/>
        <v>1.2919367741233381</v>
      </c>
    </row>
    <row r="150" spans="1:15" x14ac:dyDescent="0.25">
      <c r="A150">
        <f t="shared" si="14"/>
        <v>44</v>
      </c>
      <c r="B150" s="9">
        <v>44494</v>
      </c>
      <c r="C150" s="8">
        <v>42</v>
      </c>
      <c r="D150">
        <f t="shared" si="17"/>
        <v>0.44132775119617229</v>
      </c>
      <c r="F150">
        <f t="shared" si="15"/>
        <v>44</v>
      </c>
      <c r="G150" s="9">
        <v>44494</v>
      </c>
      <c r="H150" s="11">
        <v>769</v>
      </c>
      <c r="I150">
        <f t="shared" si="18"/>
        <v>0.96053892620385517</v>
      </c>
      <c r="L150">
        <f t="shared" si="16"/>
        <v>44</v>
      </c>
      <c r="M150" s="9">
        <v>44494</v>
      </c>
      <c r="N150" s="11">
        <v>4204908.6030000001</v>
      </c>
      <c r="O150">
        <f t="shared" si="19"/>
        <v>0.91115326377755512</v>
      </c>
    </row>
    <row r="151" spans="1:15" x14ac:dyDescent="0.25">
      <c r="A151">
        <f t="shared" si="14"/>
        <v>45</v>
      </c>
      <c r="B151" s="9">
        <v>44501</v>
      </c>
      <c r="C151" s="8">
        <v>209</v>
      </c>
      <c r="D151">
        <f t="shared" si="17"/>
        <v>0.96403508771929836</v>
      </c>
      <c r="F151">
        <f t="shared" si="15"/>
        <v>45</v>
      </c>
      <c r="G151" s="9">
        <v>44501</v>
      </c>
      <c r="H151" s="11">
        <v>188</v>
      </c>
      <c r="I151">
        <f t="shared" si="18"/>
        <v>0.61416590114649083</v>
      </c>
      <c r="L151">
        <f t="shared" si="16"/>
        <v>45</v>
      </c>
      <c r="M151" s="9">
        <v>44501</v>
      </c>
      <c r="N151" s="11">
        <v>3456321.2149999999</v>
      </c>
      <c r="O151">
        <f t="shared" si="19"/>
        <v>1.0188823010077102</v>
      </c>
    </row>
    <row r="152" spans="1:15" x14ac:dyDescent="0.25">
      <c r="A152">
        <f t="shared" si="14"/>
        <v>46</v>
      </c>
      <c r="B152" s="9">
        <v>44508</v>
      </c>
      <c r="C152" s="8">
        <v>115</v>
      </c>
      <c r="D152">
        <f t="shared" si="17"/>
        <v>0.73241626794258374</v>
      </c>
      <c r="F152">
        <f t="shared" si="15"/>
        <v>46</v>
      </c>
      <c r="G152" s="9">
        <v>44508</v>
      </c>
      <c r="H152" s="11">
        <v>1418</v>
      </c>
      <c r="I152">
        <f t="shared" si="18"/>
        <v>1.167845766574009</v>
      </c>
      <c r="L152">
        <f t="shared" si="16"/>
        <v>46</v>
      </c>
      <c r="M152" s="9">
        <v>44508</v>
      </c>
      <c r="N152" s="11">
        <v>2618895.423</v>
      </c>
      <c r="O152">
        <f t="shared" si="19"/>
        <v>1.1269317617550259</v>
      </c>
    </row>
    <row r="153" spans="1:15" x14ac:dyDescent="0.25">
      <c r="A153">
        <f t="shared" si="14"/>
        <v>47</v>
      </c>
      <c r="B153" s="9">
        <v>44515</v>
      </c>
      <c r="C153" s="8">
        <v>91</v>
      </c>
      <c r="D153">
        <f t="shared" si="17"/>
        <v>0.5571371610845296</v>
      </c>
      <c r="F153">
        <f t="shared" si="15"/>
        <v>47</v>
      </c>
      <c r="G153" s="9">
        <v>44515</v>
      </c>
      <c r="H153" s="11">
        <v>818</v>
      </c>
      <c r="I153">
        <f t="shared" si="18"/>
        <v>0.8793739039142936</v>
      </c>
      <c r="L153">
        <f t="shared" si="16"/>
        <v>47</v>
      </c>
      <c r="M153" s="9">
        <v>44515</v>
      </c>
      <c r="N153" s="11">
        <v>2910268.3289999999</v>
      </c>
      <c r="O153">
        <f t="shared" si="19"/>
        <v>0.86472697796465792</v>
      </c>
    </row>
    <row r="154" spans="1:15" x14ac:dyDescent="0.25">
      <c r="A154">
        <f t="shared" si="14"/>
        <v>48</v>
      </c>
      <c r="B154" s="9">
        <v>44522</v>
      </c>
      <c r="C154" s="8">
        <v>116</v>
      </c>
      <c r="D154">
        <f t="shared" si="17"/>
        <v>0.64790669856459338</v>
      </c>
      <c r="F154">
        <f t="shared" si="15"/>
        <v>48</v>
      </c>
      <c r="G154" s="9">
        <v>44522</v>
      </c>
      <c r="H154" s="11">
        <v>783</v>
      </c>
      <c r="I154">
        <f t="shared" si="18"/>
        <v>0.85921189200796944</v>
      </c>
      <c r="L154">
        <f t="shared" si="16"/>
        <v>48</v>
      </c>
      <c r="M154" s="9">
        <v>44522</v>
      </c>
      <c r="N154" s="11">
        <v>4121377.9780000001</v>
      </c>
      <c r="O154">
        <f t="shared" si="19"/>
        <v>1.2661812127715872</v>
      </c>
    </row>
    <row r="155" spans="1:15" x14ac:dyDescent="0.25">
      <c r="A155">
        <f t="shared" si="14"/>
        <v>49</v>
      </c>
      <c r="B155" s="9">
        <v>44529</v>
      </c>
      <c r="C155" s="8">
        <v>159</v>
      </c>
      <c r="D155">
        <f t="shared" si="17"/>
        <v>0.82631578947368423</v>
      </c>
      <c r="F155">
        <f t="shared" si="15"/>
        <v>49</v>
      </c>
      <c r="G155" s="9">
        <v>44529</v>
      </c>
      <c r="H155" s="11">
        <v>776</v>
      </c>
      <c r="I155">
        <f t="shared" si="18"/>
        <v>0.90935843444164766</v>
      </c>
      <c r="L155">
        <f t="shared" si="16"/>
        <v>49</v>
      </c>
      <c r="M155" s="9">
        <v>44529</v>
      </c>
      <c r="N155" s="11">
        <v>3837224.3</v>
      </c>
      <c r="O155">
        <f t="shared" si="19"/>
        <v>1.191793582518909</v>
      </c>
    </row>
    <row r="156" spans="1:15" x14ac:dyDescent="0.25">
      <c r="A156">
        <f t="shared" si="14"/>
        <v>50</v>
      </c>
      <c r="B156" s="9">
        <v>44536</v>
      </c>
      <c r="C156" s="8">
        <v>159</v>
      </c>
      <c r="D156">
        <f t="shared" si="17"/>
        <v>0.87013556618819787</v>
      </c>
      <c r="F156">
        <f t="shared" si="15"/>
        <v>50</v>
      </c>
      <c r="G156" s="9">
        <v>44536</v>
      </c>
      <c r="H156" s="11">
        <v>1214</v>
      </c>
      <c r="I156">
        <f t="shared" si="18"/>
        <v>1.1621590452670971</v>
      </c>
      <c r="L156">
        <f t="shared" si="16"/>
        <v>50</v>
      </c>
      <c r="M156" s="9">
        <v>44536</v>
      </c>
      <c r="N156" s="11">
        <v>3475213.9509999999</v>
      </c>
      <c r="O156">
        <f t="shared" si="19"/>
        <v>1.3122405246547444</v>
      </c>
    </row>
    <row r="157" spans="1:15" x14ac:dyDescent="0.25">
      <c r="A157">
        <f t="shared" si="14"/>
        <v>51</v>
      </c>
      <c r="B157" s="9">
        <v>44543</v>
      </c>
      <c r="C157" s="8">
        <v>184</v>
      </c>
      <c r="D157">
        <f t="shared" si="17"/>
        <v>1.164354066985646</v>
      </c>
      <c r="F157">
        <f t="shared" si="15"/>
        <v>51</v>
      </c>
      <c r="G157" s="9">
        <v>44543</v>
      </c>
      <c r="H157" s="11">
        <v>905</v>
      </c>
      <c r="I157">
        <f t="shared" si="18"/>
        <v>0.96053892620385517</v>
      </c>
      <c r="L157">
        <f t="shared" si="16"/>
        <v>51</v>
      </c>
      <c r="M157" s="9">
        <v>44543</v>
      </c>
      <c r="N157" s="11">
        <v>5056477.9749999996</v>
      </c>
      <c r="O157">
        <f t="shared" si="19"/>
        <v>1.4378593863547133</v>
      </c>
    </row>
    <row r="158" spans="1:15" x14ac:dyDescent="0.25">
      <c r="A158">
        <f t="shared" si="14"/>
        <v>52</v>
      </c>
      <c r="B158" s="9">
        <v>44550</v>
      </c>
      <c r="C158" s="8">
        <v>191</v>
      </c>
      <c r="D158">
        <f t="shared" si="17"/>
        <v>0.96403508771929836</v>
      </c>
      <c r="F158">
        <f t="shared" si="15"/>
        <v>52</v>
      </c>
      <c r="G158" s="9">
        <v>44550</v>
      </c>
      <c r="H158" s="11">
        <v>873</v>
      </c>
      <c r="I158">
        <f t="shared" si="18"/>
        <v>0.89850196649208847</v>
      </c>
      <c r="L158">
        <f t="shared" si="16"/>
        <v>52</v>
      </c>
      <c r="M158" s="9">
        <v>44550</v>
      </c>
      <c r="N158" s="11">
        <v>4920237.01</v>
      </c>
      <c r="O158">
        <f t="shared" si="19"/>
        <v>1.5141031094842701</v>
      </c>
    </row>
    <row r="159" spans="1:15" x14ac:dyDescent="0.25">
      <c r="A159">
        <v>1</v>
      </c>
      <c r="B159" s="3">
        <v>44557</v>
      </c>
      <c r="C159" s="8">
        <v>87</v>
      </c>
      <c r="D159">
        <f t="shared" si="17"/>
        <v>0.6713815789473685</v>
      </c>
      <c r="F159">
        <f t="shared" si="15"/>
        <v>53</v>
      </c>
      <c r="G159" s="3">
        <v>44557</v>
      </c>
      <c r="H159" s="11">
        <v>772</v>
      </c>
      <c r="I159">
        <f t="shared" si="18"/>
        <v>0.99646866537025336</v>
      </c>
      <c r="L159">
        <f t="shared" si="16"/>
        <v>53</v>
      </c>
      <c r="M159" s="3">
        <v>44557</v>
      </c>
      <c r="N159" s="11">
        <v>4621585.4570000004</v>
      </c>
      <c r="O159">
        <f t="shared" si="19"/>
        <v>0.83476557328698708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ED28C-5B5E-4448-8B55-53CE07E9C50D}">
  <dimension ref="A1:S159"/>
  <sheetViews>
    <sheetView workbookViewId="0">
      <selection activeCell="K3" sqref="K3:M159"/>
    </sheetView>
  </sheetViews>
  <sheetFormatPr defaultRowHeight="15" x14ac:dyDescent="0.25"/>
  <cols>
    <col min="1" max="1" width="10.140625" bestFit="1" customWidth="1"/>
    <col min="2" max="2" width="10.7109375" bestFit="1" customWidth="1"/>
    <col min="6" max="6" width="10.140625" bestFit="1" customWidth="1"/>
    <col min="7" max="7" width="13.140625" bestFit="1" customWidth="1"/>
    <col min="8" max="8" width="9.5703125" bestFit="1" customWidth="1"/>
    <col min="9" max="9" width="12" bestFit="1" customWidth="1"/>
    <col min="17" max="17" width="13.140625" bestFit="1" customWidth="1"/>
    <col min="18" max="18" width="10.5703125" bestFit="1" customWidth="1"/>
  </cols>
  <sheetData>
    <row r="1" spans="1:19" x14ac:dyDescent="0.25">
      <c r="C1" s="1">
        <f>AVERAGE(C3:C159)</f>
        <v>106.4968152866242</v>
      </c>
      <c r="H1" s="1">
        <f>AVERAGE(H3:H132)</f>
        <v>644.77692307692303</v>
      </c>
      <c r="K1" s="11">
        <f>AVERAGE(H3:H55)</f>
        <v>853.43396226415098</v>
      </c>
      <c r="L1" s="11">
        <f>AVERAGE(H56:H107)</f>
        <v>505.88461538461536</v>
      </c>
      <c r="M1" s="11">
        <f>AVERAGE(H108:H159)</f>
        <v>586.80769230769226</v>
      </c>
      <c r="R1" s="1">
        <f>AVERAGE(R3:R80)</f>
        <v>4369198.6543461541</v>
      </c>
    </row>
    <row r="2" spans="1:19" ht="30" x14ac:dyDescent="0.25">
      <c r="A2" t="s">
        <v>3</v>
      </c>
      <c r="B2" t="s">
        <v>5</v>
      </c>
      <c r="C2" s="7" t="s">
        <v>4</v>
      </c>
      <c r="D2" t="s">
        <v>2</v>
      </c>
      <c r="F2" t="s">
        <v>3</v>
      </c>
      <c r="G2" t="s">
        <v>5</v>
      </c>
      <c r="H2" s="7" t="s">
        <v>7</v>
      </c>
      <c r="I2" t="s">
        <v>2</v>
      </c>
      <c r="K2">
        <v>2019</v>
      </c>
      <c r="L2">
        <v>2020</v>
      </c>
      <c r="M2">
        <v>2021</v>
      </c>
      <c r="P2" t="s">
        <v>3</v>
      </c>
      <c r="Q2" t="s">
        <v>5</v>
      </c>
      <c r="R2" s="7" t="s">
        <v>6</v>
      </c>
      <c r="S2" t="s">
        <v>2</v>
      </c>
    </row>
    <row r="3" spans="1:19" x14ac:dyDescent="0.25">
      <c r="A3">
        <f>WEEKNUM(B3)</f>
        <v>53</v>
      </c>
      <c r="B3" s="9">
        <v>43465</v>
      </c>
      <c r="C3" s="8">
        <v>76</v>
      </c>
      <c r="D3">
        <f t="shared" ref="D3:D34" si="0">AVERAGEIF($A$3:$A$159,A3,$C$3:$C$159)/$C$1</f>
        <v>0.45541267942583735</v>
      </c>
      <c r="F3">
        <f t="shared" ref="F3:F54" si="1">WEEKNUM(G3)</f>
        <v>53</v>
      </c>
      <c r="G3" s="9">
        <v>43465</v>
      </c>
      <c r="H3" s="11">
        <v>513</v>
      </c>
      <c r="I3">
        <f>AVERAGEIF($F$3:$F$159,F3,$H$3:$H$159)/$H$1</f>
        <v>0.99646866537025336</v>
      </c>
      <c r="K3">
        <f>AVERAGEIF($F$3:$F$55,F3,$H$3:$H$55)/$K$1</f>
        <v>0.60110099044923948</v>
      </c>
      <c r="L3">
        <v>0</v>
      </c>
      <c r="M3">
        <v>0</v>
      </c>
      <c r="P3">
        <f t="shared" ref="P3:P54" si="2">WEEKNUM(Q3)</f>
        <v>53</v>
      </c>
      <c r="Q3" s="9">
        <v>43465</v>
      </c>
      <c r="R3" s="11">
        <v>3339345.4449999998</v>
      </c>
      <c r="S3">
        <f>AVERAGEIF($P$3:$P$159,P3,$R$3:$R$159)/$R$1</f>
        <v>0.90909871875832049</v>
      </c>
    </row>
    <row r="4" spans="1:19" x14ac:dyDescent="0.25">
      <c r="A4">
        <f t="shared" ref="A4:A67" si="3">WEEKNUM(B4)</f>
        <v>2</v>
      </c>
      <c r="B4" s="9">
        <v>43472</v>
      </c>
      <c r="C4" s="8">
        <v>117</v>
      </c>
      <c r="D4">
        <f t="shared" si="0"/>
        <v>1.3396331738437002</v>
      </c>
      <c r="F4">
        <f t="shared" si="1"/>
        <v>2</v>
      </c>
      <c r="G4" s="9">
        <v>43472</v>
      </c>
      <c r="H4" s="11">
        <v>980</v>
      </c>
      <c r="I4">
        <f t="shared" ref="I4:I67" si="4">AVERAGEIF($F$3:$F$159,F4,$H$3:$H$159)/$H$1</f>
        <v>0.99414227938106214</v>
      </c>
      <c r="K4">
        <f>AVERAGEIF($F$3:$F$55,F4,$H$3:$H$55)/$K$1</f>
        <v>1.1483020870180403</v>
      </c>
      <c r="L4">
        <v>0</v>
      </c>
      <c r="M4">
        <v>0</v>
      </c>
      <c r="P4">
        <f t="shared" si="2"/>
        <v>2</v>
      </c>
      <c r="Q4" s="9">
        <v>43472</v>
      </c>
      <c r="R4" s="11">
        <v>5420980.5360000003</v>
      </c>
      <c r="S4">
        <f t="shared" ref="S4:S67" si="5">AVERAGEIF($P$3:$P$132,P4,$R$3:$R$132)/$R$1</f>
        <v>1.178323282282475</v>
      </c>
    </row>
    <row r="5" spans="1:19" x14ac:dyDescent="0.25">
      <c r="A5">
        <f t="shared" si="3"/>
        <v>3</v>
      </c>
      <c r="B5" s="9">
        <v>43479</v>
      </c>
      <c r="C5" s="8">
        <v>165</v>
      </c>
      <c r="D5">
        <f t="shared" si="0"/>
        <v>1.0047248803827751</v>
      </c>
      <c r="F5">
        <f t="shared" si="1"/>
        <v>3</v>
      </c>
      <c r="G5" s="9">
        <v>43479</v>
      </c>
      <c r="H5" s="11">
        <v>1122</v>
      </c>
      <c r="I5">
        <f t="shared" si="4"/>
        <v>1.4356386426631353</v>
      </c>
      <c r="K5">
        <f t="shared" ref="K5:K54" si="6">AVERAGEIF($F$3:$F$55,F5,$H$3:$H$55)/$K$1</f>
        <v>1.3146887159533074</v>
      </c>
      <c r="L5">
        <v>0</v>
      </c>
      <c r="M5">
        <v>0</v>
      </c>
      <c r="P5">
        <f t="shared" si="2"/>
        <v>3</v>
      </c>
      <c r="Q5" s="9">
        <v>43479</v>
      </c>
      <c r="R5" s="11">
        <v>3886210.53</v>
      </c>
      <c r="S5">
        <f t="shared" si="5"/>
        <v>1.0112163303916379</v>
      </c>
    </row>
    <row r="6" spans="1:19" x14ac:dyDescent="0.25">
      <c r="A6">
        <f t="shared" si="3"/>
        <v>4</v>
      </c>
      <c r="B6" s="9">
        <v>43486</v>
      </c>
      <c r="C6" s="8">
        <v>372</v>
      </c>
      <c r="D6">
        <f t="shared" si="0"/>
        <v>1.3678030303030302</v>
      </c>
      <c r="F6">
        <f t="shared" si="1"/>
        <v>4</v>
      </c>
      <c r="G6" s="9">
        <v>43486</v>
      </c>
      <c r="H6" s="11">
        <v>1293</v>
      </c>
      <c r="I6">
        <f t="shared" si="4"/>
        <v>1.824920564854472</v>
      </c>
      <c r="K6">
        <f t="shared" si="6"/>
        <v>1.5150557127697204</v>
      </c>
      <c r="L6">
        <v>0</v>
      </c>
      <c r="M6">
        <v>0</v>
      </c>
      <c r="P6">
        <f t="shared" si="2"/>
        <v>4</v>
      </c>
      <c r="Q6" s="9">
        <v>43486</v>
      </c>
      <c r="R6" s="11">
        <v>2007167.3119999999</v>
      </c>
      <c r="S6">
        <f t="shared" si="5"/>
        <v>0.65449302093160855</v>
      </c>
    </row>
    <row r="7" spans="1:19" x14ac:dyDescent="0.25">
      <c r="A7">
        <f t="shared" si="3"/>
        <v>5</v>
      </c>
      <c r="B7" s="9">
        <v>43493</v>
      </c>
      <c r="C7" s="8">
        <v>195</v>
      </c>
      <c r="D7">
        <f t="shared" si="0"/>
        <v>1.3208532695374799</v>
      </c>
      <c r="F7">
        <f t="shared" si="1"/>
        <v>5</v>
      </c>
      <c r="G7" s="9">
        <v>43493</v>
      </c>
      <c r="H7" s="11">
        <v>1252</v>
      </c>
      <c r="I7">
        <f t="shared" si="4"/>
        <v>1.6388096857191716</v>
      </c>
      <c r="K7">
        <f t="shared" si="6"/>
        <v>1.4670145030067208</v>
      </c>
      <c r="L7">
        <v>0</v>
      </c>
      <c r="M7">
        <v>0</v>
      </c>
      <c r="P7">
        <f t="shared" si="2"/>
        <v>5</v>
      </c>
      <c r="Q7" s="9">
        <v>43493</v>
      </c>
      <c r="R7" s="11">
        <v>5600616.5109999999</v>
      </c>
      <c r="S7">
        <f t="shared" si="5"/>
        <v>1.2345071232458862</v>
      </c>
    </row>
    <row r="8" spans="1:19" x14ac:dyDescent="0.25">
      <c r="A8">
        <f t="shared" si="3"/>
        <v>6</v>
      </c>
      <c r="B8" s="9">
        <v>43500</v>
      </c>
      <c r="C8" s="8">
        <v>103</v>
      </c>
      <c r="D8">
        <f t="shared" si="0"/>
        <v>0.76058612440191387</v>
      </c>
      <c r="F8">
        <f t="shared" si="1"/>
        <v>6</v>
      </c>
      <c r="G8" s="9">
        <v>43500</v>
      </c>
      <c r="H8" s="11">
        <v>2707</v>
      </c>
      <c r="I8">
        <f t="shared" si="4"/>
        <v>2.1237319207994814</v>
      </c>
      <c r="K8">
        <f t="shared" si="6"/>
        <v>3.1718915811814643</v>
      </c>
      <c r="L8">
        <v>0</v>
      </c>
      <c r="M8">
        <v>0</v>
      </c>
      <c r="P8">
        <f t="shared" si="2"/>
        <v>6</v>
      </c>
      <c r="Q8" s="9">
        <v>43500</v>
      </c>
      <c r="R8" s="11">
        <v>3473459.1519999998</v>
      </c>
      <c r="S8">
        <f t="shared" si="5"/>
        <v>0.7827590039342055</v>
      </c>
    </row>
    <row r="9" spans="1:19" x14ac:dyDescent="0.25">
      <c r="A9">
        <f t="shared" si="3"/>
        <v>7</v>
      </c>
      <c r="B9" s="9">
        <v>43507</v>
      </c>
      <c r="C9" s="8">
        <v>152</v>
      </c>
      <c r="D9">
        <f t="shared" si="0"/>
        <v>1.5962918660287082</v>
      </c>
      <c r="F9">
        <f t="shared" si="1"/>
        <v>7</v>
      </c>
      <c r="G9" s="9">
        <v>43507</v>
      </c>
      <c r="H9" s="11">
        <v>3071</v>
      </c>
      <c r="I9">
        <f t="shared" si="4"/>
        <v>2.3579214437114011</v>
      </c>
      <c r="K9">
        <f t="shared" si="6"/>
        <v>3.5984037849310222</v>
      </c>
      <c r="L9">
        <v>0</v>
      </c>
      <c r="M9">
        <v>0</v>
      </c>
      <c r="P9">
        <f t="shared" si="2"/>
        <v>7</v>
      </c>
      <c r="Q9" s="9">
        <v>43507</v>
      </c>
      <c r="R9" s="11">
        <v>4189851.3810000001</v>
      </c>
      <c r="S9">
        <f t="shared" si="5"/>
        <v>1.1980625503930875</v>
      </c>
    </row>
    <row r="10" spans="1:19" x14ac:dyDescent="0.25">
      <c r="A10">
        <f t="shared" si="3"/>
        <v>8</v>
      </c>
      <c r="B10" s="9">
        <v>43514</v>
      </c>
      <c r="C10" s="8">
        <v>77</v>
      </c>
      <c r="D10">
        <f t="shared" si="0"/>
        <v>1.086104465709729</v>
      </c>
      <c r="F10">
        <f t="shared" si="1"/>
        <v>8</v>
      </c>
      <c r="G10" s="9">
        <v>43514</v>
      </c>
      <c r="H10" s="11">
        <v>1487</v>
      </c>
      <c r="I10">
        <f t="shared" si="4"/>
        <v>1.6036554085491703</v>
      </c>
      <c r="K10">
        <f t="shared" si="6"/>
        <v>1.7423726565263529</v>
      </c>
      <c r="L10">
        <v>0</v>
      </c>
      <c r="M10">
        <v>0</v>
      </c>
      <c r="P10">
        <f t="shared" si="2"/>
        <v>8</v>
      </c>
      <c r="Q10" s="9">
        <v>43514</v>
      </c>
      <c r="R10" s="11">
        <v>3962748.7719999999</v>
      </c>
      <c r="S10">
        <f t="shared" si="5"/>
        <v>0.98543483102646634</v>
      </c>
    </row>
    <row r="11" spans="1:19" x14ac:dyDescent="0.25">
      <c r="A11">
        <f t="shared" si="3"/>
        <v>9</v>
      </c>
      <c r="B11" s="9">
        <v>43521</v>
      </c>
      <c r="C11" s="8">
        <v>188</v>
      </c>
      <c r="D11">
        <f t="shared" si="0"/>
        <v>1.6150717703349282</v>
      </c>
      <c r="F11">
        <f t="shared" si="1"/>
        <v>9</v>
      </c>
      <c r="G11" s="9">
        <v>43521</v>
      </c>
      <c r="H11" s="11">
        <v>1324</v>
      </c>
      <c r="I11">
        <f t="shared" si="4"/>
        <v>1.5452372714872566</v>
      </c>
      <c r="K11">
        <f t="shared" si="6"/>
        <v>1.5513795542978421</v>
      </c>
      <c r="L11">
        <v>0</v>
      </c>
      <c r="M11">
        <v>0</v>
      </c>
      <c r="P11">
        <f t="shared" si="2"/>
        <v>9</v>
      </c>
      <c r="Q11" s="9">
        <v>43521</v>
      </c>
      <c r="R11" s="11">
        <v>7570704.9390000002</v>
      </c>
      <c r="S11">
        <f t="shared" si="5"/>
        <v>1.3287890798674362</v>
      </c>
    </row>
    <row r="12" spans="1:19" x14ac:dyDescent="0.25">
      <c r="A12">
        <f t="shared" si="3"/>
        <v>10</v>
      </c>
      <c r="B12" s="9">
        <v>43528</v>
      </c>
      <c r="C12" s="8">
        <v>138</v>
      </c>
      <c r="D12">
        <f t="shared" si="0"/>
        <v>1.8967703349282297</v>
      </c>
      <c r="F12">
        <f t="shared" si="1"/>
        <v>10</v>
      </c>
      <c r="G12" s="9">
        <v>43528</v>
      </c>
      <c r="H12" s="11">
        <v>1097</v>
      </c>
      <c r="I12">
        <f t="shared" si="4"/>
        <v>1.3234551405176906</v>
      </c>
      <c r="K12">
        <f t="shared" si="6"/>
        <v>1.2853952953661125</v>
      </c>
      <c r="L12">
        <v>0</v>
      </c>
      <c r="M12">
        <v>0</v>
      </c>
      <c r="P12">
        <f t="shared" si="2"/>
        <v>10</v>
      </c>
      <c r="Q12" s="9">
        <v>43528</v>
      </c>
      <c r="R12" s="11">
        <v>5043075.4230000004</v>
      </c>
      <c r="S12">
        <f t="shared" si="5"/>
        <v>1.0483639156065798</v>
      </c>
    </row>
    <row r="13" spans="1:19" x14ac:dyDescent="0.25">
      <c r="A13">
        <f t="shared" si="3"/>
        <v>11</v>
      </c>
      <c r="B13" s="9">
        <v>43535</v>
      </c>
      <c r="C13" s="8">
        <v>169</v>
      </c>
      <c r="D13">
        <f t="shared" si="0"/>
        <v>1.6620215311004785</v>
      </c>
      <c r="F13">
        <f t="shared" si="1"/>
        <v>11</v>
      </c>
      <c r="G13" s="9">
        <v>43535</v>
      </c>
      <c r="H13" s="11">
        <v>1035</v>
      </c>
      <c r="I13">
        <f t="shared" si="4"/>
        <v>1.3803223535868101</v>
      </c>
      <c r="K13">
        <f t="shared" si="6"/>
        <v>1.212747612309869</v>
      </c>
      <c r="L13">
        <v>0</v>
      </c>
      <c r="M13">
        <v>0</v>
      </c>
      <c r="P13">
        <f t="shared" si="2"/>
        <v>11</v>
      </c>
      <c r="Q13" s="9">
        <v>43535</v>
      </c>
      <c r="R13" s="11">
        <v>2902668.7089999998</v>
      </c>
      <c r="S13">
        <f t="shared" si="5"/>
        <v>0.79390551977219692</v>
      </c>
    </row>
    <row r="14" spans="1:19" x14ac:dyDescent="0.25">
      <c r="A14">
        <f t="shared" si="3"/>
        <v>12</v>
      </c>
      <c r="B14" s="9">
        <v>43542</v>
      </c>
      <c r="C14" s="8">
        <v>180</v>
      </c>
      <c r="D14">
        <f t="shared" si="0"/>
        <v>1.352153110047847</v>
      </c>
      <c r="F14">
        <f t="shared" si="1"/>
        <v>12</v>
      </c>
      <c r="G14" s="9">
        <v>43542</v>
      </c>
      <c r="H14" s="11">
        <v>1142</v>
      </c>
      <c r="I14">
        <f t="shared" si="4"/>
        <v>1.388076973550781</v>
      </c>
      <c r="K14">
        <f t="shared" si="6"/>
        <v>1.3381234524230632</v>
      </c>
      <c r="L14">
        <v>0</v>
      </c>
      <c r="M14">
        <v>0</v>
      </c>
      <c r="P14">
        <f t="shared" si="2"/>
        <v>12</v>
      </c>
      <c r="Q14" s="9">
        <v>43542</v>
      </c>
      <c r="R14" s="11">
        <v>2514693.8110000002</v>
      </c>
      <c r="S14">
        <f t="shared" si="5"/>
        <v>0.75124647652912291</v>
      </c>
    </row>
    <row r="15" spans="1:19" x14ac:dyDescent="0.25">
      <c r="A15">
        <f t="shared" si="3"/>
        <v>13</v>
      </c>
      <c r="B15" s="9">
        <v>43549</v>
      </c>
      <c r="C15" s="8">
        <v>229</v>
      </c>
      <c r="D15">
        <f t="shared" si="0"/>
        <v>1.3114633173843699</v>
      </c>
      <c r="F15">
        <f t="shared" si="1"/>
        <v>13</v>
      </c>
      <c r="G15" s="9">
        <v>43549</v>
      </c>
      <c r="H15" s="11">
        <v>1100</v>
      </c>
      <c r="I15">
        <f t="shared" si="4"/>
        <v>1.2996743059615132</v>
      </c>
      <c r="K15">
        <f t="shared" si="6"/>
        <v>1.2889105058365757</v>
      </c>
      <c r="L15">
        <v>0</v>
      </c>
      <c r="M15">
        <v>0</v>
      </c>
      <c r="P15">
        <f t="shared" si="2"/>
        <v>13</v>
      </c>
      <c r="Q15" s="9">
        <v>43549</v>
      </c>
      <c r="R15" s="11">
        <v>6849202.4340000004</v>
      </c>
      <c r="S15">
        <f t="shared" si="5"/>
        <v>1.2727926715199624</v>
      </c>
    </row>
    <row r="16" spans="1:19" x14ac:dyDescent="0.25">
      <c r="A16">
        <f t="shared" si="3"/>
        <v>14</v>
      </c>
      <c r="B16" s="9">
        <v>43556</v>
      </c>
      <c r="C16" s="8">
        <v>183</v>
      </c>
      <c r="D16">
        <f t="shared" si="0"/>
        <v>1.2519936204146731</v>
      </c>
      <c r="F16">
        <f t="shared" si="1"/>
        <v>14</v>
      </c>
      <c r="G16" s="9">
        <v>43556</v>
      </c>
      <c r="H16" s="11">
        <v>921</v>
      </c>
      <c r="I16">
        <f t="shared" si="4"/>
        <v>1.1564723239601851</v>
      </c>
      <c r="K16">
        <f t="shared" si="6"/>
        <v>1.0791696144322602</v>
      </c>
      <c r="L16">
        <v>0</v>
      </c>
      <c r="M16">
        <v>0</v>
      </c>
      <c r="P16">
        <f t="shared" si="2"/>
        <v>14</v>
      </c>
      <c r="Q16" s="9">
        <v>43556</v>
      </c>
      <c r="R16" s="11">
        <v>5567578.0120000001</v>
      </c>
      <c r="S16">
        <f t="shared" si="5"/>
        <v>1.108993029918689</v>
      </c>
    </row>
    <row r="17" spans="1:19" x14ac:dyDescent="0.25">
      <c r="A17">
        <f t="shared" si="3"/>
        <v>15</v>
      </c>
      <c r="B17" s="9">
        <v>43563</v>
      </c>
      <c r="C17" s="8">
        <v>140</v>
      </c>
      <c r="D17">
        <f t="shared" si="0"/>
        <v>0.85761562998405105</v>
      </c>
      <c r="F17">
        <f t="shared" si="1"/>
        <v>15</v>
      </c>
      <c r="G17" s="9">
        <v>43563</v>
      </c>
      <c r="H17" s="11">
        <v>989</v>
      </c>
      <c r="I17">
        <f t="shared" si="4"/>
        <v>1.0230928605798866</v>
      </c>
      <c r="K17">
        <f t="shared" si="6"/>
        <v>1.1588477184294304</v>
      </c>
      <c r="L17">
        <v>0</v>
      </c>
      <c r="M17">
        <v>0</v>
      </c>
      <c r="P17">
        <f t="shared" si="2"/>
        <v>15</v>
      </c>
      <c r="Q17" s="9">
        <v>43563</v>
      </c>
      <c r="R17" s="11">
        <v>4191675.048</v>
      </c>
      <c r="S17">
        <f t="shared" si="5"/>
        <v>1.0113045022427736</v>
      </c>
    </row>
    <row r="18" spans="1:19" x14ac:dyDescent="0.25">
      <c r="A18">
        <f t="shared" si="3"/>
        <v>16</v>
      </c>
      <c r="B18" s="9">
        <v>43570</v>
      </c>
      <c r="C18" s="8">
        <v>159</v>
      </c>
      <c r="D18">
        <f t="shared" si="0"/>
        <v>1.1580940988835726</v>
      </c>
      <c r="F18">
        <f t="shared" si="1"/>
        <v>16</v>
      </c>
      <c r="G18" s="9">
        <v>43570</v>
      </c>
      <c r="H18" s="11">
        <v>823</v>
      </c>
      <c r="I18">
        <f t="shared" si="4"/>
        <v>1.0153382406159157</v>
      </c>
      <c r="K18">
        <f t="shared" si="6"/>
        <v>0.96433940573045629</v>
      </c>
      <c r="L18">
        <v>0</v>
      </c>
      <c r="M18">
        <v>0</v>
      </c>
      <c r="P18">
        <f t="shared" si="2"/>
        <v>16</v>
      </c>
      <c r="Q18" s="9">
        <v>43570</v>
      </c>
      <c r="R18" s="11">
        <v>3844902.21</v>
      </c>
      <c r="S18">
        <f t="shared" si="5"/>
        <v>1.2206994583994599</v>
      </c>
    </row>
    <row r="19" spans="1:19" x14ac:dyDescent="0.25">
      <c r="A19">
        <f t="shared" si="3"/>
        <v>17</v>
      </c>
      <c r="B19" s="9">
        <v>43577</v>
      </c>
      <c r="C19" s="8">
        <v>118</v>
      </c>
      <c r="D19">
        <f t="shared" si="0"/>
        <v>1.0485446570972887</v>
      </c>
      <c r="F19">
        <f t="shared" si="1"/>
        <v>17</v>
      </c>
      <c r="G19" s="9">
        <v>43577</v>
      </c>
      <c r="H19" s="11">
        <v>943</v>
      </c>
      <c r="I19">
        <f t="shared" si="4"/>
        <v>1.0753073016706236</v>
      </c>
      <c r="K19">
        <f t="shared" si="6"/>
        <v>1.1049478245489919</v>
      </c>
      <c r="L19">
        <v>0</v>
      </c>
      <c r="M19">
        <v>0</v>
      </c>
      <c r="P19">
        <f t="shared" si="2"/>
        <v>17</v>
      </c>
      <c r="Q19" s="9">
        <v>43577</v>
      </c>
      <c r="R19" s="11">
        <v>4017364.6239999998</v>
      </c>
      <c r="S19">
        <f t="shared" si="5"/>
        <v>1.0294045543552284</v>
      </c>
    </row>
    <row r="20" spans="1:19" x14ac:dyDescent="0.25">
      <c r="A20">
        <f t="shared" si="3"/>
        <v>18</v>
      </c>
      <c r="B20" s="9">
        <v>43584</v>
      </c>
      <c r="C20" s="8">
        <v>174</v>
      </c>
      <c r="D20">
        <f t="shared" si="0"/>
        <v>1.2801634768740033</v>
      </c>
      <c r="F20">
        <f t="shared" si="1"/>
        <v>18</v>
      </c>
      <c r="G20" s="9">
        <v>43584</v>
      </c>
      <c r="H20" s="11">
        <v>979</v>
      </c>
      <c r="I20">
        <f t="shared" si="4"/>
        <v>0.98018396344591463</v>
      </c>
      <c r="K20">
        <f t="shared" si="6"/>
        <v>1.1471303501945525</v>
      </c>
      <c r="L20">
        <v>0</v>
      </c>
      <c r="M20">
        <v>0</v>
      </c>
      <c r="P20">
        <f t="shared" si="2"/>
        <v>18</v>
      </c>
      <c r="Q20" s="9">
        <v>43584</v>
      </c>
      <c r="R20" s="11">
        <v>3573456.9309999999</v>
      </c>
      <c r="S20">
        <f t="shared" si="5"/>
        <v>0.74966944279553138</v>
      </c>
    </row>
    <row r="21" spans="1:19" x14ac:dyDescent="0.25">
      <c r="A21">
        <f t="shared" si="3"/>
        <v>19</v>
      </c>
      <c r="B21" s="9">
        <v>43591</v>
      </c>
      <c r="C21" s="8">
        <v>181</v>
      </c>
      <c r="D21">
        <f t="shared" si="0"/>
        <v>1.3552830940988838</v>
      </c>
      <c r="F21">
        <f t="shared" si="1"/>
        <v>19</v>
      </c>
      <c r="G21" s="9">
        <v>43591</v>
      </c>
      <c r="H21" s="11">
        <v>725</v>
      </c>
      <c r="I21">
        <f t="shared" si="4"/>
        <v>0.73927376989855376</v>
      </c>
      <c r="K21">
        <f t="shared" si="6"/>
        <v>0.84950919702865224</v>
      </c>
      <c r="L21">
        <v>0</v>
      </c>
      <c r="M21">
        <v>0</v>
      </c>
      <c r="P21">
        <f t="shared" si="2"/>
        <v>19</v>
      </c>
      <c r="Q21" s="9">
        <v>43591</v>
      </c>
      <c r="R21" s="11">
        <v>4291974.6220000004</v>
      </c>
      <c r="S21">
        <f t="shared" si="5"/>
        <v>0.95912429025510926</v>
      </c>
    </row>
    <row r="22" spans="1:19" x14ac:dyDescent="0.25">
      <c r="A22">
        <f t="shared" si="3"/>
        <v>20</v>
      </c>
      <c r="B22" s="9">
        <v>43598</v>
      </c>
      <c r="C22" s="8">
        <v>146</v>
      </c>
      <c r="D22">
        <f t="shared" si="0"/>
        <v>1.1142743221690592</v>
      </c>
      <c r="F22">
        <f t="shared" si="1"/>
        <v>20</v>
      </c>
      <c r="G22" s="9">
        <v>43598</v>
      </c>
      <c r="H22" s="11">
        <v>683</v>
      </c>
      <c r="I22">
        <f t="shared" si="4"/>
        <v>0.69016117679340505</v>
      </c>
      <c r="K22">
        <f t="shared" si="6"/>
        <v>0.80029625044216479</v>
      </c>
      <c r="L22">
        <v>0</v>
      </c>
      <c r="M22">
        <v>0</v>
      </c>
      <c r="P22">
        <f t="shared" si="2"/>
        <v>20</v>
      </c>
      <c r="Q22" s="9">
        <v>43598</v>
      </c>
      <c r="R22" s="11">
        <v>2708319.6749999998</v>
      </c>
      <c r="S22">
        <f t="shared" si="5"/>
        <v>0.86542601686743137</v>
      </c>
    </row>
    <row r="23" spans="1:19" x14ac:dyDescent="0.25">
      <c r="A23">
        <f t="shared" si="3"/>
        <v>21</v>
      </c>
      <c r="B23" s="9">
        <v>43605</v>
      </c>
      <c r="C23" s="8">
        <v>142</v>
      </c>
      <c r="D23">
        <f t="shared" si="0"/>
        <v>0.93586523125996823</v>
      </c>
      <c r="F23">
        <f t="shared" si="1"/>
        <v>21</v>
      </c>
      <c r="G23" s="9">
        <v>43605</v>
      </c>
      <c r="H23" s="11">
        <v>676</v>
      </c>
      <c r="I23">
        <f t="shared" si="4"/>
        <v>0.81681996953826208</v>
      </c>
      <c r="K23">
        <f t="shared" si="6"/>
        <v>0.79209409267775022</v>
      </c>
      <c r="L23">
        <v>0</v>
      </c>
      <c r="M23">
        <v>0</v>
      </c>
      <c r="P23">
        <f t="shared" si="2"/>
        <v>21</v>
      </c>
      <c r="Q23" s="9">
        <v>43605</v>
      </c>
      <c r="R23" s="11">
        <v>3676596.1639999999</v>
      </c>
      <c r="S23">
        <f t="shared" si="5"/>
        <v>0.7642890302881854</v>
      </c>
    </row>
    <row r="24" spans="1:19" x14ac:dyDescent="0.25">
      <c r="A24">
        <f t="shared" si="3"/>
        <v>22</v>
      </c>
      <c r="B24" s="9">
        <v>43612</v>
      </c>
      <c r="C24" s="8">
        <v>156</v>
      </c>
      <c r="D24">
        <f t="shared" si="0"/>
        <v>0.99533492822966507</v>
      </c>
      <c r="F24">
        <f t="shared" si="1"/>
        <v>22</v>
      </c>
      <c r="G24" s="9">
        <v>43612</v>
      </c>
      <c r="H24" s="11">
        <v>629</v>
      </c>
      <c r="I24">
        <f t="shared" si="4"/>
        <v>1.0008629500165036</v>
      </c>
      <c r="K24">
        <f t="shared" si="6"/>
        <v>0.73702246197382382</v>
      </c>
      <c r="L24">
        <v>0</v>
      </c>
      <c r="M24">
        <v>0</v>
      </c>
      <c r="P24">
        <f t="shared" si="2"/>
        <v>22</v>
      </c>
      <c r="Q24" s="9">
        <v>43612</v>
      </c>
      <c r="R24" s="11">
        <v>4821699.7949999999</v>
      </c>
      <c r="S24">
        <f t="shared" si="5"/>
        <v>1.0069684007821953</v>
      </c>
    </row>
    <row r="25" spans="1:19" x14ac:dyDescent="0.25">
      <c r="A25">
        <f t="shared" si="3"/>
        <v>23</v>
      </c>
      <c r="B25" s="9">
        <v>43619</v>
      </c>
      <c r="C25" s="8">
        <v>134</v>
      </c>
      <c r="D25">
        <f t="shared" si="0"/>
        <v>0.80440590111642751</v>
      </c>
      <c r="F25">
        <f t="shared" si="1"/>
        <v>23</v>
      </c>
      <c r="G25" s="9">
        <v>43619</v>
      </c>
      <c r="H25" s="11">
        <v>537</v>
      </c>
      <c r="I25">
        <f t="shared" si="4"/>
        <v>0.84628752540135133</v>
      </c>
      <c r="K25">
        <f t="shared" si="6"/>
        <v>0.62922267421294653</v>
      </c>
      <c r="L25">
        <v>0</v>
      </c>
      <c r="M25">
        <v>0</v>
      </c>
      <c r="P25">
        <f t="shared" si="2"/>
        <v>23</v>
      </c>
      <c r="Q25" s="9">
        <v>43619</v>
      </c>
      <c r="R25" s="11">
        <v>5111258.2779999999</v>
      </c>
      <c r="S25">
        <f t="shared" si="5"/>
        <v>1.0657199782012392</v>
      </c>
    </row>
    <row r="26" spans="1:19" x14ac:dyDescent="0.25">
      <c r="A26">
        <f t="shared" si="3"/>
        <v>24</v>
      </c>
      <c r="B26" s="9">
        <v>43626</v>
      </c>
      <c r="C26" s="8">
        <v>106</v>
      </c>
      <c r="D26">
        <f t="shared" si="0"/>
        <v>1.9781499202551833</v>
      </c>
      <c r="F26">
        <f t="shared" si="1"/>
        <v>24</v>
      </c>
      <c r="G26" s="9">
        <v>43626</v>
      </c>
      <c r="H26" s="11">
        <v>674</v>
      </c>
      <c r="I26">
        <f t="shared" si="4"/>
        <v>0.85352517070105749</v>
      </c>
      <c r="K26">
        <f t="shared" si="6"/>
        <v>0.78975061903077459</v>
      </c>
      <c r="L26">
        <v>0</v>
      </c>
      <c r="M26">
        <v>0</v>
      </c>
      <c r="P26">
        <f t="shared" si="2"/>
        <v>24</v>
      </c>
      <c r="Q26" s="9">
        <v>43626</v>
      </c>
      <c r="R26" s="11">
        <v>2883414.18</v>
      </c>
      <c r="S26">
        <f t="shared" si="5"/>
        <v>0.68972091720656836</v>
      </c>
    </row>
    <row r="27" spans="1:19" x14ac:dyDescent="0.25">
      <c r="A27">
        <f t="shared" si="3"/>
        <v>25</v>
      </c>
      <c r="B27" s="9">
        <v>43633</v>
      </c>
      <c r="C27" s="8">
        <v>92</v>
      </c>
      <c r="D27">
        <f t="shared" si="0"/>
        <v>0.69485645933014362</v>
      </c>
      <c r="F27">
        <f t="shared" si="1"/>
        <v>25</v>
      </c>
      <c r="G27" s="9">
        <v>43633</v>
      </c>
      <c r="H27" s="11">
        <v>592</v>
      </c>
      <c r="I27">
        <f t="shared" si="4"/>
        <v>0.78476754035384932</v>
      </c>
      <c r="K27">
        <f t="shared" si="6"/>
        <v>0.69366819950477532</v>
      </c>
      <c r="L27">
        <v>0</v>
      </c>
      <c r="M27">
        <v>0</v>
      </c>
      <c r="P27">
        <f t="shared" si="2"/>
        <v>25</v>
      </c>
      <c r="Q27" s="9">
        <v>43633</v>
      </c>
      <c r="R27" s="11">
        <v>3701065.2459999998</v>
      </c>
      <c r="S27">
        <f t="shared" si="5"/>
        <v>0.64865236363519208</v>
      </c>
    </row>
    <row r="28" spans="1:19" x14ac:dyDescent="0.25">
      <c r="A28">
        <f t="shared" si="3"/>
        <v>26</v>
      </c>
      <c r="B28" s="9">
        <v>43640</v>
      </c>
      <c r="C28" s="8">
        <v>64</v>
      </c>
      <c r="D28">
        <f t="shared" si="0"/>
        <v>0.68859649122807021</v>
      </c>
      <c r="F28">
        <f t="shared" si="1"/>
        <v>26</v>
      </c>
      <c r="G28" s="9">
        <v>43640</v>
      </c>
      <c r="H28" s="11">
        <v>526</v>
      </c>
      <c r="I28">
        <f t="shared" si="4"/>
        <v>0.79872585628899684</v>
      </c>
      <c r="K28">
        <f t="shared" si="6"/>
        <v>0.61633356915458082</v>
      </c>
      <c r="L28">
        <v>0</v>
      </c>
      <c r="M28">
        <v>0</v>
      </c>
      <c r="P28">
        <f t="shared" si="2"/>
        <v>26</v>
      </c>
      <c r="Q28" s="9">
        <v>43640</v>
      </c>
      <c r="R28" s="11">
        <v>3995008.5419999999</v>
      </c>
      <c r="S28">
        <f t="shared" si="5"/>
        <v>0.84330146231007719</v>
      </c>
    </row>
    <row r="29" spans="1:19" x14ac:dyDescent="0.25">
      <c r="A29">
        <f t="shared" si="3"/>
        <v>27</v>
      </c>
      <c r="B29" s="9">
        <v>43647</v>
      </c>
      <c r="C29" s="8">
        <v>60</v>
      </c>
      <c r="D29">
        <f t="shared" si="0"/>
        <v>0.53522727272727277</v>
      </c>
      <c r="F29">
        <f t="shared" si="1"/>
        <v>27</v>
      </c>
      <c r="G29" s="9">
        <v>43647</v>
      </c>
      <c r="H29" s="11">
        <v>444</v>
      </c>
      <c r="I29">
        <f t="shared" si="4"/>
        <v>0.72738335262046505</v>
      </c>
      <c r="K29">
        <f t="shared" si="6"/>
        <v>0.52025114962858154</v>
      </c>
      <c r="L29">
        <v>0</v>
      </c>
      <c r="M29">
        <v>0</v>
      </c>
      <c r="P29">
        <f t="shared" si="2"/>
        <v>27</v>
      </c>
      <c r="Q29" s="9">
        <v>43647</v>
      </c>
      <c r="R29" s="11">
        <v>4088197.97</v>
      </c>
      <c r="S29">
        <f t="shared" si="5"/>
        <v>0.69009995837582694</v>
      </c>
    </row>
    <row r="30" spans="1:19" x14ac:dyDescent="0.25">
      <c r="A30">
        <f t="shared" si="3"/>
        <v>28</v>
      </c>
      <c r="B30" s="9">
        <v>43654</v>
      </c>
      <c r="C30" s="8">
        <v>362</v>
      </c>
      <c r="D30">
        <f t="shared" si="0"/>
        <v>1.6682814992025519</v>
      </c>
      <c r="F30">
        <f t="shared" si="1"/>
        <v>28</v>
      </c>
      <c r="G30" s="9">
        <v>43654</v>
      </c>
      <c r="H30" s="11">
        <v>765</v>
      </c>
      <c r="I30">
        <f t="shared" si="4"/>
        <v>0.73100217527031808</v>
      </c>
      <c r="K30">
        <f t="shared" si="6"/>
        <v>0.89637866996816407</v>
      </c>
      <c r="L30">
        <v>0</v>
      </c>
      <c r="M30">
        <v>0</v>
      </c>
      <c r="P30">
        <f t="shared" si="2"/>
        <v>28</v>
      </c>
      <c r="Q30" s="9">
        <v>43654</v>
      </c>
      <c r="R30" s="11">
        <v>3769605.1919999998</v>
      </c>
      <c r="S30">
        <f t="shared" si="5"/>
        <v>0.93210724796157263</v>
      </c>
    </row>
    <row r="31" spans="1:19" x14ac:dyDescent="0.25">
      <c r="A31">
        <f t="shared" si="3"/>
        <v>29</v>
      </c>
      <c r="B31" s="9">
        <v>43661</v>
      </c>
      <c r="C31" s="8">
        <v>37</v>
      </c>
      <c r="D31">
        <f t="shared" si="0"/>
        <v>0.50079744816586924</v>
      </c>
      <c r="F31">
        <f t="shared" si="1"/>
        <v>29</v>
      </c>
      <c r="G31" s="9">
        <v>43661</v>
      </c>
      <c r="H31" s="11">
        <v>877</v>
      </c>
      <c r="I31">
        <f t="shared" si="4"/>
        <v>0.77494502173281965</v>
      </c>
      <c r="K31">
        <f t="shared" si="6"/>
        <v>1.0276131941987974</v>
      </c>
      <c r="L31">
        <v>0</v>
      </c>
      <c r="M31">
        <v>0</v>
      </c>
      <c r="P31">
        <f t="shared" si="2"/>
        <v>29</v>
      </c>
      <c r="Q31" s="9">
        <v>43661</v>
      </c>
      <c r="R31" s="11">
        <v>2437159.514</v>
      </c>
      <c r="S31">
        <f t="shared" si="5"/>
        <v>0.41385960265306376</v>
      </c>
    </row>
    <row r="32" spans="1:19" x14ac:dyDescent="0.25">
      <c r="A32">
        <f t="shared" si="3"/>
        <v>30</v>
      </c>
      <c r="B32" s="9">
        <v>43668</v>
      </c>
      <c r="C32" s="8">
        <v>547</v>
      </c>
      <c r="D32">
        <f t="shared" si="0"/>
        <v>2.2003787878787882</v>
      </c>
      <c r="F32">
        <f t="shared" si="1"/>
        <v>30</v>
      </c>
      <c r="G32" s="9">
        <v>43668</v>
      </c>
      <c r="H32" s="11">
        <v>1216</v>
      </c>
      <c r="I32">
        <f t="shared" si="4"/>
        <v>0.94451271161164874</v>
      </c>
      <c r="K32">
        <f t="shared" si="6"/>
        <v>1.4248319773611602</v>
      </c>
      <c r="L32">
        <v>0</v>
      </c>
      <c r="M32">
        <v>0</v>
      </c>
      <c r="P32">
        <f t="shared" si="2"/>
        <v>30</v>
      </c>
      <c r="Q32" s="9">
        <v>43668</v>
      </c>
      <c r="R32" s="11">
        <v>4887052.517</v>
      </c>
      <c r="S32">
        <f t="shared" si="5"/>
        <v>1.0706616125926751</v>
      </c>
    </row>
    <row r="33" spans="1:19" x14ac:dyDescent="0.25">
      <c r="A33">
        <f t="shared" si="3"/>
        <v>31</v>
      </c>
      <c r="B33" s="9">
        <v>43675</v>
      </c>
      <c r="C33" s="8">
        <v>253</v>
      </c>
      <c r="D33">
        <f t="shared" si="0"/>
        <v>1.095494417862839</v>
      </c>
      <c r="F33">
        <f t="shared" si="1"/>
        <v>31</v>
      </c>
      <c r="G33" s="9">
        <v>43675</v>
      </c>
      <c r="H33" s="11">
        <v>814</v>
      </c>
      <c r="I33">
        <f t="shared" si="4"/>
        <v>0.79924283095326165</v>
      </c>
      <c r="K33">
        <f t="shared" si="6"/>
        <v>0.95379377431906609</v>
      </c>
      <c r="L33">
        <v>0</v>
      </c>
      <c r="M33">
        <v>0</v>
      </c>
      <c r="P33">
        <f t="shared" si="2"/>
        <v>31</v>
      </c>
      <c r="Q33" s="9">
        <v>43675</v>
      </c>
      <c r="R33" s="11">
        <v>2590683.5279999999</v>
      </c>
      <c r="S33">
        <f t="shared" si="5"/>
        <v>0.63473210853925266</v>
      </c>
    </row>
    <row r="34" spans="1:19" x14ac:dyDescent="0.25">
      <c r="A34">
        <f t="shared" si="3"/>
        <v>32</v>
      </c>
      <c r="B34" s="9">
        <v>43682</v>
      </c>
      <c r="C34" s="8">
        <v>248</v>
      </c>
      <c r="D34">
        <f t="shared" si="0"/>
        <v>1.0422846889952153</v>
      </c>
      <c r="F34">
        <f t="shared" si="1"/>
        <v>32</v>
      </c>
      <c r="G34" s="9">
        <v>43682</v>
      </c>
      <c r="H34" s="11">
        <v>620</v>
      </c>
      <c r="I34">
        <f t="shared" si="4"/>
        <v>0.63846371036693284</v>
      </c>
      <c r="K34">
        <f t="shared" si="6"/>
        <v>0.72647683056243362</v>
      </c>
      <c r="L34">
        <v>0</v>
      </c>
      <c r="M34">
        <v>0</v>
      </c>
      <c r="P34">
        <f t="shared" si="2"/>
        <v>32</v>
      </c>
      <c r="Q34" s="9">
        <v>43682</v>
      </c>
      <c r="R34" s="11">
        <v>1518148.6459999999</v>
      </c>
      <c r="S34">
        <f t="shared" si="5"/>
        <v>0.51171203780721219</v>
      </c>
    </row>
    <row r="35" spans="1:19" x14ac:dyDescent="0.25">
      <c r="A35">
        <f t="shared" si="3"/>
        <v>33</v>
      </c>
      <c r="B35" s="9">
        <v>43689</v>
      </c>
      <c r="C35" s="8">
        <v>36</v>
      </c>
      <c r="D35">
        <f t="shared" ref="D35:D66" si="7">AVERAGEIF($A$3:$A$159,A35,$C$3:$C$159)/$C$1</f>
        <v>0.26917862838915474</v>
      </c>
      <c r="F35">
        <f t="shared" si="1"/>
        <v>33</v>
      </c>
      <c r="G35" s="9">
        <v>43689</v>
      </c>
      <c r="H35" s="11">
        <v>483</v>
      </c>
      <c r="I35">
        <f t="shared" si="4"/>
        <v>0.51128794295781099</v>
      </c>
      <c r="K35">
        <f t="shared" si="6"/>
        <v>0.56594888574460556</v>
      </c>
      <c r="L35">
        <v>0</v>
      </c>
      <c r="M35">
        <v>0</v>
      </c>
      <c r="P35">
        <f t="shared" si="2"/>
        <v>33</v>
      </c>
      <c r="Q35" s="9">
        <v>43689</v>
      </c>
      <c r="R35" s="11">
        <v>4142087.7149999999</v>
      </c>
      <c r="S35">
        <f t="shared" si="5"/>
        <v>0.78716507535743641</v>
      </c>
    </row>
    <row r="36" spans="1:19" x14ac:dyDescent="0.25">
      <c r="A36">
        <f t="shared" si="3"/>
        <v>34</v>
      </c>
      <c r="B36" s="9">
        <v>43696</v>
      </c>
      <c r="C36" s="8">
        <v>63</v>
      </c>
      <c r="D36">
        <f t="shared" si="7"/>
        <v>0.55400717703349289</v>
      </c>
      <c r="F36">
        <f t="shared" si="1"/>
        <v>34</v>
      </c>
      <c r="G36" s="9">
        <v>43696</v>
      </c>
      <c r="H36" s="11">
        <v>635</v>
      </c>
      <c r="I36">
        <f t="shared" si="4"/>
        <v>0.69274605011472867</v>
      </c>
      <c r="K36">
        <f t="shared" si="6"/>
        <v>0.74405288291475058</v>
      </c>
      <c r="L36">
        <v>0</v>
      </c>
      <c r="M36">
        <v>0</v>
      </c>
      <c r="P36">
        <f t="shared" si="2"/>
        <v>34</v>
      </c>
      <c r="Q36" s="9">
        <v>43696</v>
      </c>
      <c r="R36" s="11">
        <v>3624337.7749999999</v>
      </c>
      <c r="S36">
        <f t="shared" si="5"/>
        <v>0.7836433447799781</v>
      </c>
    </row>
    <row r="37" spans="1:19" x14ac:dyDescent="0.25">
      <c r="A37">
        <f t="shared" si="3"/>
        <v>35</v>
      </c>
      <c r="B37" s="9">
        <v>43703</v>
      </c>
      <c r="C37" s="8">
        <v>51</v>
      </c>
      <c r="D37">
        <f t="shared" si="7"/>
        <v>0.48201754385964918</v>
      </c>
      <c r="F37">
        <f t="shared" si="1"/>
        <v>35</v>
      </c>
      <c r="G37" s="9">
        <v>43703</v>
      </c>
      <c r="H37" s="11">
        <v>663</v>
      </c>
      <c r="I37">
        <f t="shared" si="4"/>
        <v>0.69067815145766975</v>
      </c>
      <c r="K37">
        <f t="shared" si="6"/>
        <v>0.77686151397240888</v>
      </c>
      <c r="L37">
        <v>0</v>
      </c>
      <c r="M37">
        <v>0</v>
      </c>
      <c r="P37">
        <f t="shared" si="2"/>
        <v>35</v>
      </c>
      <c r="Q37" s="9">
        <v>43703</v>
      </c>
      <c r="R37" s="11">
        <v>3683955.5610000002</v>
      </c>
      <c r="S37">
        <f t="shared" si="5"/>
        <v>0.71076141443258056</v>
      </c>
    </row>
    <row r="38" spans="1:19" x14ac:dyDescent="0.25">
      <c r="A38">
        <f t="shared" si="3"/>
        <v>36</v>
      </c>
      <c r="B38" s="9">
        <v>43710</v>
      </c>
      <c r="C38" s="8">
        <v>359</v>
      </c>
      <c r="D38">
        <f t="shared" si="7"/>
        <v>1.4460526315789475</v>
      </c>
      <c r="F38">
        <f t="shared" si="1"/>
        <v>36</v>
      </c>
      <c r="G38" s="9">
        <v>43710</v>
      </c>
      <c r="H38" s="11">
        <v>491</v>
      </c>
      <c r="I38">
        <f t="shared" si="4"/>
        <v>0.63691278637413862</v>
      </c>
      <c r="K38">
        <f t="shared" si="6"/>
        <v>0.57532278033250794</v>
      </c>
      <c r="L38">
        <v>0</v>
      </c>
      <c r="M38">
        <v>0</v>
      </c>
      <c r="P38">
        <f t="shared" si="2"/>
        <v>36</v>
      </c>
      <c r="Q38" s="9">
        <v>43710</v>
      </c>
      <c r="R38" s="11">
        <v>3152427.1839999999</v>
      </c>
      <c r="S38">
        <f t="shared" si="5"/>
        <v>0.66402934268370384</v>
      </c>
    </row>
    <row r="39" spans="1:19" x14ac:dyDescent="0.25">
      <c r="A39">
        <f t="shared" si="3"/>
        <v>37</v>
      </c>
      <c r="B39" s="9">
        <v>43717</v>
      </c>
      <c r="C39" s="8">
        <v>66</v>
      </c>
      <c r="D39">
        <f t="shared" si="7"/>
        <v>0.49766746411483254</v>
      </c>
      <c r="F39">
        <f t="shared" si="1"/>
        <v>37</v>
      </c>
      <c r="G39" s="9">
        <v>43717</v>
      </c>
      <c r="H39" s="11">
        <v>486</v>
      </c>
      <c r="I39">
        <f t="shared" si="4"/>
        <v>0.66896521555855137</v>
      </c>
      <c r="K39">
        <f t="shared" si="6"/>
        <v>0.56946409621506899</v>
      </c>
      <c r="L39">
        <v>0</v>
      </c>
      <c r="M39">
        <v>0</v>
      </c>
      <c r="P39">
        <f t="shared" si="2"/>
        <v>37</v>
      </c>
      <c r="Q39" s="9">
        <v>43717</v>
      </c>
      <c r="R39" s="11">
        <v>5134302.2120000003</v>
      </c>
      <c r="S39">
        <f t="shared" si="5"/>
        <v>1.0001999958626226</v>
      </c>
    </row>
    <row r="40" spans="1:19" x14ac:dyDescent="0.25">
      <c r="A40">
        <f t="shared" si="3"/>
        <v>38</v>
      </c>
      <c r="B40" s="9">
        <v>43724</v>
      </c>
      <c r="C40" s="8">
        <v>68</v>
      </c>
      <c r="D40">
        <f t="shared" si="7"/>
        <v>0.54148724082934607</v>
      </c>
      <c r="F40">
        <f t="shared" si="1"/>
        <v>38</v>
      </c>
      <c r="G40" s="9">
        <v>43724</v>
      </c>
      <c r="H40" s="11">
        <v>679</v>
      </c>
      <c r="I40">
        <f t="shared" si="4"/>
        <v>0.781665692368261</v>
      </c>
      <c r="K40">
        <f t="shared" si="6"/>
        <v>0.79560930314821365</v>
      </c>
      <c r="L40">
        <v>0</v>
      </c>
      <c r="M40">
        <v>0</v>
      </c>
      <c r="P40">
        <f t="shared" si="2"/>
        <v>38</v>
      </c>
      <c r="Q40" s="9">
        <v>43724</v>
      </c>
      <c r="R40" s="11">
        <v>3336474.4109999998</v>
      </c>
      <c r="S40">
        <f t="shared" si="5"/>
        <v>0.62152530814746898</v>
      </c>
    </row>
    <row r="41" spans="1:19" x14ac:dyDescent="0.25">
      <c r="A41">
        <f t="shared" si="3"/>
        <v>39</v>
      </c>
      <c r="B41" s="9">
        <v>43731</v>
      </c>
      <c r="C41" s="8">
        <v>72</v>
      </c>
      <c r="D41">
        <f t="shared" si="7"/>
        <v>0.46949760765550241</v>
      </c>
      <c r="F41">
        <f t="shared" si="1"/>
        <v>39</v>
      </c>
      <c r="G41" s="9">
        <v>43731</v>
      </c>
      <c r="H41" s="11">
        <v>768</v>
      </c>
      <c r="I41">
        <f t="shared" si="4"/>
        <v>0.85611004402238111</v>
      </c>
      <c r="K41">
        <f t="shared" si="6"/>
        <v>0.8998938804386275</v>
      </c>
      <c r="L41">
        <v>0</v>
      </c>
      <c r="M41">
        <v>0</v>
      </c>
      <c r="P41">
        <f t="shared" si="2"/>
        <v>39</v>
      </c>
      <c r="Q41" s="9">
        <v>43731</v>
      </c>
      <c r="R41" s="11">
        <v>4431016.4620000003</v>
      </c>
      <c r="S41">
        <f t="shared" si="5"/>
        <v>0.79728632893239382</v>
      </c>
    </row>
    <row r="42" spans="1:19" x14ac:dyDescent="0.25">
      <c r="A42">
        <f t="shared" si="3"/>
        <v>40</v>
      </c>
      <c r="B42" s="9">
        <v>43738</v>
      </c>
      <c r="C42" s="8">
        <v>200</v>
      </c>
      <c r="D42">
        <f t="shared" si="7"/>
        <v>0.9139553429027113</v>
      </c>
      <c r="F42">
        <f t="shared" si="1"/>
        <v>40</v>
      </c>
      <c r="G42" s="9">
        <v>43738</v>
      </c>
      <c r="H42" s="11">
        <v>543</v>
      </c>
      <c r="I42">
        <f t="shared" si="4"/>
        <v>0.74857931385531873</v>
      </c>
      <c r="K42">
        <f t="shared" si="6"/>
        <v>0.63625309515387329</v>
      </c>
      <c r="L42">
        <v>0</v>
      </c>
      <c r="M42">
        <v>0</v>
      </c>
      <c r="P42">
        <f t="shared" si="2"/>
        <v>40</v>
      </c>
      <c r="Q42" s="9">
        <v>43738</v>
      </c>
      <c r="R42" s="11">
        <v>5728582.21</v>
      </c>
      <c r="S42">
        <f t="shared" si="5"/>
        <v>1.166090428946734</v>
      </c>
    </row>
    <row r="43" spans="1:19" x14ac:dyDescent="0.25">
      <c r="A43">
        <f t="shared" si="3"/>
        <v>41</v>
      </c>
      <c r="B43" s="9">
        <v>43745</v>
      </c>
      <c r="C43" s="8">
        <v>109</v>
      </c>
      <c r="D43">
        <f t="shared" si="7"/>
        <v>0.75745614035087727</v>
      </c>
      <c r="F43">
        <f t="shared" si="1"/>
        <v>41</v>
      </c>
      <c r="G43" s="9">
        <v>43745</v>
      </c>
      <c r="H43" s="11">
        <v>554</v>
      </c>
      <c r="I43">
        <f t="shared" si="4"/>
        <v>0.7439265418769363</v>
      </c>
      <c r="K43">
        <f t="shared" si="6"/>
        <v>0.64914220021223912</v>
      </c>
      <c r="L43">
        <v>0</v>
      </c>
      <c r="M43">
        <v>0</v>
      </c>
      <c r="P43">
        <f t="shared" si="2"/>
        <v>41</v>
      </c>
      <c r="Q43" s="9">
        <v>43745</v>
      </c>
      <c r="R43" s="11">
        <v>2623106.963</v>
      </c>
      <c r="S43">
        <f t="shared" si="5"/>
        <v>0.69781540923235119</v>
      </c>
    </row>
    <row r="44" spans="1:19" x14ac:dyDescent="0.25">
      <c r="A44">
        <f t="shared" si="3"/>
        <v>42</v>
      </c>
      <c r="B44" s="9">
        <v>43752</v>
      </c>
      <c r="C44" s="8">
        <v>46</v>
      </c>
      <c r="D44">
        <f t="shared" si="7"/>
        <v>0.52583732057416266</v>
      </c>
      <c r="F44">
        <f t="shared" si="1"/>
        <v>42</v>
      </c>
      <c r="G44" s="9">
        <v>43752</v>
      </c>
      <c r="H44" s="11">
        <v>649</v>
      </c>
      <c r="I44">
        <f t="shared" si="4"/>
        <v>0.84577055073708673</v>
      </c>
      <c r="K44">
        <f t="shared" si="6"/>
        <v>0.76045719844357973</v>
      </c>
      <c r="L44">
        <v>0</v>
      </c>
      <c r="M44">
        <v>0</v>
      </c>
      <c r="P44">
        <f t="shared" si="2"/>
        <v>42</v>
      </c>
      <c r="Q44" s="9">
        <v>43752</v>
      </c>
      <c r="R44" s="11">
        <v>3728188.6660000002</v>
      </c>
      <c r="S44">
        <f t="shared" si="5"/>
        <v>0.81279385293398665</v>
      </c>
    </row>
    <row r="45" spans="1:19" x14ac:dyDescent="0.25">
      <c r="A45">
        <f t="shared" si="3"/>
        <v>43</v>
      </c>
      <c r="B45" s="9">
        <v>43759</v>
      </c>
      <c r="C45" s="8">
        <v>26</v>
      </c>
      <c r="D45">
        <f t="shared" si="7"/>
        <v>0.43819776714513559</v>
      </c>
      <c r="F45">
        <f t="shared" si="1"/>
        <v>43</v>
      </c>
      <c r="G45" s="9">
        <v>43759</v>
      </c>
      <c r="H45" s="11">
        <v>637</v>
      </c>
      <c r="I45">
        <f t="shared" si="4"/>
        <v>0.81681996953826208</v>
      </c>
      <c r="K45">
        <f t="shared" si="6"/>
        <v>0.7463963565617262</v>
      </c>
      <c r="L45">
        <v>0</v>
      </c>
      <c r="M45">
        <v>0</v>
      </c>
      <c r="P45">
        <f t="shared" si="2"/>
        <v>43</v>
      </c>
      <c r="Q45" s="9">
        <v>43759</v>
      </c>
      <c r="R45" s="11">
        <v>7406841.2000000002</v>
      </c>
      <c r="S45">
        <f t="shared" si="5"/>
        <v>1.2919367741233381</v>
      </c>
    </row>
    <row r="46" spans="1:19" x14ac:dyDescent="0.25">
      <c r="A46">
        <f t="shared" si="3"/>
        <v>44</v>
      </c>
      <c r="B46" s="9">
        <v>43766</v>
      </c>
      <c r="C46" s="8">
        <v>17</v>
      </c>
      <c r="D46">
        <f t="shared" si="7"/>
        <v>0.44132775119617229</v>
      </c>
      <c r="F46">
        <f t="shared" si="1"/>
        <v>44</v>
      </c>
      <c r="G46" s="9">
        <v>43766</v>
      </c>
      <c r="H46" s="11">
        <v>822</v>
      </c>
      <c r="I46">
        <f t="shared" si="4"/>
        <v>0.96053892620385517</v>
      </c>
      <c r="K46">
        <f t="shared" si="6"/>
        <v>0.96316766890696848</v>
      </c>
      <c r="L46">
        <v>0</v>
      </c>
      <c r="M46">
        <v>0</v>
      </c>
      <c r="P46">
        <f t="shared" si="2"/>
        <v>44</v>
      </c>
      <c r="Q46" s="9">
        <v>43766</v>
      </c>
      <c r="R46" s="11">
        <v>3562939.2969999998</v>
      </c>
      <c r="S46">
        <f t="shared" si="5"/>
        <v>0.91115326377755512</v>
      </c>
    </row>
    <row r="47" spans="1:19" x14ac:dyDescent="0.25">
      <c r="A47">
        <f t="shared" si="3"/>
        <v>45</v>
      </c>
      <c r="B47" s="9">
        <v>43773</v>
      </c>
      <c r="C47" s="8">
        <v>19</v>
      </c>
      <c r="D47">
        <f t="shared" si="7"/>
        <v>0.96403508771929836</v>
      </c>
      <c r="F47">
        <f t="shared" si="1"/>
        <v>45</v>
      </c>
      <c r="G47" s="9">
        <v>43773</v>
      </c>
      <c r="H47" s="11">
        <v>706</v>
      </c>
      <c r="I47">
        <f t="shared" si="4"/>
        <v>0.61416590114649083</v>
      </c>
      <c r="K47">
        <f t="shared" si="6"/>
        <v>0.82724619738238414</v>
      </c>
      <c r="L47">
        <v>0</v>
      </c>
      <c r="M47">
        <v>0</v>
      </c>
      <c r="P47">
        <f t="shared" si="2"/>
        <v>45</v>
      </c>
      <c r="Q47" s="9">
        <v>43773</v>
      </c>
      <c r="R47" s="11">
        <v>2889733.84</v>
      </c>
      <c r="S47">
        <f t="shared" si="5"/>
        <v>1.0188823010077102</v>
      </c>
    </row>
    <row r="48" spans="1:19" x14ac:dyDescent="0.25">
      <c r="A48">
        <f t="shared" si="3"/>
        <v>46</v>
      </c>
      <c r="B48" s="9">
        <v>43780</v>
      </c>
      <c r="C48" s="8">
        <v>12</v>
      </c>
      <c r="D48">
        <f t="shared" si="7"/>
        <v>0.73241626794258374</v>
      </c>
      <c r="F48">
        <f t="shared" si="1"/>
        <v>46</v>
      </c>
      <c r="G48" s="9">
        <v>43780</v>
      </c>
      <c r="H48" s="11">
        <v>560</v>
      </c>
      <c r="I48">
        <f t="shared" si="4"/>
        <v>1.167845766574009</v>
      </c>
      <c r="K48">
        <f t="shared" si="6"/>
        <v>0.65617262115316588</v>
      </c>
      <c r="L48">
        <v>0</v>
      </c>
      <c r="M48">
        <v>0</v>
      </c>
      <c r="P48">
        <f t="shared" si="2"/>
        <v>46</v>
      </c>
      <c r="Q48" s="9">
        <v>43780</v>
      </c>
      <c r="R48" s="11">
        <v>5923202.6140000001</v>
      </c>
      <c r="S48">
        <f t="shared" si="5"/>
        <v>1.1269317617550259</v>
      </c>
    </row>
    <row r="49" spans="1:19" x14ac:dyDescent="0.25">
      <c r="A49">
        <f t="shared" si="3"/>
        <v>47</v>
      </c>
      <c r="B49" s="9">
        <v>43787</v>
      </c>
      <c r="C49" s="8">
        <v>10</v>
      </c>
      <c r="D49">
        <f t="shared" si="7"/>
        <v>0.5571371610845296</v>
      </c>
      <c r="F49">
        <f t="shared" si="1"/>
        <v>47</v>
      </c>
      <c r="G49" s="9">
        <v>43787</v>
      </c>
      <c r="H49" s="11">
        <v>630</v>
      </c>
      <c r="I49">
        <f t="shared" si="4"/>
        <v>0.8793739039142936</v>
      </c>
      <c r="K49">
        <f t="shared" si="6"/>
        <v>0.73819419879731163</v>
      </c>
      <c r="L49">
        <v>0</v>
      </c>
      <c r="M49">
        <v>0</v>
      </c>
      <c r="P49">
        <f t="shared" si="2"/>
        <v>47</v>
      </c>
      <c r="Q49" s="9">
        <v>43787</v>
      </c>
      <c r="R49" s="11">
        <v>4959742.0930000003</v>
      </c>
      <c r="S49">
        <f t="shared" si="5"/>
        <v>0.86472697796465792</v>
      </c>
    </row>
    <row r="50" spans="1:19" x14ac:dyDescent="0.25">
      <c r="A50">
        <f t="shared" si="3"/>
        <v>48</v>
      </c>
      <c r="B50" s="9">
        <v>43794</v>
      </c>
      <c r="C50" s="8">
        <v>24</v>
      </c>
      <c r="D50">
        <f t="shared" si="7"/>
        <v>0.64790669856459338</v>
      </c>
      <c r="F50">
        <f t="shared" si="1"/>
        <v>48</v>
      </c>
      <c r="G50" s="9">
        <v>43794</v>
      </c>
      <c r="H50" s="11">
        <v>589</v>
      </c>
      <c r="I50">
        <f t="shared" si="4"/>
        <v>0.85921189200796944</v>
      </c>
      <c r="K50">
        <f t="shared" si="6"/>
        <v>0.69015298903431199</v>
      </c>
      <c r="L50">
        <v>0</v>
      </c>
      <c r="M50">
        <v>0</v>
      </c>
      <c r="P50">
        <f t="shared" si="2"/>
        <v>48</v>
      </c>
      <c r="Q50" s="9">
        <v>43794</v>
      </c>
      <c r="R50" s="11">
        <v>5829324.2070000004</v>
      </c>
      <c r="S50">
        <f t="shared" si="5"/>
        <v>1.2661812127715872</v>
      </c>
    </row>
    <row r="51" spans="1:19" x14ac:dyDescent="0.25">
      <c r="A51">
        <f t="shared" si="3"/>
        <v>49</v>
      </c>
      <c r="B51" s="9">
        <v>43801</v>
      </c>
      <c r="C51" s="8">
        <v>20</v>
      </c>
      <c r="D51">
        <f t="shared" si="7"/>
        <v>0.82631578947368423</v>
      </c>
      <c r="F51">
        <f t="shared" si="1"/>
        <v>49</v>
      </c>
      <c r="G51" s="9">
        <v>43801</v>
      </c>
      <c r="H51" s="11">
        <v>695</v>
      </c>
      <c r="I51">
        <f t="shared" si="4"/>
        <v>0.90935843444164766</v>
      </c>
      <c r="K51">
        <f t="shared" si="6"/>
        <v>0.81435709232401832</v>
      </c>
      <c r="L51">
        <v>0</v>
      </c>
      <c r="M51">
        <v>0</v>
      </c>
      <c r="P51">
        <f t="shared" si="2"/>
        <v>49</v>
      </c>
      <c r="Q51" s="9">
        <v>43801</v>
      </c>
      <c r="R51" s="11">
        <v>5751941.7479999997</v>
      </c>
      <c r="S51">
        <f t="shared" si="5"/>
        <v>1.191793582518909</v>
      </c>
    </row>
    <row r="52" spans="1:19" x14ac:dyDescent="0.25">
      <c r="A52">
        <f t="shared" si="3"/>
        <v>50</v>
      </c>
      <c r="B52" s="9">
        <v>43808</v>
      </c>
      <c r="C52" s="8">
        <v>17</v>
      </c>
      <c r="D52">
        <f t="shared" si="7"/>
        <v>0.87013556618819787</v>
      </c>
      <c r="F52">
        <f t="shared" si="1"/>
        <v>50</v>
      </c>
      <c r="G52" s="9">
        <v>43808</v>
      </c>
      <c r="H52" s="11">
        <v>629</v>
      </c>
      <c r="I52">
        <f t="shared" si="4"/>
        <v>1.1621590452670971</v>
      </c>
      <c r="K52">
        <f t="shared" si="6"/>
        <v>0.73702246197382382</v>
      </c>
      <c r="L52">
        <v>0</v>
      </c>
      <c r="M52">
        <v>0</v>
      </c>
      <c r="P52">
        <f t="shared" si="2"/>
        <v>50</v>
      </c>
      <c r="Q52" s="9">
        <v>43808</v>
      </c>
      <c r="R52" s="11">
        <v>7467073.25</v>
      </c>
      <c r="S52">
        <f t="shared" si="5"/>
        <v>1.3122405246547444</v>
      </c>
    </row>
    <row r="53" spans="1:19" x14ac:dyDescent="0.25">
      <c r="A53">
        <f t="shared" si="3"/>
        <v>51</v>
      </c>
      <c r="B53" s="9">
        <v>43815</v>
      </c>
      <c r="C53" s="8">
        <v>78</v>
      </c>
      <c r="D53">
        <f t="shared" si="7"/>
        <v>1.164354066985646</v>
      </c>
      <c r="F53">
        <f t="shared" si="1"/>
        <v>51</v>
      </c>
      <c r="G53" s="9">
        <v>43815</v>
      </c>
      <c r="H53" s="11">
        <v>568</v>
      </c>
      <c r="I53">
        <f t="shared" si="4"/>
        <v>0.96053892620385517</v>
      </c>
      <c r="K53">
        <f t="shared" si="6"/>
        <v>0.66554651574106827</v>
      </c>
      <c r="L53">
        <v>0</v>
      </c>
      <c r="M53">
        <v>0</v>
      </c>
      <c r="P53">
        <f t="shared" si="2"/>
        <v>51</v>
      </c>
      <c r="Q53" s="9">
        <v>43815</v>
      </c>
      <c r="R53" s="11">
        <v>8212533.7060000002</v>
      </c>
      <c r="S53">
        <f t="shared" si="5"/>
        <v>1.4378593863547133</v>
      </c>
    </row>
    <row r="54" spans="1:19" x14ac:dyDescent="0.25">
      <c r="A54">
        <f t="shared" si="3"/>
        <v>52</v>
      </c>
      <c r="B54" s="9">
        <v>43822</v>
      </c>
      <c r="C54" s="8">
        <v>47</v>
      </c>
      <c r="D54">
        <f t="shared" si="7"/>
        <v>0.96403508771929836</v>
      </c>
      <c r="F54">
        <f t="shared" si="1"/>
        <v>52</v>
      </c>
      <c r="G54" s="9">
        <v>43822</v>
      </c>
      <c r="H54" s="11">
        <v>364</v>
      </c>
      <c r="I54">
        <f t="shared" si="4"/>
        <v>0.89850196649208847</v>
      </c>
      <c r="K54">
        <f t="shared" si="6"/>
        <v>0.42651220374955784</v>
      </c>
      <c r="L54">
        <v>0</v>
      </c>
      <c r="M54">
        <v>0</v>
      </c>
      <c r="P54">
        <f t="shared" si="2"/>
        <v>52</v>
      </c>
      <c r="Q54" s="9">
        <v>43822</v>
      </c>
      <c r="R54" s="11">
        <v>7822222.2220000001</v>
      </c>
      <c r="S54">
        <f t="shared" si="5"/>
        <v>1.5141031094842701</v>
      </c>
    </row>
    <row r="55" spans="1:19" x14ac:dyDescent="0.25">
      <c r="A55">
        <f t="shared" si="3"/>
        <v>53</v>
      </c>
      <c r="B55" s="9">
        <v>43829</v>
      </c>
      <c r="C55" s="8">
        <v>21</v>
      </c>
      <c r="D55">
        <f t="shared" si="7"/>
        <v>0.45541267942583735</v>
      </c>
      <c r="F55">
        <v>1</v>
      </c>
      <c r="G55" s="9">
        <v>43829</v>
      </c>
      <c r="H55" s="11">
        <v>525</v>
      </c>
      <c r="I55">
        <f t="shared" si="4"/>
        <v>0.56531179537347442</v>
      </c>
      <c r="K55">
        <f>AVERAGEIF($F$3:$F$55,F55,$H$3:$H$55)/$K$1</f>
        <v>0.61516183233109301</v>
      </c>
      <c r="L55">
        <v>0</v>
      </c>
      <c r="M55">
        <v>0</v>
      </c>
      <c r="P55">
        <v>1</v>
      </c>
      <c r="Q55" s="9">
        <v>43829</v>
      </c>
      <c r="R55" s="11">
        <v>2940540.5410000002</v>
      </c>
      <c r="S55">
        <f t="shared" si="5"/>
        <v>0.67301598614083824</v>
      </c>
    </row>
    <row r="56" spans="1:19" x14ac:dyDescent="0.25">
      <c r="A56">
        <f t="shared" si="3"/>
        <v>2</v>
      </c>
      <c r="B56" s="9">
        <v>43836</v>
      </c>
      <c r="C56" s="8">
        <v>208</v>
      </c>
      <c r="D56">
        <f t="shared" si="7"/>
        <v>1.3396331738437002</v>
      </c>
      <c r="F56">
        <f t="shared" ref="F56:F106" si="8">WEEKNUM(G56)</f>
        <v>2</v>
      </c>
      <c r="G56" s="9">
        <v>43836</v>
      </c>
      <c r="H56" s="11">
        <v>896</v>
      </c>
      <c r="I56">
        <f t="shared" si="4"/>
        <v>0.99414227938106214</v>
      </c>
      <c r="K56">
        <v>0</v>
      </c>
      <c r="L56">
        <f>AVERAGEIF($F$56:$F$107,F56,$H$56:$H$107)/$L$1</f>
        <v>1.7711548696114956</v>
      </c>
      <c r="M56">
        <v>0</v>
      </c>
      <c r="P56">
        <f t="shared" ref="P56:P119" si="9">WEEKNUM(Q56)</f>
        <v>2</v>
      </c>
      <c r="Q56" s="9">
        <v>43836</v>
      </c>
      <c r="R56" s="11">
        <v>5042418.83</v>
      </c>
      <c r="S56">
        <f t="shared" si="5"/>
        <v>1.178323282282475</v>
      </c>
    </row>
    <row r="57" spans="1:19" x14ac:dyDescent="0.25">
      <c r="A57">
        <f t="shared" si="3"/>
        <v>3</v>
      </c>
      <c r="B57" s="9">
        <v>43843</v>
      </c>
      <c r="C57" s="8">
        <v>57</v>
      </c>
      <c r="D57">
        <f t="shared" si="7"/>
        <v>1.0047248803827751</v>
      </c>
      <c r="F57">
        <f t="shared" si="8"/>
        <v>3</v>
      </c>
      <c r="G57" s="9">
        <v>43843</v>
      </c>
      <c r="H57" s="11">
        <v>877</v>
      </c>
      <c r="I57">
        <f t="shared" si="4"/>
        <v>1.4356386426631353</v>
      </c>
      <c r="K57">
        <v>0</v>
      </c>
      <c r="L57">
        <f t="shared" ref="L57:L107" si="10">AVERAGEIF($F$56:$F$107,F57,$H$56:$H$107)/$L$1</f>
        <v>1.7335968980460732</v>
      </c>
      <c r="M57">
        <v>0</v>
      </c>
      <c r="P57">
        <f t="shared" si="9"/>
        <v>3</v>
      </c>
      <c r="Q57" s="9">
        <v>43843</v>
      </c>
      <c r="R57" s="11">
        <v>4432798.62</v>
      </c>
      <c r="S57">
        <f t="shared" si="5"/>
        <v>1.0112163303916379</v>
      </c>
    </row>
    <row r="58" spans="1:19" x14ac:dyDescent="0.25">
      <c r="A58">
        <f t="shared" si="3"/>
        <v>4</v>
      </c>
      <c r="B58" s="9">
        <v>43850</v>
      </c>
      <c r="C58" s="8">
        <v>8</v>
      </c>
      <c r="D58">
        <f t="shared" si="7"/>
        <v>1.3678030303030302</v>
      </c>
      <c r="F58">
        <f t="shared" si="8"/>
        <v>4</v>
      </c>
      <c r="G58" s="9">
        <v>43850</v>
      </c>
      <c r="H58" s="11">
        <v>1116</v>
      </c>
      <c r="I58">
        <f t="shared" si="4"/>
        <v>1.824920564854472</v>
      </c>
      <c r="K58">
        <v>0</v>
      </c>
      <c r="L58">
        <f>AVERAGEIF($F$56:$F$107,F58,$H$56:$H$107)/$L$1</f>
        <v>2.2060366456321754</v>
      </c>
      <c r="M58">
        <v>0</v>
      </c>
      <c r="P58">
        <f t="shared" si="9"/>
        <v>4</v>
      </c>
      <c r="Q58" s="9">
        <v>43850</v>
      </c>
      <c r="R58" s="11">
        <v>2894728.4190000002</v>
      </c>
      <c r="S58">
        <f t="shared" si="5"/>
        <v>0.65449302093160855</v>
      </c>
    </row>
    <row r="59" spans="1:19" x14ac:dyDescent="0.25">
      <c r="A59">
        <f t="shared" si="3"/>
        <v>5</v>
      </c>
      <c r="B59" s="9">
        <v>43857</v>
      </c>
      <c r="C59" s="8">
        <v>96</v>
      </c>
      <c r="D59">
        <f t="shared" si="7"/>
        <v>1.3208532695374799</v>
      </c>
      <c r="F59">
        <f t="shared" si="8"/>
        <v>5</v>
      </c>
      <c r="G59" s="9">
        <v>43857</v>
      </c>
      <c r="H59" s="11">
        <v>999</v>
      </c>
      <c r="I59">
        <f t="shared" si="4"/>
        <v>1.6388096857191716</v>
      </c>
      <c r="K59">
        <v>0</v>
      </c>
      <c r="L59">
        <f t="shared" si="10"/>
        <v>1.9747586102029957</v>
      </c>
      <c r="M59">
        <v>0</v>
      </c>
      <c r="P59">
        <f t="shared" si="9"/>
        <v>5</v>
      </c>
      <c r="Q59" s="9">
        <v>43857</v>
      </c>
      <c r="R59" s="11">
        <v>4020602.0150000001</v>
      </c>
      <c r="S59">
        <f t="shared" si="5"/>
        <v>1.2345071232458862</v>
      </c>
    </row>
    <row r="60" spans="1:19" x14ac:dyDescent="0.25">
      <c r="A60">
        <f t="shared" si="3"/>
        <v>6</v>
      </c>
      <c r="B60" s="9">
        <v>43864</v>
      </c>
      <c r="C60" s="8">
        <v>90</v>
      </c>
      <c r="D60">
        <f t="shared" si="7"/>
        <v>0.76058612440191387</v>
      </c>
      <c r="F60">
        <f t="shared" si="8"/>
        <v>6</v>
      </c>
      <c r="G60" s="9">
        <v>43864</v>
      </c>
      <c r="H60" s="11">
        <v>930</v>
      </c>
      <c r="I60">
        <f t="shared" si="4"/>
        <v>2.1237319207994814</v>
      </c>
      <c r="K60">
        <v>0</v>
      </c>
      <c r="L60">
        <f t="shared" si="10"/>
        <v>1.838363871360146</v>
      </c>
      <c r="M60">
        <v>0</v>
      </c>
      <c r="P60">
        <f t="shared" si="9"/>
        <v>6</v>
      </c>
      <c r="Q60" s="9">
        <v>43864</v>
      </c>
      <c r="R60" s="11">
        <v>3138024.1830000002</v>
      </c>
      <c r="S60">
        <f t="shared" si="5"/>
        <v>0.7827590039342055</v>
      </c>
    </row>
    <row r="61" spans="1:19" x14ac:dyDescent="0.25">
      <c r="A61">
        <f t="shared" si="3"/>
        <v>7</v>
      </c>
      <c r="B61" s="9">
        <v>43871</v>
      </c>
      <c r="C61" s="8">
        <v>48</v>
      </c>
      <c r="D61">
        <f t="shared" si="7"/>
        <v>1.5962918660287082</v>
      </c>
      <c r="F61">
        <f t="shared" si="8"/>
        <v>7</v>
      </c>
      <c r="G61" s="9">
        <v>43871</v>
      </c>
      <c r="H61" s="11">
        <v>861</v>
      </c>
      <c r="I61">
        <f t="shared" si="4"/>
        <v>2.3579214437114011</v>
      </c>
      <c r="K61">
        <v>0</v>
      </c>
      <c r="L61">
        <f t="shared" si="10"/>
        <v>1.7019691325172965</v>
      </c>
      <c r="M61">
        <v>0</v>
      </c>
      <c r="P61">
        <f t="shared" si="9"/>
        <v>7</v>
      </c>
      <c r="Q61" s="9">
        <v>43871</v>
      </c>
      <c r="R61" s="11">
        <v>7522900.2709999997</v>
      </c>
      <c r="S61">
        <f t="shared" si="5"/>
        <v>1.1980625503930875</v>
      </c>
    </row>
    <row r="62" spans="1:19" x14ac:dyDescent="0.25">
      <c r="A62">
        <f t="shared" si="3"/>
        <v>8</v>
      </c>
      <c r="B62" s="9">
        <v>43878</v>
      </c>
      <c r="C62" s="8">
        <v>63</v>
      </c>
      <c r="D62">
        <f t="shared" si="7"/>
        <v>1.086104465709729</v>
      </c>
      <c r="F62">
        <f t="shared" si="8"/>
        <v>8</v>
      </c>
      <c r="G62" s="9">
        <v>43878</v>
      </c>
      <c r="H62" s="11">
        <v>941</v>
      </c>
      <c r="I62">
        <f t="shared" si="4"/>
        <v>1.6036554085491703</v>
      </c>
      <c r="K62">
        <v>0</v>
      </c>
      <c r="L62">
        <f t="shared" si="10"/>
        <v>1.8601079601611801</v>
      </c>
      <c r="M62">
        <v>0</v>
      </c>
      <c r="P62">
        <f t="shared" si="9"/>
        <v>8</v>
      </c>
      <c r="Q62" s="9">
        <v>43878</v>
      </c>
      <c r="R62" s="11">
        <v>3273455.673</v>
      </c>
      <c r="S62">
        <f t="shared" si="5"/>
        <v>0.98543483102646634</v>
      </c>
    </row>
    <row r="63" spans="1:19" x14ac:dyDescent="0.25">
      <c r="A63">
        <f t="shared" si="3"/>
        <v>9</v>
      </c>
      <c r="B63" s="9">
        <v>43885</v>
      </c>
      <c r="C63" s="8">
        <v>67</v>
      </c>
      <c r="D63">
        <f t="shared" si="7"/>
        <v>1.6150717703349282</v>
      </c>
      <c r="F63">
        <f t="shared" si="8"/>
        <v>9</v>
      </c>
      <c r="G63" s="9">
        <v>43885</v>
      </c>
      <c r="H63" s="11">
        <v>982</v>
      </c>
      <c r="I63">
        <f t="shared" si="4"/>
        <v>1.5452372714872566</v>
      </c>
      <c r="K63">
        <v>0</v>
      </c>
      <c r="L63">
        <f t="shared" si="10"/>
        <v>1.9411541093286704</v>
      </c>
      <c r="M63">
        <v>0</v>
      </c>
      <c r="P63">
        <f t="shared" si="9"/>
        <v>9</v>
      </c>
      <c r="Q63" s="9">
        <v>43885</v>
      </c>
      <c r="R63" s="11">
        <v>5474080.5659999996</v>
      </c>
      <c r="S63">
        <f t="shared" si="5"/>
        <v>1.3287890798674362</v>
      </c>
    </row>
    <row r="64" spans="1:19" x14ac:dyDescent="0.25">
      <c r="A64">
        <f t="shared" si="3"/>
        <v>10</v>
      </c>
      <c r="B64" s="9">
        <v>43892</v>
      </c>
      <c r="C64" s="8">
        <v>163</v>
      </c>
      <c r="D64">
        <f t="shared" si="7"/>
        <v>1.8967703349282297</v>
      </c>
      <c r="F64">
        <f t="shared" si="8"/>
        <v>10</v>
      </c>
      <c r="G64" s="9">
        <v>43892</v>
      </c>
      <c r="H64" s="11">
        <v>822</v>
      </c>
      <c r="I64">
        <f t="shared" si="4"/>
        <v>1.3234551405176906</v>
      </c>
      <c r="K64">
        <v>0</v>
      </c>
      <c r="L64">
        <f t="shared" si="10"/>
        <v>1.6248764540409033</v>
      </c>
      <c r="M64">
        <v>0</v>
      </c>
      <c r="P64">
        <f t="shared" si="9"/>
        <v>10</v>
      </c>
      <c r="Q64" s="9">
        <v>43892</v>
      </c>
      <c r="R64" s="11">
        <v>4548235.9069999997</v>
      </c>
      <c r="S64">
        <f t="shared" si="5"/>
        <v>1.0483639156065798</v>
      </c>
    </row>
    <row r="65" spans="1:19" x14ac:dyDescent="0.25">
      <c r="A65">
        <f t="shared" si="3"/>
        <v>11</v>
      </c>
      <c r="B65" s="9">
        <v>43899</v>
      </c>
      <c r="C65" s="8">
        <v>155</v>
      </c>
      <c r="D65">
        <f t="shared" si="7"/>
        <v>1.6620215311004785</v>
      </c>
      <c r="F65">
        <f t="shared" si="8"/>
        <v>11</v>
      </c>
      <c r="G65" s="9">
        <v>43899</v>
      </c>
      <c r="H65" s="11">
        <v>952</v>
      </c>
      <c r="I65">
        <f t="shared" si="4"/>
        <v>1.3803223535868101</v>
      </c>
      <c r="K65">
        <v>0</v>
      </c>
      <c r="L65">
        <f t="shared" si="10"/>
        <v>1.8818520489622141</v>
      </c>
      <c r="M65">
        <v>0</v>
      </c>
      <c r="P65">
        <f t="shared" si="9"/>
        <v>11</v>
      </c>
      <c r="Q65" s="9">
        <v>43899</v>
      </c>
      <c r="R65" s="11">
        <v>3402442.21</v>
      </c>
      <c r="S65">
        <f t="shared" si="5"/>
        <v>0.79390551977219692</v>
      </c>
    </row>
    <row r="66" spans="1:19" x14ac:dyDescent="0.25">
      <c r="A66">
        <f t="shared" si="3"/>
        <v>12</v>
      </c>
      <c r="B66" s="9">
        <v>43906</v>
      </c>
      <c r="C66" s="8">
        <v>114</v>
      </c>
      <c r="D66">
        <f t="shared" si="7"/>
        <v>1.352153110047847</v>
      </c>
      <c r="F66">
        <f t="shared" si="8"/>
        <v>12</v>
      </c>
      <c r="G66" s="9">
        <v>43906</v>
      </c>
      <c r="H66" s="11">
        <v>896</v>
      </c>
      <c r="I66">
        <f t="shared" si="4"/>
        <v>1.388076973550781</v>
      </c>
      <c r="K66">
        <v>0</v>
      </c>
      <c r="L66">
        <f t="shared" si="10"/>
        <v>1.7711548696114956</v>
      </c>
      <c r="M66">
        <v>0</v>
      </c>
      <c r="P66">
        <f t="shared" si="9"/>
        <v>12</v>
      </c>
      <c r="Q66" s="9">
        <v>43906</v>
      </c>
      <c r="R66" s="11">
        <v>3611320.8790000002</v>
      </c>
      <c r="S66">
        <f t="shared" si="5"/>
        <v>0.75124647652912291</v>
      </c>
    </row>
    <row r="67" spans="1:19" x14ac:dyDescent="0.25">
      <c r="A67">
        <f t="shared" si="3"/>
        <v>13</v>
      </c>
      <c r="B67" s="9">
        <v>43913</v>
      </c>
      <c r="C67" s="8">
        <v>90</v>
      </c>
      <c r="D67">
        <f t="shared" ref="D67:D98" si="11">AVERAGEIF($A$3:$A$159,A67,$C$3:$C$159)/$C$1</f>
        <v>1.3114633173843699</v>
      </c>
      <c r="F67">
        <f t="shared" si="8"/>
        <v>13</v>
      </c>
      <c r="G67" s="9">
        <v>43913</v>
      </c>
      <c r="H67" s="11">
        <v>716</v>
      </c>
      <c r="I67">
        <f t="shared" si="4"/>
        <v>1.2996743059615132</v>
      </c>
      <c r="K67">
        <v>0</v>
      </c>
      <c r="L67">
        <f t="shared" si="10"/>
        <v>1.4153425074127577</v>
      </c>
      <c r="M67">
        <v>0</v>
      </c>
      <c r="P67">
        <f t="shared" si="9"/>
        <v>13</v>
      </c>
      <c r="Q67" s="9">
        <v>43913</v>
      </c>
      <c r="R67" s="11">
        <v>5203225.2759999996</v>
      </c>
      <c r="S67">
        <f t="shared" si="5"/>
        <v>1.2727926715199624</v>
      </c>
    </row>
    <row r="68" spans="1:19" x14ac:dyDescent="0.25">
      <c r="A68">
        <f t="shared" ref="A68:A106" si="12">WEEKNUM(B68)</f>
        <v>14</v>
      </c>
      <c r="B68" s="9">
        <v>43920</v>
      </c>
      <c r="C68" s="8">
        <v>151</v>
      </c>
      <c r="D68">
        <f t="shared" si="11"/>
        <v>1.2519936204146731</v>
      </c>
      <c r="F68">
        <f t="shared" si="8"/>
        <v>14</v>
      </c>
      <c r="G68" s="9">
        <v>43920</v>
      </c>
      <c r="H68" s="11">
        <v>747</v>
      </c>
      <c r="I68">
        <f t="shared" ref="I68:I131" si="13">AVERAGEIF($F$3:$F$159,F68,$H$3:$H$159)/$H$1</f>
        <v>1.1564723239601851</v>
      </c>
      <c r="K68">
        <v>0</v>
      </c>
      <c r="L68">
        <f t="shared" si="10"/>
        <v>1.4766213031247626</v>
      </c>
      <c r="M68">
        <v>0</v>
      </c>
      <c r="P68">
        <f t="shared" si="9"/>
        <v>14</v>
      </c>
      <c r="Q68" s="9">
        <v>43920</v>
      </c>
      <c r="R68" s="11">
        <v>4940082.1540000001</v>
      </c>
      <c r="S68">
        <f t="shared" ref="S68:S131" si="14">AVERAGEIF($P$3:$P$132,P68,$R$3:$R$132)/$R$1</f>
        <v>1.108993029918689</v>
      </c>
    </row>
    <row r="69" spans="1:19" x14ac:dyDescent="0.25">
      <c r="A69">
        <f t="shared" si="12"/>
        <v>15</v>
      </c>
      <c r="B69" s="9">
        <v>43927</v>
      </c>
      <c r="C69" s="8">
        <v>102</v>
      </c>
      <c r="D69">
        <f t="shared" si="11"/>
        <v>0.85761562998405105</v>
      </c>
      <c r="F69">
        <f t="shared" si="8"/>
        <v>15</v>
      </c>
      <c r="G69" s="9">
        <v>43927</v>
      </c>
      <c r="H69" s="11">
        <v>872</v>
      </c>
      <c r="I69">
        <f t="shared" si="13"/>
        <v>1.0230928605798866</v>
      </c>
      <c r="K69">
        <v>0</v>
      </c>
      <c r="L69">
        <f t="shared" si="10"/>
        <v>1.7237132213183306</v>
      </c>
      <c r="M69">
        <v>0</v>
      </c>
      <c r="P69">
        <f t="shared" si="9"/>
        <v>15</v>
      </c>
      <c r="Q69" s="9">
        <v>43927</v>
      </c>
      <c r="R69" s="11">
        <v>3944212.7220000001</v>
      </c>
      <c r="S69">
        <f t="shared" si="14"/>
        <v>1.0113045022427736</v>
      </c>
    </row>
    <row r="70" spans="1:19" x14ac:dyDescent="0.25">
      <c r="A70">
        <f t="shared" si="12"/>
        <v>16</v>
      </c>
      <c r="B70" s="9">
        <v>43934</v>
      </c>
      <c r="C70" s="8">
        <v>167</v>
      </c>
      <c r="D70">
        <f t="shared" si="11"/>
        <v>1.1580940988835726</v>
      </c>
      <c r="F70">
        <f t="shared" si="8"/>
        <v>16</v>
      </c>
      <c r="G70" s="9">
        <v>43934</v>
      </c>
      <c r="H70" s="11">
        <v>1084</v>
      </c>
      <c r="I70">
        <f t="shared" si="13"/>
        <v>1.0153382406159157</v>
      </c>
      <c r="K70">
        <v>0</v>
      </c>
      <c r="L70">
        <f t="shared" si="10"/>
        <v>2.1427811145746221</v>
      </c>
      <c r="M70">
        <v>0</v>
      </c>
      <c r="P70">
        <f t="shared" si="9"/>
        <v>16</v>
      </c>
      <c r="Q70" s="9">
        <v>43934</v>
      </c>
      <c r="R70" s="11">
        <v>6904482.2860000003</v>
      </c>
      <c r="S70">
        <f t="shared" si="14"/>
        <v>1.2206994583994599</v>
      </c>
    </row>
    <row r="71" spans="1:19" x14ac:dyDescent="0.25">
      <c r="A71">
        <f t="shared" si="12"/>
        <v>17</v>
      </c>
      <c r="B71" s="9">
        <v>43941</v>
      </c>
      <c r="C71" s="8">
        <v>169</v>
      </c>
      <c r="D71">
        <f t="shared" si="11"/>
        <v>1.0485446570972887</v>
      </c>
      <c r="F71">
        <f t="shared" si="8"/>
        <v>17</v>
      </c>
      <c r="G71" s="9">
        <v>43941</v>
      </c>
      <c r="H71" s="11">
        <v>1101</v>
      </c>
      <c r="I71">
        <f t="shared" si="13"/>
        <v>1.0753073016706236</v>
      </c>
      <c r="K71">
        <v>0</v>
      </c>
      <c r="L71">
        <f t="shared" si="10"/>
        <v>2.1763856154489472</v>
      </c>
      <c r="M71">
        <v>0</v>
      </c>
      <c r="P71">
        <f t="shared" si="9"/>
        <v>17</v>
      </c>
      <c r="Q71" s="9">
        <v>43941</v>
      </c>
      <c r="R71" s="11">
        <v>5290594.9340000004</v>
      </c>
      <c r="S71">
        <f t="shared" si="14"/>
        <v>1.0294045543552284</v>
      </c>
    </row>
    <row r="72" spans="1:19" x14ac:dyDescent="0.25">
      <c r="A72">
        <f t="shared" si="12"/>
        <v>18</v>
      </c>
      <c r="B72" s="9">
        <v>43948</v>
      </c>
      <c r="C72" s="8">
        <v>186</v>
      </c>
      <c r="D72">
        <f t="shared" si="11"/>
        <v>1.2801634768740033</v>
      </c>
      <c r="F72">
        <f t="shared" si="8"/>
        <v>18</v>
      </c>
      <c r="G72" s="9">
        <v>43948</v>
      </c>
      <c r="H72" s="11">
        <v>886</v>
      </c>
      <c r="I72">
        <f t="shared" si="13"/>
        <v>0.98018396344591463</v>
      </c>
      <c r="K72">
        <v>0</v>
      </c>
      <c r="L72">
        <f t="shared" si="10"/>
        <v>1.7513875161560102</v>
      </c>
      <c r="M72">
        <v>0</v>
      </c>
      <c r="P72">
        <f t="shared" si="9"/>
        <v>18</v>
      </c>
      <c r="Q72" s="9">
        <v>43948</v>
      </c>
      <c r="R72" s="11">
        <v>4073491.33</v>
      </c>
      <c r="S72">
        <f t="shared" si="14"/>
        <v>0.74966944279553138</v>
      </c>
    </row>
    <row r="73" spans="1:19" x14ac:dyDescent="0.25">
      <c r="A73">
        <f t="shared" si="12"/>
        <v>19</v>
      </c>
      <c r="B73" s="9">
        <v>43955</v>
      </c>
      <c r="C73" s="8">
        <v>198</v>
      </c>
      <c r="D73">
        <f t="shared" si="11"/>
        <v>1.3552830940988838</v>
      </c>
      <c r="F73">
        <f t="shared" si="8"/>
        <v>19</v>
      </c>
      <c r="G73" s="9">
        <v>43955</v>
      </c>
      <c r="H73" s="11">
        <v>698</v>
      </c>
      <c r="I73">
        <f t="shared" si="13"/>
        <v>0.73927376989855376</v>
      </c>
      <c r="K73">
        <v>0</v>
      </c>
      <c r="L73">
        <f t="shared" si="10"/>
        <v>1.3797612711928837</v>
      </c>
      <c r="M73">
        <v>0</v>
      </c>
      <c r="P73">
        <f t="shared" si="9"/>
        <v>19</v>
      </c>
      <c r="Q73" s="9">
        <v>43955</v>
      </c>
      <c r="R73" s="11">
        <v>5833715.8969999999</v>
      </c>
      <c r="S73">
        <f t="shared" si="14"/>
        <v>0.95912429025510926</v>
      </c>
    </row>
    <row r="74" spans="1:19" x14ac:dyDescent="0.25">
      <c r="A74">
        <f t="shared" si="12"/>
        <v>20</v>
      </c>
      <c r="B74" s="9">
        <v>43962</v>
      </c>
      <c r="C74" s="8">
        <v>117</v>
      </c>
      <c r="D74">
        <f t="shared" si="11"/>
        <v>1.1142743221690592</v>
      </c>
      <c r="F74">
        <f t="shared" si="8"/>
        <v>20</v>
      </c>
      <c r="G74" s="9">
        <v>43962</v>
      </c>
      <c r="H74" s="11">
        <v>645</v>
      </c>
      <c r="I74">
        <f t="shared" si="13"/>
        <v>0.69016117679340505</v>
      </c>
      <c r="K74">
        <v>0</v>
      </c>
      <c r="L74">
        <f t="shared" si="10"/>
        <v>1.2749942978788109</v>
      </c>
      <c r="M74">
        <v>0</v>
      </c>
      <c r="P74">
        <f t="shared" si="9"/>
        <v>20</v>
      </c>
      <c r="Q74" s="9">
        <v>43962</v>
      </c>
      <c r="R74" s="11">
        <v>4811215.4440000001</v>
      </c>
      <c r="S74">
        <f t="shared" si="14"/>
        <v>0.86542601686743137</v>
      </c>
    </row>
    <row r="75" spans="1:19" x14ac:dyDescent="0.25">
      <c r="A75">
        <f t="shared" si="12"/>
        <v>21</v>
      </c>
      <c r="B75" s="9">
        <v>43969</v>
      </c>
      <c r="C75" s="8">
        <v>119</v>
      </c>
      <c r="D75">
        <f t="shared" si="11"/>
        <v>0.93586523125996823</v>
      </c>
      <c r="F75">
        <f t="shared" si="8"/>
        <v>21</v>
      </c>
      <c r="G75" s="9">
        <v>43969</v>
      </c>
      <c r="H75" s="11">
        <v>596</v>
      </c>
      <c r="I75">
        <f t="shared" si="13"/>
        <v>0.81681996953826208</v>
      </c>
      <c r="K75">
        <v>0</v>
      </c>
      <c r="L75">
        <f t="shared" si="10"/>
        <v>1.1781342659469323</v>
      </c>
      <c r="M75">
        <v>0</v>
      </c>
      <c r="P75">
        <f t="shared" si="9"/>
        <v>21</v>
      </c>
      <c r="Q75" s="9">
        <v>43969</v>
      </c>
      <c r="R75" s="11">
        <v>3430417.4950000001</v>
      </c>
      <c r="S75">
        <f t="shared" si="14"/>
        <v>0.7642890302881854</v>
      </c>
    </row>
    <row r="76" spans="1:19" x14ac:dyDescent="0.25">
      <c r="A76">
        <f t="shared" si="12"/>
        <v>22</v>
      </c>
      <c r="B76" s="9">
        <v>43976</v>
      </c>
      <c r="C76" s="8">
        <v>81</v>
      </c>
      <c r="D76">
        <f t="shared" si="11"/>
        <v>0.99533492822966507</v>
      </c>
      <c r="F76">
        <f t="shared" si="8"/>
        <v>22</v>
      </c>
      <c r="G76" s="9">
        <v>43976</v>
      </c>
      <c r="H76" s="11">
        <v>489</v>
      </c>
      <c r="I76">
        <f t="shared" si="13"/>
        <v>1.0008629500165036</v>
      </c>
      <c r="K76">
        <v>0</v>
      </c>
      <c r="L76">
        <f t="shared" si="10"/>
        <v>0.96662358397323811</v>
      </c>
      <c r="M76">
        <v>0</v>
      </c>
      <c r="P76">
        <f t="shared" si="9"/>
        <v>22</v>
      </c>
      <c r="Q76" s="9">
        <v>43976</v>
      </c>
      <c r="R76" s="11">
        <v>3504282.0159999998</v>
      </c>
      <c r="S76">
        <f t="shared" si="14"/>
        <v>1.0069684007821953</v>
      </c>
    </row>
    <row r="77" spans="1:19" x14ac:dyDescent="0.25">
      <c r="A77">
        <f t="shared" si="12"/>
        <v>23</v>
      </c>
      <c r="B77" s="9">
        <v>43983</v>
      </c>
      <c r="C77" s="8">
        <v>48</v>
      </c>
      <c r="D77">
        <f t="shared" si="11"/>
        <v>0.80440590111642751</v>
      </c>
      <c r="F77">
        <f t="shared" si="8"/>
        <v>23</v>
      </c>
      <c r="G77" s="9">
        <v>43983</v>
      </c>
      <c r="H77" s="11">
        <v>421</v>
      </c>
      <c r="I77">
        <f t="shared" si="13"/>
        <v>0.84628752540135133</v>
      </c>
      <c r="K77">
        <v>0</v>
      </c>
      <c r="L77">
        <f t="shared" si="10"/>
        <v>0.83220558047593707</v>
      </c>
      <c r="M77">
        <v>0</v>
      </c>
      <c r="P77">
        <f t="shared" si="9"/>
        <v>23</v>
      </c>
      <c r="Q77" s="9">
        <v>43983</v>
      </c>
      <c r="R77" s="11">
        <v>5027945.9709999999</v>
      </c>
      <c r="S77">
        <f t="shared" si="14"/>
        <v>1.0657199782012392</v>
      </c>
    </row>
    <row r="78" spans="1:19" x14ac:dyDescent="0.25">
      <c r="A78">
        <f t="shared" si="12"/>
        <v>24</v>
      </c>
      <c r="B78" s="9">
        <v>43990</v>
      </c>
      <c r="C78" s="8">
        <v>57</v>
      </c>
      <c r="D78">
        <f t="shared" si="11"/>
        <v>1.9781499202551833</v>
      </c>
      <c r="F78">
        <f t="shared" si="8"/>
        <v>24</v>
      </c>
      <c r="G78" s="9">
        <v>43990</v>
      </c>
      <c r="H78" s="11">
        <v>416</v>
      </c>
      <c r="I78">
        <f t="shared" si="13"/>
        <v>0.85352517070105749</v>
      </c>
      <c r="K78">
        <v>0</v>
      </c>
      <c r="L78">
        <f t="shared" si="10"/>
        <v>0.82232190374819436</v>
      </c>
      <c r="M78">
        <v>0</v>
      </c>
      <c r="P78">
        <f t="shared" si="9"/>
        <v>24</v>
      </c>
      <c r="Q78" s="9">
        <v>43990</v>
      </c>
      <c r="R78" s="11">
        <v>3221052.6320000002</v>
      </c>
      <c r="S78">
        <f t="shared" si="14"/>
        <v>0.68972091720656836</v>
      </c>
    </row>
    <row r="79" spans="1:19" x14ac:dyDescent="0.25">
      <c r="A79">
        <f t="shared" si="12"/>
        <v>25</v>
      </c>
      <c r="B79" s="9">
        <v>43997</v>
      </c>
      <c r="C79" s="8">
        <v>56</v>
      </c>
      <c r="D79">
        <f t="shared" si="11"/>
        <v>0.69485645933014362</v>
      </c>
      <c r="F79">
        <f t="shared" si="8"/>
        <v>25</v>
      </c>
      <c r="G79" s="9">
        <v>43997</v>
      </c>
      <c r="H79" s="11">
        <v>425</v>
      </c>
      <c r="I79">
        <f t="shared" si="13"/>
        <v>0.78476754035384932</v>
      </c>
      <c r="K79">
        <v>0</v>
      </c>
      <c r="L79">
        <f t="shared" si="10"/>
        <v>0.84011252185813123</v>
      </c>
      <c r="M79">
        <v>0</v>
      </c>
      <c r="P79">
        <f t="shared" si="9"/>
        <v>25</v>
      </c>
      <c r="Q79" s="9">
        <v>43997</v>
      </c>
      <c r="R79" s="11">
        <v>2059089.236</v>
      </c>
      <c r="S79">
        <f t="shared" si="14"/>
        <v>0.64865236363519208</v>
      </c>
    </row>
    <row r="80" spans="1:19" x14ac:dyDescent="0.25">
      <c r="A80">
        <f t="shared" si="12"/>
        <v>26</v>
      </c>
      <c r="B80" s="9">
        <v>44004</v>
      </c>
      <c r="C80" s="8">
        <v>76</v>
      </c>
      <c r="D80">
        <f t="shared" si="11"/>
        <v>0.68859649122807021</v>
      </c>
      <c r="F80">
        <f t="shared" si="8"/>
        <v>26</v>
      </c>
      <c r="G80" s="9">
        <v>44004</v>
      </c>
      <c r="H80" s="11">
        <v>419</v>
      </c>
      <c r="I80">
        <f t="shared" si="13"/>
        <v>0.79872585628899684</v>
      </c>
      <c r="K80">
        <v>0</v>
      </c>
      <c r="L80">
        <f t="shared" si="10"/>
        <v>0.82825210978483998</v>
      </c>
      <c r="M80">
        <v>0</v>
      </c>
      <c r="P80">
        <f t="shared" si="9"/>
        <v>26</v>
      </c>
      <c r="Q80" s="9">
        <v>44004</v>
      </c>
      <c r="R80" s="11">
        <v>4406220.5470000003</v>
      </c>
      <c r="S80">
        <f t="shared" si="14"/>
        <v>0.84330146231007719</v>
      </c>
    </row>
    <row r="81" spans="1:19" x14ac:dyDescent="0.25">
      <c r="A81">
        <f t="shared" si="12"/>
        <v>27</v>
      </c>
      <c r="B81" s="9">
        <v>44011</v>
      </c>
      <c r="C81" s="8">
        <v>38</v>
      </c>
      <c r="D81">
        <f t="shared" si="11"/>
        <v>0.53522727272727277</v>
      </c>
      <c r="F81">
        <f t="shared" si="8"/>
        <v>27</v>
      </c>
      <c r="G81" s="9">
        <v>44011</v>
      </c>
      <c r="H81" s="11">
        <v>417</v>
      </c>
      <c r="I81">
        <f t="shared" si="13"/>
        <v>0.72738335262046505</v>
      </c>
      <c r="K81">
        <v>0</v>
      </c>
      <c r="L81">
        <f t="shared" si="10"/>
        <v>0.8242986390937429</v>
      </c>
      <c r="M81">
        <v>0</v>
      </c>
      <c r="P81">
        <f t="shared" si="9"/>
        <v>27</v>
      </c>
      <c r="Q81" s="9">
        <v>44011</v>
      </c>
      <c r="R81" s="11">
        <v>1942169.649</v>
      </c>
      <c r="S81">
        <f t="shared" si="14"/>
        <v>0.69009995837582694</v>
      </c>
    </row>
    <row r="82" spans="1:19" x14ac:dyDescent="0.25">
      <c r="A82">
        <f t="shared" si="12"/>
        <v>28</v>
      </c>
      <c r="B82" s="9">
        <v>44018</v>
      </c>
      <c r="C82" s="8">
        <v>54</v>
      </c>
      <c r="D82">
        <f t="shared" si="11"/>
        <v>1.6682814992025519</v>
      </c>
      <c r="F82">
        <f t="shared" si="8"/>
        <v>28</v>
      </c>
      <c r="G82" s="9">
        <v>44018</v>
      </c>
      <c r="H82" s="11">
        <v>218</v>
      </c>
      <c r="I82">
        <f t="shared" si="13"/>
        <v>0.73100217527031808</v>
      </c>
      <c r="K82">
        <v>0</v>
      </c>
      <c r="L82">
        <f t="shared" si="10"/>
        <v>0.43092830532958265</v>
      </c>
      <c r="M82">
        <v>0</v>
      </c>
      <c r="P82">
        <f t="shared" si="9"/>
        <v>28</v>
      </c>
      <c r="Q82" s="9">
        <v>44018</v>
      </c>
      <c r="R82" s="11">
        <v>4375518.2750000004</v>
      </c>
      <c r="S82">
        <f t="shared" si="14"/>
        <v>0.93210724796157263</v>
      </c>
    </row>
    <row r="83" spans="1:19" x14ac:dyDescent="0.25">
      <c r="A83">
        <f t="shared" si="12"/>
        <v>29</v>
      </c>
      <c r="B83" s="9">
        <v>44025</v>
      </c>
      <c r="C83" s="8">
        <v>53</v>
      </c>
      <c r="D83">
        <f t="shared" si="11"/>
        <v>0.50079744816586924</v>
      </c>
      <c r="F83">
        <f t="shared" si="8"/>
        <v>29</v>
      </c>
      <c r="G83" s="9">
        <v>44025</v>
      </c>
      <c r="H83" s="11">
        <v>159</v>
      </c>
      <c r="I83">
        <f t="shared" si="13"/>
        <v>0.77494502173281965</v>
      </c>
      <c r="K83">
        <v>0</v>
      </c>
      <c r="L83">
        <f t="shared" si="10"/>
        <v>0.31430091994221854</v>
      </c>
      <c r="M83">
        <v>0</v>
      </c>
      <c r="P83">
        <f t="shared" si="9"/>
        <v>29</v>
      </c>
      <c r="Q83" s="9">
        <v>44025</v>
      </c>
      <c r="R83" s="11">
        <v>1179310.1240000001</v>
      </c>
      <c r="S83">
        <f t="shared" si="14"/>
        <v>0.41385960265306376</v>
      </c>
    </row>
    <row r="84" spans="1:19" x14ac:dyDescent="0.25">
      <c r="A84">
        <f t="shared" si="12"/>
        <v>30</v>
      </c>
      <c r="B84" s="9">
        <v>44032</v>
      </c>
      <c r="C84" s="8">
        <v>107</v>
      </c>
      <c r="D84">
        <f t="shared" si="11"/>
        <v>2.2003787878787882</v>
      </c>
      <c r="F84">
        <f t="shared" si="8"/>
        <v>30</v>
      </c>
      <c r="G84" s="9">
        <v>44032</v>
      </c>
      <c r="H84" s="11">
        <v>191</v>
      </c>
      <c r="I84">
        <f t="shared" si="13"/>
        <v>0.94451271161164874</v>
      </c>
      <c r="K84">
        <v>0</v>
      </c>
      <c r="L84">
        <f t="shared" si="10"/>
        <v>0.37755645099977192</v>
      </c>
      <c r="M84">
        <v>0</v>
      </c>
      <c r="P84">
        <f t="shared" si="9"/>
        <v>30</v>
      </c>
      <c r="Q84" s="9">
        <v>44032</v>
      </c>
      <c r="R84" s="11">
        <v>4468814.0369999995</v>
      </c>
      <c r="S84">
        <f t="shared" si="14"/>
        <v>1.0706616125926751</v>
      </c>
    </row>
    <row r="85" spans="1:19" x14ac:dyDescent="0.25">
      <c r="A85">
        <f t="shared" si="12"/>
        <v>31</v>
      </c>
      <c r="B85" s="9">
        <v>44039</v>
      </c>
      <c r="C85" s="8">
        <v>55</v>
      </c>
      <c r="D85">
        <f t="shared" si="11"/>
        <v>1.095494417862839</v>
      </c>
      <c r="F85">
        <f t="shared" si="8"/>
        <v>31</v>
      </c>
      <c r="G85" s="9">
        <v>44039</v>
      </c>
      <c r="H85" s="11">
        <v>182</v>
      </c>
      <c r="I85">
        <f t="shared" si="13"/>
        <v>0.79924283095326165</v>
      </c>
      <c r="K85">
        <v>0</v>
      </c>
      <c r="L85">
        <f t="shared" si="10"/>
        <v>0.35976583288983505</v>
      </c>
      <c r="M85">
        <v>0</v>
      </c>
      <c r="P85">
        <f t="shared" si="9"/>
        <v>31</v>
      </c>
      <c r="Q85" s="9">
        <v>44039</v>
      </c>
      <c r="R85" s="11">
        <v>2955857.821</v>
      </c>
      <c r="S85">
        <f t="shared" si="14"/>
        <v>0.63473210853925266</v>
      </c>
    </row>
    <row r="86" spans="1:19" x14ac:dyDescent="0.25">
      <c r="A86">
        <f t="shared" si="12"/>
        <v>32</v>
      </c>
      <c r="B86" s="9">
        <v>44046</v>
      </c>
      <c r="C86" s="8">
        <v>51</v>
      </c>
      <c r="D86">
        <f t="shared" si="11"/>
        <v>1.0422846889952153</v>
      </c>
      <c r="F86">
        <f t="shared" si="8"/>
        <v>32</v>
      </c>
      <c r="G86" s="9">
        <v>44046</v>
      </c>
      <c r="H86" s="11">
        <v>135</v>
      </c>
      <c r="I86">
        <f t="shared" si="13"/>
        <v>0.63846371036693284</v>
      </c>
      <c r="K86">
        <v>0</v>
      </c>
      <c r="L86">
        <f t="shared" si="10"/>
        <v>0.26685927164905349</v>
      </c>
      <c r="M86">
        <v>0</v>
      </c>
      <c r="P86">
        <f t="shared" si="9"/>
        <v>32</v>
      </c>
      <c r="Q86" s="9">
        <v>44046</v>
      </c>
      <c r="R86" s="11">
        <v>2953394.4479999999</v>
      </c>
      <c r="S86">
        <f t="shared" si="14"/>
        <v>0.51171203780721219</v>
      </c>
    </row>
    <row r="87" spans="1:19" x14ac:dyDescent="0.25">
      <c r="A87">
        <f t="shared" si="12"/>
        <v>33</v>
      </c>
      <c r="B87" s="9">
        <v>44053</v>
      </c>
      <c r="C87" s="8">
        <v>29</v>
      </c>
      <c r="D87">
        <f t="shared" si="11"/>
        <v>0.26917862838915474</v>
      </c>
      <c r="F87">
        <f t="shared" si="8"/>
        <v>33</v>
      </c>
      <c r="G87" s="9">
        <v>44053</v>
      </c>
      <c r="H87" s="11">
        <v>95</v>
      </c>
      <c r="I87">
        <f t="shared" si="13"/>
        <v>0.51128794295781099</v>
      </c>
      <c r="K87">
        <v>0</v>
      </c>
      <c r="L87">
        <f t="shared" si="10"/>
        <v>0.18778985782711169</v>
      </c>
      <c r="M87">
        <v>0</v>
      </c>
      <c r="P87">
        <f t="shared" si="9"/>
        <v>33</v>
      </c>
      <c r="Q87" s="9">
        <v>44053</v>
      </c>
      <c r="R87" s="11">
        <v>2736473.4610000001</v>
      </c>
      <c r="S87">
        <f t="shared" si="14"/>
        <v>0.78716507535743641</v>
      </c>
    </row>
    <row r="88" spans="1:19" x14ac:dyDescent="0.25">
      <c r="A88">
        <f t="shared" si="12"/>
        <v>34</v>
      </c>
      <c r="B88" s="9">
        <v>44060</v>
      </c>
      <c r="C88" s="8">
        <v>76</v>
      </c>
      <c r="D88">
        <f t="shared" si="11"/>
        <v>0.55400717703349289</v>
      </c>
      <c r="F88">
        <f t="shared" si="8"/>
        <v>34</v>
      </c>
      <c r="G88" s="9">
        <v>44060</v>
      </c>
      <c r="H88" s="11">
        <v>176</v>
      </c>
      <c r="I88">
        <f t="shared" si="13"/>
        <v>0.69274605011472867</v>
      </c>
      <c r="K88">
        <v>0</v>
      </c>
      <c r="L88">
        <f t="shared" si="10"/>
        <v>0.3479054208165438</v>
      </c>
      <c r="M88">
        <v>0</v>
      </c>
      <c r="P88">
        <f t="shared" si="9"/>
        <v>34</v>
      </c>
      <c r="Q88" s="9">
        <v>44060</v>
      </c>
      <c r="R88" s="11">
        <v>3223449.12</v>
      </c>
      <c r="S88">
        <f t="shared" si="14"/>
        <v>0.7836433447799781</v>
      </c>
    </row>
    <row r="89" spans="1:19" x14ac:dyDescent="0.25">
      <c r="A89">
        <f t="shared" si="12"/>
        <v>35</v>
      </c>
      <c r="B89" s="9">
        <v>44067</v>
      </c>
      <c r="C89" s="8">
        <v>60</v>
      </c>
      <c r="D89">
        <f t="shared" si="11"/>
        <v>0.48201754385964918</v>
      </c>
      <c r="F89">
        <f t="shared" si="8"/>
        <v>35</v>
      </c>
      <c r="G89" s="9">
        <v>44067</v>
      </c>
      <c r="H89" s="11">
        <v>146</v>
      </c>
      <c r="I89">
        <f t="shared" si="13"/>
        <v>0.69067815145766975</v>
      </c>
      <c r="K89">
        <v>0</v>
      </c>
      <c r="L89">
        <f t="shared" si="10"/>
        <v>0.28860336045008744</v>
      </c>
      <c r="M89">
        <v>0</v>
      </c>
      <c r="P89">
        <f t="shared" si="9"/>
        <v>35</v>
      </c>
      <c r="Q89" s="9">
        <v>44067</v>
      </c>
      <c r="R89" s="11">
        <v>2526960.0699999998</v>
      </c>
      <c r="S89">
        <f t="shared" si="14"/>
        <v>0.71076141443258056</v>
      </c>
    </row>
    <row r="90" spans="1:19" x14ac:dyDescent="0.25">
      <c r="A90">
        <f t="shared" si="12"/>
        <v>36</v>
      </c>
      <c r="B90" s="9">
        <v>44074</v>
      </c>
      <c r="C90" s="8">
        <v>59</v>
      </c>
      <c r="D90">
        <f t="shared" si="11"/>
        <v>1.4460526315789475</v>
      </c>
      <c r="F90">
        <f t="shared" si="8"/>
        <v>36</v>
      </c>
      <c r="G90" s="9">
        <v>44074</v>
      </c>
      <c r="H90" s="11">
        <v>140</v>
      </c>
      <c r="I90">
        <f t="shared" si="13"/>
        <v>0.63691278637413862</v>
      </c>
      <c r="K90">
        <v>0</v>
      </c>
      <c r="L90">
        <f t="shared" si="10"/>
        <v>0.27674294837679619</v>
      </c>
      <c r="M90">
        <v>0</v>
      </c>
      <c r="P90">
        <f t="shared" si="9"/>
        <v>36</v>
      </c>
      <c r="Q90" s="9">
        <v>44074</v>
      </c>
      <c r="R90" s="11">
        <v>2650125.037</v>
      </c>
      <c r="S90">
        <f t="shared" si="14"/>
        <v>0.66402934268370384</v>
      </c>
    </row>
    <row r="91" spans="1:19" x14ac:dyDescent="0.25">
      <c r="A91">
        <f t="shared" si="12"/>
        <v>37</v>
      </c>
      <c r="B91" s="9">
        <v>44081</v>
      </c>
      <c r="C91" s="8">
        <v>45</v>
      </c>
      <c r="D91">
        <f t="shared" si="11"/>
        <v>0.49766746411483254</v>
      </c>
      <c r="F91">
        <f t="shared" si="8"/>
        <v>37</v>
      </c>
      <c r="G91" s="9">
        <v>44081</v>
      </c>
      <c r="H91" s="11">
        <v>120</v>
      </c>
      <c r="I91">
        <f t="shared" si="13"/>
        <v>0.66896521555855137</v>
      </c>
      <c r="K91">
        <v>0</v>
      </c>
      <c r="L91">
        <f t="shared" si="10"/>
        <v>0.23720824146582531</v>
      </c>
      <c r="M91">
        <v>0</v>
      </c>
      <c r="P91">
        <f t="shared" si="9"/>
        <v>37</v>
      </c>
      <c r="Q91" s="9">
        <v>44081</v>
      </c>
      <c r="R91" s="11">
        <v>3605842.74</v>
      </c>
      <c r="S91">
        <f t="shared" si="14"/>
        <v>1.0001999958626226</v>
      </c>
    </row>
    <row r="92" spans="1:19" x14ac:dyDescent="0.25">
      <c r="A92">
        <f t="shared" si="12"/>
        <v>38</v>
      </c>
      <c r="B92" s="9">
        <v>44088</v>
      </c>
      <c r="C92" s="8">
        <v>64</v>
      </c>
      <c r="D92">
        <f t="shared" si="11"/>
        <v>0.54148724082934607</v>
      </c>
      <c r="F92">
        <f t="shared" si="8"/>
        <v>38</v>
      </c>
      <c r="G92" s="9">
        <v>44088</v>
      </c>
      <c r="H92" s="11">
        <v>160</v>
      </c>
      <c r="I92">
        <f t="shared" si="13"/>
        <v>0.781665692368261</v>
      </c>
      <c r="K92">
        <v>0</v>
      </c>
      <c r="L92">
        <f t="shared" si="10"/>
        <v>0.31627765528776708</v>
      </c>
      <c r="M92">
        <v>0</v>
      </c>
      <c r="P92">
        <f t="shared" si="9"/>
        <v>38</v>
      </c>
      <c r="Q92" s="9">
        <v>44088</v>
      </c>
      <c r="R92" s="11">
        <v>2094660.669</v>
      </c>
      <c r="S92">
        <f t="shared" si="14"/>
        <v>0.62152530814746898</v>
      </c>
    </row>
    <row r="93" spans="1:19" x14ac:dyDescent="0.25">
      <c r="A93">
        <f t="shared" si="12"/>
        <v>39</v>
      </c>
      <c r="B93" s="9">
        <v>44095</v>
      </c>
      <c r="C93" s="8">
        <v>42</v>
      </c>
      <c r="D93">
        <f t="shared" si="11"/>
        <v>0.46949760765550241</v>
      </c>
      <c r="F93">
        <f t="shared" si="8"/>
        <v>39</v>
      </c>
      <c r="G93" s="9">
        <v>44095</v>
      </c>
      <c r="H93" s="11">
        <v>209</v>
      </c>
      <c r="I93">
        <f t="shared" si="13"/>
        <v>0.85611004402238111</v>
      </c>
      <c r="K93">
        <v>0</v>
      </c>
      <c r="L93">
        <f t="shared" si="10"/>
        <v>0.41313768721964572</v>
      </c>
      <c r="M93">
        <v>0</v>
      </c>
      <c r="P93">
        <f t="shared" si="9"/>
        <v>39</v>
      </c>
      <c r="Q93" s="9">
        <v>44095</v>
      </c>
      <c r="R93" s="11">
        <v>2535988.2489999998</v>
      </c>
      <c r="S93">
        <f t="shared" si="14"/>
        <v>0.79728632893239382</v>
      </c>
    </row>
    <row r="94" spans="1:19" x14ac:dyDescent="0.25">
      <c r="A94">
        <f t="shared" si="12"/>
        <v>40</v>
      </c>
      <c r="B94" s="9">
        <v>44102</v>
      </c>
      <c r="C94" s="8">
        <v>41</v>
      </c>
      <c r="D94">
        <f t="shared" si="11"/>
        <v>0.9139553429027113</v>
      </c>
      <c r="F94">
        <f t="shared" si="8"/>
        <v>40</v>
      </c>
      <c r="G94" s="9">
        <v>44102</v>
      </c>
      <c r="H94" s="11">
        <v>215</v>
      </c>
      <c r="I94">
        <f t="shared" si="13"/>
        <v>0.74857931385531873</v>
      </c>
      <c r="K94">
        <v>0</v>
      </c>
      <c r="L94">
        <f t="shared" si="10"/>
        <v>0.42499809929293697</v>
      </c>
      <c r="M94">
        <v>0</v>
      </c>
      <c r="P94">
        <f t="shared" si="9"/>
        <v>40</v>
      </c>
      <c r="Q94" s="9">
        <v>44102</v>
      </c>
      <c r="R94" s="11">
        <v>4461179.2560000001</v>
      </c>
      <c r="S94">
        <f t="shared" si="14"/>
        <v>1.166090428946734</v>
      </c>
    </row>
    <row r="95" spans="1:19" x14ac:dyDescent="0.25">
      <c r="A95">
        <f t="shared" si="12"/>
        <v>41</v>
      </c>
      <c r="B95" s="9">
        <v>44109</v>
      </c>
      <c r="C95" s="8">
        <v>93</v>
      </c>
      <c r="D95">
        <f t="shared" si="11"/>
        <v>0.75745614035087727</v>
      </c>
      <c r="F95">
        <f t="shared" si="8"/>
        <v>41</v>
      </c>
      <c r="G95" s="9">
        <v>44109</v>
      </c>
      <c r="H95" s="11">
        <v>247</v>
      </c>
      <c r="I95">
        <f t="shared" si="13"/>
        <v>0.7439265418769363</v>
      </c>
      <c r="K95">
        <v>0</v>
      </c>
      <c r="L95">
        <f t="shared" si="10"/>
        <v>0.48825363035049041</v>
      </c>
      <c r="M95">
        <v>0</v>
      </c>
      <c r="P95">
        <f t="shared" si="9"/>
        <v>41</v>
      </c>
      <c r="Q95" s="9">
        <v>44109</v>
      </c>
      <c r="R95" s="11">
        <v>3474681.3309999998</v>
      </c>
      <c r="S95">
        <f t="shared" si="14"/>
        <v>0.69781540923235119</v>
      </c>
    </row>
    <row r="96" spans="1:19" x14ac:dyDescent="0.25">
      <c r="A96">
        <f t="shared" si="12"/>
        <v>42</v>
      </c>
      <c r="B96" s="9">
        <v>44116</v>
      </c>
      <c r="C96" s="8">
        <v>61</v>
      </c>
      <c r="D96">
        <f t="shared" si="11"/>
        <v>0.52583732057416266</v>
      </c>
      <c r="F96">
        <f t="shared" si="8"/>
        <v>42</v>
      </c>
      <c r="G96" s="9">
        <v>44116</v>
      </c>
      <c r="H96" s="11">
        <v>297</v>
      </c>
      <c r="I96">
        <f t="shared" si="13"/>
        <v>0.84577055073708673</v>
      </c>
      <c r="K96">
        <v>0</v>
      </c>
      <c r="L96">
        <f t="shared" si="10"/>
        <v>0.58709039762791759</v>
      </c>
      <c r="M96">
        <v>0</v>
      </c>
      <c r="P96">
        <f t="shared" si="9"/>
        <v>42</v>
      </c>
      <c r="Q96" s="9">
        <v>44116</v>
      </c>
      <c r="R96" s="11">
        <v>3374326.9509999999</v>
      </c>
      <c r="S96">
        <f t="shared" si="14"/>
        <v>0.81279385293398665</v>
      </c>
    </row>
    <row r="97" spans="1:19" x14ac:dyDescent="0.25">
      <c r="A97">
        <f t="shared" si="12"/>
        <v>43</v>
      </c>
      <c r="B97" s="9">
        <v>44123</v>
      </c>
      <c r="C97" s="8">
        <v>64</v>
      </c>
      <c r="D97">
        <f t="shared" si="11"/>
        <v>0.43819776714513559</v>
      </c>
      <c r="F97">
        <f t="shared" si="8"/>
        <v>43</v>
      </c>
      <c r="G97" s="9">
        <v>44123</v>
      </c>
      <c r="H97" s="11">
        <v>244</v>
      </c>
      <c r="I97">
        <f t="shared" si="13"/>
        <v>0.81681996953826208</v>
      </c>
      <c r="K97">
        <v>0</v>
      </c>
      <c r="L97">
        <f t="shared" si="10"/>
        <v>0.48232342431384478</v>
      </c>
      <c r="M97">
        <v>0</v>
      </c>
      <c r="P97">
        <f t="shared" si="9"/>
        <v>43</v>
      </c>
      <c r="Q97" s="9">
        <v>44123</v>
      </c>
      <c r="R97" s="11">
        <v>3882615.63</v>
      </c>
      <c r="S97">
        <f t="shared" si="14"/>
        <v>1.2919367741233381</v>
      </c>
    </row>
    <row r="98" spans="1:19" x14ac:dyDescent="0.25">
      <c r="A98">
        <f t="shared" si="12"/>
        <v>44</v>
      </c>
      <c r="B98" s="9">
        <v>44130</v>
      </c>
      <c r="C98" s="8">
        <v>82</v>
      </c>
      <c r="D98">
        <f t="shared" si="11"/>
        <v>0.44132775119617229</v>
      </c>
      <c r="F98">
        <f t="shared" si="8"/>
        <v>44</v>
      </c>
      <c r="G98" s="9">
        <v>44130</v>
      </c>
      <c r="H98" s="11">
        <v>267</v>
      </c>
      <c r="I98">
        <f t="shared" si="13"/>
        <v>0.96053892620385517</v>
      </c>
      <c r="K98">
        <v>0</v>
      </c>
      <c r="L98">
        <f t="shared" si="10"/>
        <v>0.52778833726146124</v>
      </c>
      <c r="M98">
        <v>0</v>
      </c>
      <c r="P98">
        <f t="shared" si="9"/>
        <v>44</v>
      </c>
      <c r="Q98" s="9">
        <v>44130</v>
      </c>
      <c r="R98" s="11">
        <v>4399079.9309999999</v>
      </c>
      <c r="S98">
        <f t="shared" si="14"/>
        <v>0.91115326377755512</v>
      </c>
    </row>
    <row r="99" spans="1:19" x14ac:dyDescent="0.25">
      <c r="A99">
        <f t="shared" si="12"/>
        <v>45</v>
      </c>
      <c r="B99" s="9">
        <v>44137</v>
      </c>
      <c r="C99" s="8">
        <v>80</v>
      </c>
      <c r="D99">
        <f t="shared" ref="D99:D130" si="15">AVERAGEIF($A$3:$A$159,A99,$C$3:$C$159)/$C$1</f>
        <v>0.96403508771929836</v>
      </c>
      <c r="F99">
        <f t="shared" si="8"/>
        <v>45</v>
      </c>
      <c r="G99" s="9">
        <v>44137</v>
      </c>
      <c r="H99" s="11">
        <v>294</v>
      </c>
      <c r="I99">
        <f t="shared" si="13"/>
        <v>0.61416590114649083</v>
      </c>
      <c r="K99">
        <v>0</v>
      </c>
      <c r="L99">
        <f t="shared" si="10"/>
        <v>0.58116019159127197</v>
      </c>
      <c r="M99">
        <v>0</v>
      </c>
      <c r="P99">
        <f t="shared" si="9"/>
        <v>45</v>
      </c>
      <c r="Q99" s="9">
        <v>44137</v>
      </c>
      <c r="R99" s="11">
        <v>6013664.517</v>
      </c>
      <c r="S99">
        <f t="shared" si="14"/>
        <v>1.0188823010077102</v>
      </c>
    </row>
    <row r="100" spans="1:19" x14ac:dyDescent="0.25">
      <c r="A100">
        <f t="shared" si="12"/>
        <v>46</v>
      </c>
      <c r="B100" s="9">
        <v>44144</v>
      </c>
      <c r="C100" s="8">
        <v>107</v>
      </c>
      <c r="D100">
        <f t="shared" si="15"/>
        <v>0.73241626794258374</v>
      </c>
      <c r="F100">
        <f t="shared" si="8"/>
        <v>46</v>
      </c>
      <c r="G100" s="9">
        <v>44144</v>
      </c>
      <c r="H100" s="11">
        <v>281</v>
      </c>
      <c r="I100">
        <f t="shared" si="13"/>
        <v>1.167845766574009</v>
      </c>
      <c r="K100">
        <v>0</v>
      </c>
      <c r="L100">
        <f t="shared" si="10"/>
        <v>0.55546263209914093</v>
      </c>
      <c r="M100">
        <v>0</v>
      </c>
      <c r="P100">
        <f t="shared" si="9"/>
        <v>46</v>
      </c>
      <c r="Q100" s="9">
        <v>44144</v>
      </c>
      <c r="R100" s="11">
        <v>3924374.86</v>
      </c>
      <c r="S100">
        <f t="shared" si="14"/>
        <v>1.1269317617550259</v>
      </c>
    </row>
    <row r="101" spans="1:19" x14ac:dyDescent="0.25">
      <c r="A101">
        <f t="shared" si="12"/>
        <v>47</v>
      </c>
      <c r="B101" s="9">
        <v>44151</v>
      </c>
      <c r="C101" s="8">
        <v>77</v>
      </c>
      <c r="D101">
        <f t="shared" si="15"/>
        <v>0.5571371610845296</v>
      </c>
      <c r="F101">
        <f t="shared" si="8"/>
        <v>47</v>
      </c>
      <c r="G101" s="9">
        <v>44151</v>
      </c>
      <c r="H101" s="11">
        <v>253</v>
      </c>
      <c r="I101">
        <f t="shared" si="13"/>
        <v>0.8793739039142936</v>
      </c>
      <c r="K101">
        <v>0</v>
      </c>
      <c r="L101">
        <f t="shared" si="10"/>
        <v>0.50011404242378166</v>
      </c>
      <c r="M101">
        <v>0</v>
      </c>
      <c r="P101">
        <f t="shared" si="9"/>
        <v>47</v>
      </c>
      <c r="Q101" s="9">
        <v>44151</v>
      </c>
      <c r="R101" s="11">
        <v>2596585.804</v>
      </c>
      <c r="S101">
        <f t="shared" si="14"/>
        <v>0.86472697796465792</v>
      </c>
    </row>
    <row r="102" spans="1:19" x14ac:dyDescent="0.25">
      <c r="A102">
        <f t="shared" si="12"/>
        <v>48</v>
      </c>
      <c r="B102" s="9">
        <v>44158</v>
      </c>
      <c r="C102" s="8">
        <v>67</v>
      </c>
      <c r="D102">
        <f t="shared" si="15"/>
        <v>0.64790669856459338</v>
      </c>
      <c r="F102">
        <f t="shared" si="8"/>
        <v>48</v>
      </c>
      <c r="G102" s="9">
        <v>44158</v>
      </c>
      <c r="H102" s="11">
        <v>290</v>
      </c>
      <c r="I102">
        <f t="shared" si="13"/>
        <v>0.85921189200796944</v>
      </c>
      <c r="K102">
        <v>0</v>
      </c>
      <c r="L102">
        <f t="shared" si="10"/>
        <v>0.5732532502090778</v>
      </c>
      <c r="M102">
        <v>0</v>
      </c>
      <c r="P102">
        <f t="shared" si="9"/>
        <v>48</v>
      </c>
      <c r="Q102" s="9">
        <v>44158</v>
      </c>
      <c r="R102" s="11">
        <v>5235070.2949999999</v>
      </c>
      <c r="S102">
        <f t="shared" si="14"/>
        <v>1.2661812127715872</v>
      </c>
    </row>
    <row r="103" spans="1:19" x14ac:dyDescent="0.25">
      <c r="A103">
        <f t="shared" si="12"/>
        <v>49</v>
      </c>
      <c r="B103" s="9">
        <v>44165</v>
      </c>
      <c r="C103" s="8">
        <v>85</v>
      </c>
      <c r="D103">
        <f t="shared" si="15"/>
        <v>0.82631578947368423</v>
      </c>
      <c r="F103">
        <f t="shared" si="8"/>
        <v>49</v>
      </c>
      <c r="G103" s="9">
        <v>44165</v>
      </c>
      <c r="H103" s="11">
        <v>288</v>
      </c>
      <c r="I103">
        <f t="shared" si="13"/>
        <v>0.90935843444164766</v>
      </c>
      <c r="K103">
        <v>0</v>
      </c>
      <c r="L103">
        <f t="shared" si="10"/>
        <v>0.56929977951798072</v>
      </c>
      <c r="M103">
        <v>0</v>
      </c>
      <c r="P103">
        <f t="shared" si="9"/>
        <v>49</v>
      </c>
      <c r="Q103" s="9">
        <v>44165</v>
      </c>
      <c r="R103" s="11">
        <v>4662424.0860000001</v>
      </c>
      <c r="S103">
        <f t="shared" si="14"/>
        <v>1.191793582518909</v>
      </c>
    </row>
    <row r="104" spans="1:19" x14ac:dyDescent="0.25">
      <c r="A104">
        <f t="shared" si="12"/>
        <v>50</v>
      </c>
      <c r="B104" s="9">
        <v>44172</v>
      </c>
      <c r="C104" s="8">
        <v>102</v>
      </c>
      <c r="D104">
        <f t="shared" si="15"/>
        <v>0.87013556618819787</v>
      </c>
      <c r="F104">
        <f t="shared" si="8"/>
        <v>50</v>
      </c>
      <c r="G104" s="9">
        <v>44172</v>
      </c>
      <c r="H104" s="11">
        <v>405</v>
      </c>
      <c r="I104">
        <f t="shared" si="13"/>
        <v>1.1621590452670971</v>
      </c>
      <c r="K104">
        <v>0</v>
      </c>
      <c r="L104">
        <f t="shared" si="10"/>
        <v>0.8005778149471604</v>
      </c>
      <c r="M104">
        <v>0</v>
      </c>
      <c r="P104">
        <f t="shared" si="9"/>
        <v>50</v>
      </c>
      <c r="Q104" s="9">
        <v>44172</v>
      </c>
      <c r="R104" s="11">
        <v>3999805.8190000001</v>
      </c>
      <c r="S104">
        <f t="shared" si="14"/>
        <v>1.3122405246547444</v>
      </c>
    </row>
    <row r="105" spans="1:19" x14ac:dyDescent="0.25">
      <c r="A105">
        <f t="shared" si="12"/>
        <v>51</v>
      </c>
      <c r="B105" s="9">
        <v>44179</v>
      </c>
      <c r="C105" s="8">
        <v>110</v>
      </c>
      <c r="D105">
        <f t="shared" si="15"/>
        <v>1.164354066985646</v>
      </c>
      <c r="F105">
        <f t="shared" si="8"/>
        <v>51</v>
      </c>
      <c r="G105" s="9">
        <v>44179</v>
      </c>
      <c r="H105" s="11">
        <v>385</v>
      </c>
      <c r="I105">
        <f t="shared" si="13"/>
        <v>0.96053892620385517</v>
      </c>
      <c r="K105">
        <v>0</v>
      </c>
      <c r="L105">
        <f t="shared" si="10"/>
        <v>0.76104310803618946</v>
      </c>
      <c r="M105">
        <v>0</v>
      </c>
      <c r="P105">
        <f t="shared" si="9"/>
        <v>51</v>
      </c>
      <c r="Q105" s="9">
        <v>44179</v>
      </c>
      <c r="R105" s="11">
        <v>4352052.8859999999</v>
      </c>
      <c r="S105">
        <f t="shared" si="14"/>
        <v>1.4378593863547133</v>
      </c>
    </row>
    <row r="106" spans="1:19" x14ac:dyDescent="0.25">
      <c r="A106">
        <f t="shared" si="12"/>
        <v>52</v>
      </c>
      <c r="B106" s="9">
        <v>44186</v>
      </c>
      <c r="C106" s="8">
        <v>70</v>
      </c>
      <c r="D106">
        <f t="shared" si="15"/>
        <v>0.96403508771929836</v>
      </c>
      <c r="F106">
        <f t="shared" si="8"/>
        <v>52</v>
      </c>
      <c r="G106" s="9">
        <v>44186</v>
      </c>
      <c r="H106" s="11">
        <v>501</v>
      </c>
      <c r="I106">
        <f t="shared" si="13"/>
        <v>0.89850196649208847</v>
      </c>
      <c r="K106">
        <v>0</v>
      </c>
      <c r="L106">
        <f t="shared" si="10"/>
        <v>0.99034440811982061</v>
      </c>
      <c r="M106">
        <v>0</v>
      </c>
      <c r="P106">
        <f t="shared" si="9"/>
        <v>52</v>
      </c>
      <c r="Q106" s="9">
        <v>44186</v>
      </c>
      <c r="R106" s="11">
        <v>5408612.3150000004</v>
      </c>
      <c r="S106">
        <f t="shared" si="14"/>
        <v>1.5141031094842701</v>
      </c>
    </row>
    <row r="107" spans="1:19" x14ac:dyDescent="0.25">
      <c r="A107">
        <v>1</v>
      </c>
      <c r="B107" s="9">
        <v>44193</v>
      </c>
      <c r="C107" s="8">
        <v>56</v>
      </c>
      <c r="D107">
        <f t="shared" si="15"/>
        <v>0.6713815789473685</v>
      </c>
      <c r="F107">
        <v>1</v>
      </c>
      <c r="G107" s="9">
        <v>44193</v>
      </c>
      <c r="H107" s="11">
        <v>204</v>
      </c>
      <c r="I107">
        <f t="shared" si="13"/>
        <v>0.56531179537347442</v>
      </c>
      <c r="K107">
        <v>0</v>
      </c>
      <c r="L107">
        <f t="shared" si="10"/>
        <v>0.40325401049190301</v>
      </c>
      <c r="M107">
        <v>0</v>
      </c>
      <c r="P107">
        <f t="shared" si="9"/>
        <v>53</v>
      </c>
      <c r="Q107" s="9">
        <v>44193</v>
      </c>
      <c r="R107" s="11">
        <v>3955167.7940000002</v>
      </c>
      <c r="S107">
        <f t="shared" si="14"/>
        <v>0.83476557328698708</v>
      </c>
    </row>
    <row r="108" spans="1:19" x14ac:dyDescent="0.25">
      <c r="A108">
        <f t="shared" ref="A108:A158" si="16">WEEKNUM(B108)</f>
        <v>2</v>
      </c>
      <c r="B108" s="9">
        <v>44200</v>
      </c>
      <c r="C108" s="8">
        <v>103</v>
      </c>
      <c r="D108">
        <f t="shared" si="15"/>
        <v>1.3396331738437002</v>
      </c>
      <c r="F108">
        <f t="shared" ref="F108:F159" si="17">WEEKNUM(G108)</f>
        <v>2</v>
      </c>
      <c r="G108" s="9">
        <v>44200</v>
      </c>
      <c r="H108" s="11">
        <v>47</v>
      </c>
      <c r="I108">
        <f t="shared" si="13"/>
        <v>0.99414227938106214</v>
      </c>
      <c r="K108">
        <v>0</v>
      </c>
      <c r="L108">
        <v>0</v>
      </c>
      <c r="M108">
        <f>AVERAGEIF($F$108:$F$159,F108,$H$108:$H$159)/$M$1</f>
        <v>8.009438290620699E-2</v>
      </c>
      <c r="P108">
        <f t="shared" si="9"/>
        <v>2</v>
      </c>
      <c r="Q108" s="9">
        <v>44200</v>
      </c>
      <c r="R108" s="11">
        <v>4981586.1320000002</v>
      </c>
      <c r="S108">
        <f t="shared" si="14"/>
        <v>1.178323282282475</v>
      </c>
    </row>
    <row r="109" spans="1:19" x14ac:dyDescent="0.25">
      <c r="A109">
        <f t="shared" si="16"/>
        <v>3</v>
      </c>
      <c r="B109" s="9">
        <v>44207</v>
      </c>
      <c r="C109" s="8">
        <v>99</v>
      </c>
      <c r="D109">
        <f t="shared" si="15"/>
        <v>1.0047248803827751</v>
      </c>
      <c r="F109">
        <f t="shared" si="17"/>
        <v>3</v>
      </c>
      <c r="G109" s="9">
        <v>44207</v>
      </c>
      <c r="H109" s="11">
        <v>778</v>
      </c>
      <c r="I109">
        <f t="shared" si="13"/>
        <v>1.4356386426631353</v>
      </c>
      <c r="K109">
        <v>0</v>
      </c>
      <c r="L109">
        <v>0</v>
      </c>
      <c r="M109">
        <f>AVERAGEIF($F$108:$F$159,F109,$H$108:$H$159)/$M$1</f>
        <v>1.3258176574687031</v>
      </c>
      <c r="P109">
        <f t="shared" si="9"/>
        <v>3</v>
      </c>
      <c r="Q109" s="9">
        <v>44207</v>
      </c>
      <c r="R109" s="11">
        <v>4935605.9400000004</v>
      </c>
      <c r="S109">
        <f t="shared" si="14"/>
        <v>1.0112163303916379</v>
      </c>
    </row>
    <row r="110" spans="1:19" x14ac:dyDescent="0.25">
      <c r="A110">
        <f t="shared" si="16"/>
        <v>4</v>
      </c>
      <c r="B110" s="9">
        <v>44214</v>
      </c>
      <c r="C110" s="8">
        <v>57</v>
      </c>
      <c r="D110">
        <f t="shared" si="15"/>
        <v>1.3678030303030302</v>
      </c>
      <c r="F110">
        <f t="shared" si="17"/>
        <v>4</v>
      </c>
      <c r="G110" s="9">
        <v>44214</v>
      </c>
      <c r="H110" s="11">
        <v>1121</v>
      </c>
      <c r="I110">
        <f t="shared" si="13"/>
        <v>1.824920564854472</v>
      </c>
      <c r="K110">
        <v>0</v>
      </c>
      <c r="L110">
        <v>0</v>
      </c>
      <c r="M110">
        <f t="shared" ref="M110:M159" si="18">AVERAGEIF($F$108:$F$159,F110,$H$108:$H$159)/$M$1</f>
        <v>1.9103362391033625</v>
      </c>
      <c r="P110">
        <f t="shared" si="9"/>
        <v>4</v>
      </c>
      <c r="Q110" s="9">
        <v>44214</v>
      </c>
      <c r="R110" s="11">
        <v>3676934.3480000002</v>
      </c>
      <c r="S110">
        <f t="shared" si="14"/>
        <v>0.65449302093160855</v>
      </c>
    </row>
    <row r="111" spans="1:19" x14ac:dyDescent="0.25">
      <c r="A111">
        <f t="shared" si="16"/>
        <v>5</v>
      </c>
      <c r="B111" s="9">
        <v>44221</v>
      </c>
      <c r="C111" s="8">
        <v>131</v>
      </c>
      <c r="D111">
        <f t="shared" si="15"/>
        <v>1.3208532695374799</v>
      </c>
      <c r="F111">
        <f t="shared" si="17"/>
        <v>5</v>
      </c>
      <c r="G111" s="9">
        <v>44221</v>
      </c>
      <c r="H111" s="11">
        <v>919</v>
      </c>
      <c r="I111">
        <f t="shared" si="13"/>
        <v>1.6388096857191716</v>
      </c>
      <c r="K111">
        <v>0</v>
      </c>
      <c r="L111">
        <v>0</v>
      </c>
      <c r="M111">
        <f t="shared" si="18"/>
        <v>1.5661008061873241</v>
      </c>
      <c r="P111">
        <f t="shared" si="9"/>
        <v>5</v>
      </c>
      <c r="Q111" s="9">
        <v>44221</v>
      </c>
      <c r="R111" s="11">
        <v>6560202.0590000004</v>
      </c>
      <c r="S111">
        <f t="shared" si="14"/>
        <v>1.2345071232458862</v>
      </c>
    </row>
    <row r="112" spans="1:19" x14ac:dyDescent="0.25">
      <c r="A112">
        <f t="shared" si="16"/>
        <v>6</v>
      </c>
      <c r="B112" s="9">
        <v>44228</v>
      </c>
      <c r="C112" s="8">
        <v>50</v>
      </c>
      <c r="D112">
        <f t="shared" si="15"/>
        <v>0.76058612440191387</v>
      </c>
      <c r="F112">
        <f t="shared" si="17"/>
        <v>6</v>
      </c>
      <c r="G112" s="9">
        <v>44228</v>
      </c>
      <c r="H112" s="11">
        <v>471</v>
      </c>
      <c r="I112">
        <f t="shared" si="13"/>
        <v>2.1237319207994814</v>
      </c>
      <c r="K112">
        <v>0</v>
      </c>
      <c r="L112">
        <v>0</v>
      </c>
      <c r="M112">
        <f t="shared" si="18"/>
        <v>0.80264796486858492</v>
      </c>
      <c r="P112">
        <f t="shared" si="9"/>
        <v>6</v>
      </c>
      <c r="Q112" s="9">
        <v>44228</v>
      </c>
      <c r="R112" s="11">
        <v>3648605.4249999998</v>
      </c>
      <c r="S112">
        <f t="shared" si="14"/>
        <v>0.7827590039342055</v>
      </c>
    </row>
    <row r="113" spans="1:19" x14ac:dyDescent="0.25">
      <c r="A113">
        <f t="shared" si="16"/>
        <v>7</v>
      </c>
      <c r="B113" s="9">
        <v>44235</v>
      </c>
      <c r="C113" s="8">
        <v>310</v>
      </c>
      <c r="D113">
        <f t="shared" si="15"/>
        <v>1.5962918660287082</v>
      </c>
      <c r="F113">
        <f t="shared" si="17"/>
        <v>7</v>
      </c>
      <c r="G113" s="9">
        <v>44235</v>
      </c>
      <c r="H113" s="11">
        <v>629</v>
      </c>
      <c r="I113">
        <f t="shared" si="13"/>
        <v>2.3579214437114011</v>
      </c>
      <c r="K113">
        <v>0</v>
      </c>
      <c r="L113">
        <v>0</v>
      </c>
      <c r="M113">
        <f t="shared" si="18"/>
        <v>1.0719014222979617</v>
      </c>
      <c r="P113">
        <f t="shared" si="9"/>
        <v>7</v>
      </c>
      <c r="Q113" s="9">
        <v>44235</v>
      </c>
      <c r="R113" s="11">
        <v>3990968.1970000002</v>
      </c>
      <c r="S113">
        <f t="shared" si="14"/>
        <v>1.1980625503930875</v>
      </c>
    </row>
    <row r="114" spans="1:19" x14ac:dyDescent="0.25">
      <c r="A114">
        <f t="shared" si="16"/>
        <v>8</v>
      </c>
      <c r="B114" s="9">
        <v>44242</v>
      </c>
      <c r="C114" s="8">
        <v>207</v>
      </c>
      <c r="D114">
        <f t="shared" si="15"/>
        <v>1.086104465709729</v>
      </c>
      <c r="F114">
        <f t="shared" si="17"/>
        <v>8</v>
      </c>
      <c r="G114" s="9">
        <v>44242</v>
      </c>
      <c r="H114" s="11">
        <v>674</v>
      </c>
      <c r="I114">
        <f t="shared" si="13"/>
        <v>1.6036554085491703</v>
      </c>
      <c r="K114">
        <v>0</v>
      </c>
      <c r="L114">
        <v>0</v>
      </c>
      <c r="M114">
        <f t="shared" si="18"/>
        <v>1.1485875335911386</v>
      </c>
      <c r="P114">
        <f t="shared" si="9"/>
        <v>8</v>
      </c>
      <c r="Q114" s="9">
        <v>44242</v>
      </c>
      <c r="R114" s="11">
        <v>5680477.1679999996</v>
      </c>
      <c r="S114">
        <f t="shared" si="14"/>
        <v>0.98543483102646634</v>
      </c>
    </row>
    <row r="115" spans="1:19" x14ac:dyDescent="0.25">
      <c r="A115">
        <f t="shared" si="16"/>
        <v>9</v>
      </c>
      <c r="B115" s="9">
        <v>44249</v>
      </c>
      <c r="C115" s="8">
        <v>261</v>
      </c>
      <c r="D115">
        <f t="shared" si="15"/>
        <v>1.6150717703349282</v>
      </c>
      <c r="F115">
        <f t="shared" si="17"/>
        <v>9</v>
      </c>
      <c r="G115" s="9">
        <v>44249</v>
      </c>
      <c r="H115" s="11">
        <v>683</v>
      </c>
      <c r="I115">
        <f t="shared" si="13"/>
        <v>1.5452372714872566</v>
      </c>
      <c r="K115">
        <v>0</v>
      </c>
      <c r="L115">
        <v>0</v>
      </c>
      <c r="M115">
        <f t="shared" si="18"/>
        <v>1.1639247558497741</v>
      </c>
      <c r="P115">
        <f t="shared" si="9"/>
        <v>9</v>
      </c>
      <c r="Q115" s="9">
        <v>44249</v>
      </c>
      <c r="R115" s="11">
        <v>4372444.8739999998</v>
      </c>
      <c r="S115">
        <f t="shared" si="14"/>
        <v>1.3287890798674362</v>
      </c>
    </row>
    <row r="116" spans="1:19" x14ac:dyDescent="0.25">
      <c r="A116">
        <f t="shared" si="16"/>
        <v>10</v>
      </c>
      <c r="B116" s="9">
        <v>44256</v>
      </c>
      <c r="C116" s="8">
        <v>305</v>
      </c>
      <c r="D116">
        <f t="shared" si="15"/>
        <v>1.8967703349282297</v>
      </c>
      <c r="F116">
        <f t="shared" si="17"/>
        <v>10</v>
      </c>
      <c r="G116" s="9">
        <v>44256</v>
      </c>
      <c r="H116" s="11">
        <v>641</v>
      </c>
      <c r="I116">
        <f t="shared" si="13"/>
        <v>1.3234551405176906</v>
      </c>
      <c r="K116">
        <v>0</v>
      </c>
      <c r="L116">
        <v>0</v>
      </c>
      <c r="M116">
        <f t="shared" si="18"/>
        <v>1.0923510519761421</v>
      </c>
      <c r="P116">
        <f t="shared" si="9"/>
        <v>10</v>
      </c>
      <c r="Q116" s="9">
        <v>44256</v>
      </c>
      <c r="R116" s="11">
        <v>4150219.298</v>
      </c>
      <c r="S116">
        <f t="shared" si="14"/>
        <v>1.0483639156065798</v>
      </c>
    </row>
    <row r="117" spans="1:19" x14ac:dyDescent="0.25">
      <c r="A117">
        <f t="shared" si="16"/>
        <v>11</v>
      </c>
      <c r="B117" s="9">
        <v>44263</v>
      </c>
      <c r="C117" s="8">
        <v>207</v>
      </c>
      <c r="D117">
        <f t="shared" si="15"/>
        <v>1.6620215311004785</v>
      </c>
      <c r="F117">
        <f t="shared" si="17"/>
        <v>11</v>
      </c>
      <c r="G117" s="9">
        <v>44263</v>
      </c>
      <c r="H117" s="11">
        <v>683</v>
      </c>
      <c r="I117">
        <f t="shared" si="13"/>
        <v>1.3803223535868101</v>
      </c>
      <c r="K117">
        <v>0</v>
      </c>
      <c r="L117">
        <v>0</v>
      </c>
      <c r="M117">
        <f t="shared" si="18"/>
        <v>1.1639247558497741</v>
      </c>
      <c r="P117">
        <f t="shared" si="9"/>
        <v>11</v>
      </c>
      <c r="Q117" s="9">
        <v>44263</v>
      </c>
      <c r="R117" s="11">
        <v>4101081.8670000001</v>
      </c>
      <c r="S117">
        <f t="shared" si="14"/>
        <v>0.79390551977219692</v>
      </c>
    </row>
    <row r="118" spans="1:19" x14ac:dyDescent="0.25">
      <c r="A118">
        <f t="shared" si="16"/>
        <v>12</v>
      </c>
      <c r="B118" s="9">
        <v>44270</v>
      </c>
      <c r="C118" s="8">
        <v>138</v>
      </c>
      <c r="D118">
        <f t="shared" si="15"/>
        <v>1.352153110047847</v>
      </c>
      <c r="F118">
        <f t="shared" si="17"/>
        <v>12</v>
      </c>
      <c r="G118" s="9">
        <v>44270</v>
      </c>
      <c r="H118" s="11">
        <v>647</v>
      </c>
      <c r="I118">
        <f t="shared" si="13"/>
        <v>1.388076973550781</v>
      </c>
      <c r="K118">
        <v>0</v>
      </c>
      <c r="L118">
        <v>0</v>
      </c>
      <c r="M118">
        <f t="shared" si="18"/>
        <v>1.1025758668152323</v>
      </c>
      <c r="P118">
        <f t="shared" si="9"/>
        <v>12</v>
      </c>
      <c r="Q118" s="9">
        <v>44270</v>
      </c>
      <c r="R118" s="11">
        <v>3721020.5929999999</v>
      </c>
      <c r="S118">
        <f t="shared" si="14"/>
        <v>0.75124647652912291</v>
      </c>
    </row>
    <row r="119" spans="1:19" x14ac:dyDescent="0.25">
      <c r="A119">
        <f t="shared" si="16"/>
        <v>13</v>
      </c>
      <c r="B119" s="9">
        <v>44277</v>
      </c>
      <c r="C119" s="8">
        <v>100</v>
      </c>
      <c r="D119">
        <f t="shared" si="15"/>
        <v>1.3114633173843699</v>
      </c>
      <c r="F119">
        <f t="shared" si="17"/>
        <v>13</v>
      </c>
      <c r="G119" s="9">
        <v>44277</v>
      </c>
      <c r="H119" s="11">
        <v>698</v>
      </c>
      <c r="I119">
        <f t="shared" si="13"/>
        <v>1.2996743059615132</v>
      </c>
      <c r="K119">
        <v>0</v>
      </c>
      <c r="L119">
        <v>0</v>
      </c>
      <c r="M119">
        <f t="shared" si="18"/>
        <v>1.1894867929474997</v>
      </c>
      <c r="P119">
        <f t="shared" si="9"/>
        <v>13</v>
      </c>
      <c r="Q119" s="9">
        <v>44277</v>
      </c>
      <c r="R119" s="11">
        <v>4630824.3729999997</v>
      </c>
      <c r="S119">
        <f t="shared" si="14"/>
        <v>1.2727926715199624</v>
      </c>
    </row>
    <row r="120" spans="1:19" x14ac:dyDescent="0.25">
      <c r="A120">
        <f t="shared" si="16"/>
        <v>14</v>
      </c>
      <c r="B120" s="10">
        <v>44284</v>
      </c>
      <c r="C120" s="8">
        <v>66</v>
      </c>
      <c r="D120">
        <f t="shared" si="15"/>
        <v>1.2519936204146731</v>
      </c>
      <c r="F120">
        <f t="shared" si="17"/>
        <v>14</v>
      </c>
      <c r="G120" s="10">
        <v>44284</v>
      </c>
      <c r="H120" s="11">
        <v>569</v>
      </c>
      <c r="I120">
        <f t="shared" si="13"/>
        <v>1.1564723239601851</v>
      </c>
      <c r="K120">
        <v>0</v>
      </c>
      <c r="L120">
        <v>0</v>
      </c>
      <c r="M120">
        <f t="shared" si="18"/>
        <v>0.96965327390705913</v>
      </c>
      <c r="P120">
        <f t="shared" ref="P120:P159" si="19">WEEKNUM(Q120)</f>
        <v>14</v>
      </c>
      <c r="Q120" s="10">
        <v>44284</v>
      </c>
      <c r="R120" s="11">
        <v>4028572.3960000002</v>
      </c>
      <c r="S120">
        <f t="shared" si="14"/>
        <v>1.108993029918689</v>
      </c>
    </row>
    <row r="121" spans="1:19" x14ac:dyDescent="0.25">
      <c r="A121">
        <f t="shared" si="16"/>
        <v>15</v>
      </c>
      <c r="B121" s="10">
        <v>44291</v>
      </c>
      <c r="C121" s="8">
        <v>32</v>
      </c>
      <c r="D121">
        <f t="shared" si="15"/>
        <v>0.85761562998405105</v>
      </c>
      <c r="F121">
        <f t="shared" si="17"/>
        <v>15</v>
      </c>
      <c r="G121" s="10">
        <v>44291</v>
      </c>
      <c r="H121" s="11">
        <v>118</v>
      </c>
      <c r="I121">
        <f t="shared" si="13"/>
        <v>1.0230928605798866</v>
      </c>
      <c r="K121">
        <v>0</v>
      </c>
      <c r="L121">
        <v>0</v>
      </c>
      <c r="M121">
        <f t="shared" si="18"/>
        <v>0.201088025168775</v>
      </c>
      <c r="P121">
        <f t="shared" si="19"/>
        <v>15</v>
      </c>
      <c r="Q121" s="10">
        <v>44291</v>
      </c>
      <c r="R121" s="11">
        <v>5119883.0410000002</v>
      </c>
      <c r="S121">
        <f t="shared" si="14"/>
        <v>1.0113045022427736</v>
      </c>
    </row>
    <row r="122" spans="1:19" x14ac:dyDescent="0.25">
      <c r="A122">
        <f t="shared" si="16"/>
        <v>16</v>
      </c>
      <c r="B122" s="10">
        <v>44298</v>
      </c>
      <c r="C122" s="8">
        <v>44</v>
      </c>
      <c r="D122">
        <f t="shared" si="15"/>
        <v>1.1580940988835726</v>
      </c>
      <c r="F122">
        <f t="shared" si="17"/>
        <v>16</v>
      </c>
      <c r="G122" s="10">
        <v>44298</v>
      </c>
      <c r="H122" s="11">
        <v>57</v>
      </c>
      <c r="I122">
        <f t="shared" si="13"/>
        <v>1.0153382406159157</v>
      </c>
      <c r="K122">
        <v>0</v>
      </c>
      <c r="L122">
        <v>0</v>
      </c>
      <c r="M122">
        <f t="shared" si="18"/>
        <v>9.7135740971357423E-2</v>
      </c>
      <c r="P122">
        <f t="shared" si="19"/>
        <v>16</v>
      </c>
      <c r="Q122" s="10">
        <v>44298</v>
      </c>
      <c r="R122" s="11">
        <v>5251050.7970000003</v>
      </c>
      <c r="S122">
        <f t="shared" si="14"/>
        <v>1.2206994583994599</v>
      </c>
    </row>
    <row r="123" spans="1:19" x14ac:dyDescent="0.25">
      <c r="A123">
        <f t="shared" si="16"/>
        <v>17</v>
      </c>
      <c r="B123" s="10">
        <v>44305</v>
      </c>
      <c r="C123" s="8">
        <v>48</v>
      </c>
      <c r="D123">
        <f t="shared" si="15"/>
        <v>1.0485446570972887</v>
      </c>
      <c r="F123">
        <f t="shared" si="17"/>
        <v>17</v>
      </c>
      <c r="G123" s="10">
        <v>44305</v>
      </c>
      <c r="H123" s="11">
        <v>36</v>
      </c>
      <c r="I123">
        <f t="shared" si="13"/>
        <v>1.0753073016706236</v>
      </c>
      <c r="K123">
        <v>0</v>
      </c>
      <c r="L123">
        <v>0</v>
      </c>
      <c r="M123">
        <f t="shared" si="18"/>
        <v>6.1348889034541526E-2</v>
      </c>
      <c r="P123">
        <f t="shared" si="19"/>
        <v>17</v>
      </c>
      <c r="Q123" s="10">
        <v>44305</v>
      </c>
      <c r="R123" s="11">
        <v>4185059.423</v>
      </c>
      <c r="S123">
        <f t="shared" si="14"/>
        <v>1.0294045543552284</v>
      </c>
    </row>
    <row r="124" spans="1:19" x14ac:dyDescent="0.25">
      <c r="A124">
        <f t="shared" si="16"/>
        <v>18</v>
      </c>
      <c r="B124" s="10">
        <v>44312</v>
      </c>
      <c r="C124" s="8">
        <v>49</v>
      </c>
      <c r="D124">
        <f t="shared" si="15"/>
        <v>1.2801634768740033</v>
      </c>
      <c r="F124">
        <f t="shared" si="17"/>
        <v>18</v>
      </c>
      <c r="G124" s="10">
        <v>44312</v>
      </c>
      <c r="H124" s="11">
        <v>31</v>
      </c>
      <c r="I124">
        <f t="shared" si="13"/>
        <v>0.98018396344591463</v>
      </c>
      <c r="K124">
        <v>0</v>
      </c>
      <c r="L124">
        <v>0</v>
      </c>
      <c r="M124">
        <f t="shared" si="18"/>
        <v>5.2828210001966316E-2</v>
      </c>
      <c r="P124">
        <f t="shared" si="19"/>
        <v>18</v>
      </c>
      <c r="Q124" s="10">
        <v>44312</v>
      </c>
      <c r="R124" s="11">
        <v>2179415.9010000001</v>
      </c>
      <c r="S124">
        <f t="shared" si="14"/>
        <v>0.74966944279553138</v>
      </c>
    </row>
    <row r="125" spans="1:19" x14ac:dyDescent="0.25">
      <c r="A125">
        <f t="shared" si="16"/>
        <v>19</v>
      </c>
      <c r="B125" s="10">
        <v>44319</v>
      </c>
      <c r="C125" s="8">
        <v>54</v>
      </c>
      <c r="D125">
        <f t="shared" si="15"/>
        <v>1.3552830940988838</v>
      </c>
      <c r="F125">
        <f t="shared" si="17"/>
        <v>19</v>
      </c>
      <c r="G125" s="10">
        <v>44319</v>
      </c>
      <c r="H125" s="11">
        <v>7</v>
      </c>
      <c r="I125">
        <f t="shared" si="13"/>
        <v>0.73927376989855376</v>
      </c>
      <c r="K125">
        <v>0</v>
      </c>
      <c r="L125">
        <v>0</v>
      </c>
      <c r="M125">
        <f t="shared" si="18"/>
        <v>1.1928950645605297E-2</v>
      </c>
      <c r="P125">
        <f t="shared" si="19"/>
        <v>19</v>
      </c>
      <c r="Q125" s="10">
        <v>44319</v>
      </c>
      <c r="R125" s="11">
        <v>2446123.156</v>
      </c>
      <c r="S125">
        <f t="shared" si="14"/>
        <v>0.95912429025510926</v>
      </c>
    </row>
    <row r="126" spans="1:19" x14ac:dyDescent="0.25">
      <c r="A126">
        <f t="shared" si="16"/>
        <v>20</v>
      </c>
      <c r="B126" s="10">
        <v>44326</v>
      </c>
      <c r="C126" s="8">
        <v>93</v>
      </c>
      <c r="D126">
        <f t="shared" si="15"/>
        <v>1.1142743221690592</v>
      </c>
      <c r="F126">
        <f t="shared" si="17"/>
        <v>20</v>
      </c>
      <c r="G126" s="10">
        <v>44326</v>
      </c>
      <c r="H126" s="11">
        <v>7</v>
      </c>
      <c r="I126">
        <f t="shared" si="13"/>
        <v>0.69016117679340505</v>
      </c>
      <c r="K126">
        <v>0</v>
      </c>
      <c r="L126">
        <v>0</v>
      </c>
      <c r="M126">
        <f t="shared" si="18"/>
        <v>1.1928950645605297E-2</v>
      </c>
      <c r="P126">
        <f t="shared" si="19"/>
        <v>20</v>
      </c>
      <c r="Q126" s="10">
        <v>44326</v>
      </c>
      <c r="R126" s="11">
        <v>3824119.446</v>
      </c>
      <c r="S126">
        <f t="shared" si="14"/>
        <v>0.86542601686743137</v>
      </c>
    </row>
    <row r="127" spans="1:19" x14ac:dyDescent="0.25">
      <c r="A127">
        <f t="shared" si="16"/>
        <v>21</v>
      </c>
      <c r="B127" s="9">
        <v>44333</v>
      </c>
      <c r="C127" s="8">
        <v>38</v>
      </c>
      <c r="D127">
        <f t="shared" si="15"/>
        <v>0.93586523125996823</v>
      </c>
      <c r="F127">
        <f t="shared" si="17"/>
        <v>21</v>
      </c>
      <c r="G127" s="9">
        <v>44333</v>
      </c>
      <c r="H127" s="11">
        <v>308</v>
      </c>
      <c r="I127">
        <f t="shared" si="13"/>
        <v>0.81681996953826208</v>
      </c>
      <c r="K127">
        <v>0</v>
      </c>
      <c r="L127">
        <v>0</v>
      </c>
      <c r="M127">
        <f t="shared" si="18"/>
        <v>0.5248738284066331</v>
      </c>
      <c r="P127">
        <f t="shared" si="19"/>
        <v>21</v>
      </c>
      <c r="Q127" s="9">
        <v>44333</v>
      </c>
      <c r="R127" s="11">
        <v>2910978.1490000002</v>
      </c>
      <c r="S127">
        <f t="shared" si="14"/>
        <v>0.7642890302881854</v>
      </c>
    </row>
    <row r="128" spans="1:19" x14ac:dyDescent="0.25">
      <c r="A128">
        <f t="shared" si="16"/>
        <v>22</v>
      </c>
      <c r="B128" s="9">
        <v>44340</v>
      </c>
      <c r="C128" s="8">
        <v>81</v>
      </c>
      <c r="D128">
        <f t="shared" si="15"/>
        <v>0.99533492822966507</v>
      </c>
      <c r="F128">
        <f t="shared" si="17"/>
        <v>22</v>
      </c>
      <c r="G128" s="9">
        <v>44340</v>
      </c>
      <c r="H128" s="11">
        <v>818</v>
      </c>
      <c r="I128">
        <f t="shared" si="13"/>
        <v>1.0008629500165036</v>
      </c>
      <c r="K128">
        <v>0</v>
      </c>
      <c r="L128">
        <v>0</v>
      </c>
      <c r="M128">
        <f t="shared" si="18"/>
        <v>1.3939830897293046</v>
      </c>
      <c r="P128">
        <f t="shared" si="19"/>
        <v>22</v>
      </c>
      <c r="Q128" s="9">
        <v>44340</v>
      </c>
      <c r="R128" s="11">
        <v>4872953.1339999996</v>
      </c>
      <c r="S128">
        <f t="shared" si="14"/>
        <v>1.0069684007821953</v>
      </c>
    </row>
    <row r="129" spans="1:19" x14ac:dyDescent="0.25">
      <c r="A129">
        <f t="shared" si="16"/>
        <v>23</v>
      </c>
      <c r="B129" s="9">
        <v>44347</v>
      </c>
      <c r="C129" s="8">
        <v>75</v>
      </c>
      <c r="D129">
        <f t="shared" si="15"/>
        <v>0.80440590111642751</v>
      </c>
      <c r="F129">
        <f t="shared" si="17"/>
        <v>23</v>
      </c>
      <c r="G129" s="9">
        <v>44347</v>
      </c>
      <c r="H129" s="11">
        <v>679</v>
      </c>
      <c r="I129">
        <f t="shared" si="13"/>
        <v>0.84628752540135133</v>
      </c>
      <c r="K129">
        <v>0</v>
      </c>
      <c r="L129">
        <v>0</v>
      </c>
      <c r="M129">
        <f t="shared" si="18"/>
        <v>1.1571082126237138</v>
      </c>
      <c r="P129">
        <f t="shared" si="19"/>
        <v>23</v>
      </c>
      <c r="Q129" s="9">
        <v>44347</v>
      </c>
      <c r="R129" s="11">
        <v>3829822.6349999998</v>
      </c>
      <c r="S129">
        <f t="shared" si="14"/>
        <v>1.0657199782012392</v>
      </c>
    </row>
    <row r="130" spans="1:19" x14ac:dyDescent="0.25">
      <c r="A130">
        <f t="shared" si="16"/>
        <v>24</v>
      </c>
      <c r="B130" s="9">
        <v>44354</v>
      </c>
      <c r="C130" s="8">
        <v>469</v>
      </c>
      <c r="D130">
        <f t="shared" si="15"/>
        <v>1.9781499202551833</v>
      </c>
      <c r="F130">
        <f t="shared" si="17"/>
        <v>24</v>
      </c>
      <c r="G130" s="9">
        <v>44354</v>
      </c>
      <c r="H130" s="11">
        <v>561</v>
      </c>
      <c r="I130">
        <f t="shared" si="13"/>
        <v>0.85352517070105749</v>
      </c>
      <c r="K130">
        <v>0</v>
      </c>
      <c r="L130">
        <v>0</v>
      </c>
      <c r="M130">
        <f t="shared" si="18"/>
        <v>0.95602018745493877</v>
      </c>
      <c r="P130">
        <f t="shared" si="19"/>
        <v>24</v>
      </c>
      <c r="Q130" s="9">
        <v>44354</v>
      </c>
      <c r="R130" s="11">
        <v>2936116.298</v>
      </c>
      <c r="S130">
        <f t="shared" si="14"/>
        <v>0.68972091720656836</v>
      </c>
    </row>
    <row r="131" spans="1:19" x14ac:dyDescent="0.25">
      <c r="A131">
        <f t="shared" si="16"/>
        <v>25</v>
      </c>
      <c r="B131" s="9">
        <v>44361</v>
      </c>
      <c r="C131" s="8">
        <v>74</v>
      </c>
      <c r="D131">
        <f t="shared" ref="D131:D159" si="20">AVERAGEIF($A$3:$A$159,A131,$C$3:$C$159)/$C$1</f>
        <v>0.69485645933014362</v>
      </c>
      <c r="F131">
        <f t="shared" si="17"/>
        <v>25</v>
      </c>
      <c r="G131" s="9">
        <v>44361</v>
      </c>
      <c r="H131" s="11">
        <v>501</v>
      </c>
      <c r="I131">
        <f t="shared" si="13"/>
        <v>0.78476754035384932</v>
      </c>
      <c r="K131">
        <v>0</v>
      </c>
      <c r="L131">
        <v>0</v>
      </c>
      <c r="M131">
        <f t="shared" si="18"/>
        <v>0.8537720390640362</v>
      </c>
      <c r="P131">
        <f t="shared" si="19"/>
        <v>25</v>
      </c>
      <c r="Q131" s="9">
        <v>44361</v>
      </c>
      <c r="R131" s="11">
        <v>2742118.6209999998</v>
      </c>
      <c r="S131">
        <f t="shared" si="14"/>
        <v>0.64865236363519208</v>
      </c>
    </row>
    <row r="132" spans="1:19" x14ac:dyDescent="0.25">
      <c r="A132">
        <f t="shared" si="16"/>
        <v>26</v>
      </c>
      <c r="B132" s="9">
        <v>44368</v>
      </c>
      <c r="C132" s="8">
        <v>80</v>
      </c>
      <c r="D132">
        <f t="shared" si="20"/>
        <v>0.68859649122807021</v>
      </c>
      <c r="F132">
        <f t="shared" si="17"/>
        <v>26</v>
      </c>
      <c r="G132" s="9">
        <v>44368</v>
      </c>
      <c r="H132" s="11">
        <v>600</v>
      </c>
      <c r="I132">
        <f t="shared" ref="I132:I159" si="21">AVERAGEIF($F$3:$F$159,F132,$H$3:$H$159)/$H$1</f>
        <v>0.79872585628899684</v>
      </c>
      <c r="K132">
        <v>0</v>
      </c>
      <c r="L132">
        <v>0</v>
      </c>
      <c r="M132">
        <f t="shared" si="18"/>
        <v>1.0224814839090255</v>
      </c>
      <c r="P132">
        <f t="shared" si="19"/>
        <v>26</v>
      </c>
      <c r="Q132" s="9">
        <v>44368</v>
      </c>
      <c r="R132" s="11">
        <v>2652425.7540000002</v>
      </c>
      <c r="S132">
        <f t="shared" ref="S132:S159" si="22">AVERAGEIF($P$3:$P$132,P132,$R$3:$R$132)/$R$1</f>
        <v>0.84330146231007719</v>
      </c>
    </row>
    <row r="133" spans="1:19" x14ac:dyDescent="0.25">
      <c r="A133">
        <f t="shared" si="16"/>
        <v>27</v>
      </c>
      <c r="B133" s="9">
        <v>44375</v>
      </c>
      <c r="C133" s="8">
        <v>73</v>
      </c>
      <c r="D133">
        <f t="shared" si="20"/>
        <v>0.53522727272727277</v>
      </c>
      <c r="F133">
        <f t="shared" si="17"/>
        <v>27</v>
      </c>
      <c r="G133" s="9">
        <v>44375</v>
      </c>
      <c r="H133" s="11">
        <v>546</v>
      </c>
      <c r="I133">
        <f t="shared" si="21"/>
        <v>0.72738335262046505</v>
      </c>
      <c r="K133">
        <v>0</v>
      </c>
      <c r="L133">
        <v>0</v>
      </c>
      <c r="M133">
        <f t="shared" si="18"/>
        <v>0.93045815035721313</v>
      </c>
      <c r="P133">
        <f t="shared" si="19"/>
        <v>27</v>
      </c>
      <c r="Q133" s="9">
        <v>44375</v>
      </c>
      <c r="R133" s="11">
        <v>3343358.227</v>
      </c>
      <c r="S133">
        <f t="shared" si="22"/>
        <v>0.69009995837582694</v>
      </c>
    </row>
    <row r="134" spans="1:19" x14ac:dyDescent="0.25">
      <c r="A134">
        <f t="shared" si="16"/>
        <v>28</v>
      </c>
      <c r="B134" s="9">
        <v>44382</v>
      </c>
      <c r="C134" s="8">
        <v>117</v>
      </c>
      <c r="D134">
        <f t="shared" si="20"/>
        <v>1.6682814992025519</v>
      </c>
      <c r="F134">
        <f t="shared" si="17"/>
        <v>28</v>
      </c>
      <c r="G134" s="9">
        <v>44382</v>
      </c>
      <c r="H134" s="11">
        <v>431</v>
      </c>
      <c r="I134">
        <f t="shared" si="21"/>
        <v>0.73100217527031808</v>
      </c>
      <c r="K134">
        <v>0</v>
      </c>
      <c r="L134">
        <v>0</v>
      </c>
      <c r="M134">
        <f t="shared" si="18"/>
        <v>0.73448253260798324</v>
      </c>
      <c r="P134">
        <f t="shared" si="19"/>
        <v>28</v>
      </c>
      <c r="Q134" s="9">
        <v>44382</v>
      </c>
      <c r="R134" s="11">
        <v>2943224.6830000002</v>
      </c>
      <c r="S134">
        <f t="shared" si="22"/>
        <v>0.93210724796157263</v>
      </c>
    </row>
    <row r="135" spans="1:19" x14ac:dyDescent="0.25">
      <c r="A135">
        <f t="shared" si="16"/>
        <v>29</v>
      </c>
      <c r="B135" s="9">
        <v>44389</v>
      </c>
      <c r="C135" s="8">
        <v>70</v>
      </c>
      <c r="D135">
        <f t="shared" si="20"/>
        <v>0.50079744816586924</v>
      </c>
      <c r="F135">
        <f t="shared" si="17"/>
        <v>29</v>
      </c>
      <c r="G135" s="9">
        <v>44389</v>
      </c>
      <c r="H135" s="11">
        <v>463</v>
      </c>
      <c r="I135">
        <f t="shared" si="21"/>
        <v>0.77494502173281965</v>
      </c>
      <c r="K135">
        <v>0</v>
      </c>
      <c r="L135">
        <v>0</v>
      </c>
      <c r="M135">
        <f t="shared" si="18"/>
        <v>0.78901487841646467</v>
      </c>
      <c r="P135">
        <f t="shared" si="19"/>
        <v>29</v>
      </c>
      <c r="Q135" s="9">
        <v>44389</v>
      </c>
      <c r="R135" s="11">
        <v>1917396.503</v>
      </c>
      <c r="S135">
        <f t="shared" si="22"/>
        <v>0.41385960265306376</v>
      </c>
    </row>
    <row r="136" spans="1:19" x14ac:dyDescent="0.25">
      <c r="A136">
        <f t="shared" si="16"/>
        <v>30</v>
      </c>
      <c r="B136" s="9">
        <v>44396</v>
      </c>
      <c r="C136" s="8">
        <v>49</v>
      </c>
      <c r="D136">
        <f t="shared" si="20"/>
        <v>2.2003787878787882</v>
      </c>
      <c r="F136">
        <f t="shared" si="17"/>
        <v>30</v>
      </c>
      <c r="G136" s="9">
        <v>44396</v>
      </c>
      <c r="H136" s="11">
        <v>420</v>
      </c>
      <c r="I136">
        <f t="shared" si="21"/>
        <v>0.94451271161164874</v>
      </c>
      <c r="K136">
        <v>0</v>
      </c>
      <c r="L136">
        <v>0</v>
      </c>
      <c r="M136">
        <f t="shared" si="18"/>
        <v>0.71573703873631778</v>
      </c>
      <c r="P136">
        <f t="shared" si="19"/>
        <v>30</v>
      </c>
      <c r="Q136" s="9">
        <v>44396</v>
      </c>
      <c r="R136" s="11">
        <v>2492313.6669999999</v>
      </c>
      <c r="S136">
        <f t="shared" si="22"/>
        <v>1.0706616125926751</v>
      </c>
    </row>
    <row r="137" spans="1:19" x14ac:dyDescent="0.25">
      <c r="A137">
        <f t="shared" si="16"/>
        <v>31</v>
      </c>
      <c r="B137" s="9">
        <v>44403</v>
      </c>
      <c r="C137" s="8">
        <v>42</v>
      </c>
      <c r="D137">
        <f t="shared" si="20"/>
        <v>1.095494417862839</v>
      </c>
      <c r="F137">
        <f t="shared" si="17"/>
        <v>31</v>
      </c>
      <c r="G137" s="9">
        <v>44403</v>
      </c>
      <c r="H137" s="11">
        <v>550</v>
      </c>
      <c r="I137">
        <f t="shared" si="21"/>
        <v>0.79924283095326165</v>
      </c>
      <c r="K137">
        <v>0</v>
      </c>
      <c r="L137">
        <v>0</v>
      </c>
      <c r="M137">
        <f t="shared" si="18"/>
        <v>0.93727469358327331</v>
      </c>
      <c r="P137">
        <f t="shared" si="19"/>
        <v>31</v>
      </c>
      <c r="Q137" s="9">
        <v>44403</v>
      </c>
      <c r="R137" s="11">
        <v>2078280.044</v>
      </c>
      <c r="S137">
        <f t="shared" si="22"/>
        <v>0.63473210853925266</v>
      </c>
    </row>
    <row r="138" spans="1:19" x14ac:dyDescent="0.25">
      <c r="A138">
        <f t="shared" si="16"/>
        <v>32</v>
      </c>
      <c r="B138" s="9">
        <v>44410</v>
      </c>
      <c r="C138" s="8">
        <v>34</v>
      </c>
      <c r="D138">
        <f t="shared" si="20"/>
        <v>1.0422846889952153</v>
      </c>
      <c r="F138">
        <f t="shared" si="17"/>
        <v>32</v>
      </c>
      <c r="G138" s="9">
        <v>44410</v>
      </c>
      <c r="H138" s="11">
        <v>480</v>
      </c>
      <c r="I138">
        <f t="shared" si="21"/>
        <v>0.63846371036693284</v>
      </c>
      <c r="K138">
        <v>0</v>
      </c>
      <c r="L138">
        <v>0</v>
      </c>
      <c r="M138">
        <f t="shared" si="18"/>
        <v>0.81798518712722035</v>
      </c>
      <c r="P138">
        <f t="shared" si="19"/>
        <v>32</v>
      </c>
      <c r="Q138" s="9">
        <v>44410</v>
      </c>
      <c r="R138" s="11">
        <v>3085399.449</v>
      </c>
      <c r="S138">
        <f t="shared" si="22"/>
        <v>0.51171203780721219</v>
      </c>
    </row>
    <row r="139" spans="1:19" x14ac:dyDescent="0.25">
      <c r="A139">
        <f t="shared" si="16"/>
        <v>33</v>
      </c>
      <c r="B139" s="9">
        <v>44417</v>
      </c>
      <c r="C139" s="8">
        <v>21</v>
      </c>
      <c r="D139">
        <f t="shared" si="20"/>
        <v>0.26917862838915474</v>
      </c>
      <c r="F139">
        <f t="shared" si="17"/>
        <v>33</v>
      </c>
      <c r="G139" s="9">
        <v>44417</v>
      </c>
      <c r="H139" s="11">
        <v>411</v>
      </c>
      <c r="I139">
        <f t="shared" si="21"/>
        <v>0.51128794295781099</v>
      </c>
      <c r="K139">
        <v>0</v>
      </c>
      <c r="L139">
        <v>0</v>
      </c>
      <c r="M139">
        <f t="shared" si="18"/>
        <v>0.70039981647768246</v>
      </c>
      <c r="P139">
        <f t="shared" si="19"/>
        <v>33</v>
      </c>
      <c r="Q139" s="9">
        <v>44417</v>
      </c>
      <c r="R139" s="11">
        <v>1925798.4939999999</v>
      </c>
      <c r="S139">
        <f t="shared" si="22"/>
        <v>0.78716507535743641</v>
      </c>
    </row>
    <row r="140" spans="1:19" x14ac:dyDescent="0.25">
      <c r="A140">
        <f t="shared" si="16"/>
        <v>34</v>
      </c>
      <c r="B140" s="9">
        <v>44424</v>
      </c>
      <c r="C140" s="8">
        <v>38</v>
      </c>
      <c r="D140">
        <f t="shared" si="20"/>
        <v>0.55400717703349289</v>
      </c>
      <c r="F140">
        <f t="shared" si="17"/>
        <v>34</v>
      </c>
      <c r="G140" s="9">
        <v>44424</v>
      </c>
      <c r="H140" s="11">
        <v>529</v>
      </c>
      <c r="I140">
        <f t="shared" si="21"/>
        <v>0.69274605011472867</v>
      </c>
      <c r="K140">
        <v>0</v>
      </c>
      <c r="L140">
        <v>0</v>
      </c>
      <c r="M140">
        <f t="shared" si="18"/>
        <v>0.90148784164645746</v>
      </c>
      <c r="P140">
        <f t="shared" si="19"/>
        <v>34</v>
      </c>
      <c r="Q140" s="9">
        <v>44424</v>
      </c>
      <c r="R140" s="11">
        <v>3954903.3640000001</v>
      </c>
      <c r="S140">
        <f t="shared" si="22"/>
        <v>0.7836433447799781</v>
      </c>
    </row>
    <row r="141" spans="1:19" x14ac:dyDescent="0.25">
      <c r="A141">
        <f t="shared" si="16"/>
        <v>35</v>
      </c>
      <c r="B141" s="9">
        <v>44431</v>
      </c>
      <c r="C141" s="8">
        <v>43</v>
      </c>
      <c r="D141">
        <f t="shared" si="20"/>
        <v>0.48201754385964918</v>
      </c>
      <c r="F141">
        <f t="shared" si="17"/>
        <v>35</v>
      </c>
      <c r="G141" s="9">
        <v>44431</v>
      </c>
      <c r="H141" s="11">
        <v>527</v>
      </c>
      <c r="I141">
        <f t="shared" si="21"/>
        <v>0.69067815145766975</v>
      </c>
      <c r="K141">
        <v>0</v>
      </c>
      <c r="L141">
        <v>0</v>
      </c>
      <c r="M141">
        <f t="shared" si="18"/>
        <v>0.89807957003342731</v>
      </c>
      <c r="P141">
        <f t="shared" si="19"/>
        <v>35</v>
      </c>
      <c r="Q141" s="9">
        <v>44431</v>
      </c>
      <c r="R141" s="11">
        <v>2326105.4139999999</v>
      </c>
      <c r="S141">
        <f t="shared" si="22"/>
        <v>0.71076141443258056</v>
      </c>
    </row>
    <row r="142" spans="1:19" x14ac:dyDescent="0.25">
      <c r="A142">
        <f t="shared" si="16"/>
        <v>36</v>
      </c>
      <c r="B142" s="9">
        <v>44438</v>
      </c>
      <c r="C142" s="8">
        <v>44</v>
      </c>
      <c r="D142">
        <f t="shared" si="20"/>
        <v>1.4460526315789475</v>
      </c>
      <c r="F142">
        <f t="shared" si="17"/>
        <v>36</v>
      </c>
      <c r="G142" s="9">
        <v>44438</v>
      </c>
      <c r="H142" s="11">
        <v>601</v>
      </c>
      <c r="I142">
        <f t="shared" si="21"/>
        <v>0.63691278637413862</v>
      </c>
      <c r="K142">
        <v>0</v>
      </c>
      <c r="L142">
        <v>0</v>
      </c>
      <c r="M142">
        <f t="shared" si="18"/>
        <v>1.0241856197155406</v>
      </c>
      <c r="P142">
        <f t="shared" si="19"/>
        <v>36</v>
      </c>
      <c r="Q142" s="9">
        <v>44438</v>
      </c>
      <c r="R142" s="11">
        <v>2930363.3930000002</v>
      </c>
      <c r="S142">
        <f t="shared" si="22"/>
        <v>0.66402934268370384</v>
      </c>
    </row>
    <row r="143" spans="1:19" x14ac:dyDescent="0.25">
      <c r="A143">
        <f t="shared" si="16"/>
        <v>37</v>
      </c>
      <c r="B143" s="9">
        <v>44445</v>
      </c>
      <c r="C143" s="8">
        <v>48</v>
      </c>
      <c r="D143">
        <f t="shared" si="20"/>
        <v>0.49766746411483254</v>
      </c>
      <c r="F143">
        <f t="shared" si="17"/>
        <v>37</v>
      </c>
      <c r="G143" s="9">
        <v>44445</v>
      </c>
      <c r="H143" s="11">
        <v>688</v>
      </c>
      <c r="I143">
        <f t="shared" si="21"/>
        <v>0.66896521555855137</v>
      </c>
      <c r="K143">
        <v>0</v>
      </c>
      <c r="L143">
        <v>0</v>
      </c>
      <c r="M143">
        <f t="shared" si="18"/>
        <v>1.1724454348823492</v>
      </c>
      <c r="P143">
        <f t="shared" si="19"/>
        <v>37</v>
      </c>
      <c r="Q143" s="9">
        <v>44445</v>
      </c>
      <c r="R143" s="11">
        <v>3391979.5559999999</v>
      </c>
      <c r="S143">
        <f t="shared" si="22"/>
        <v>1.0001999958626226</v>
      </c>
    </row>
    <row r="144" spans="1:19" x14ac:dyDescent="0.25">
      <c r="A144">
        <f t="shared" si="16"/>
        <v>38</v>
      </c>
      <c r="B144" s="9">
        <v>44452</v>
      </c>
      <c r="C144" s="8">
        <v>41</v>
      </c>
      <c r="D144">
        <f t="shared" si="20"/>
        <v>0.54148724082934607</v>
      </c>
      <c r="F144">
        <f t="shared" si="17"/>
        <v>38</v>
      </c>
      <c r="G144" s="9">
        <v>44452</v>
      </c>
      <c r="H144" s="11">
        <v>673</v>
      </c>
      <c r="I144">
        <f t="shared" si="21"/>
        <v>0.781665692368261</v>
      </c>
      <c r="K144">
        <v>0</v>
      </c>
      <c r="L144">
        <v>0</v>
      </c>
      <c r="M144">
        <f t="shared" si="18"/>
        <v>1.1468833977846236</v>
      </c>
      <c r="P144">
        <f t="shared" si="19"/>
        <v>38</v>
      </c>
      <c r="Q144" s="9">
        <v>44452</v>
      </c>
      <c r="R144" s="11">
        <v>2126325.4649999999</v>
      </c>
      <c r="S144">
        <f t="shared" si="22"/>
        <v>0.62152530814746898</v>
      </c>
    </row>
    <row r="145" spans="1:19" x14ac:dyDescent="0.25">
      <c r="A145">
        <f t="shared" si="16"/>
        <v>39</v>
      </c>
      <c r="B145" s="9">
        <v>44459</v>
      </c>
      <c r="C145" s="8">
        <v>36</v>
      </c>
      <c r="D145">
        <f t="shared" si="20"/>
        <v>0.46949760765550241</v>
      </c>
      <c r="F145">
        <f t="shared" si="17"/>
        <v>39</v>
      </c>
      <c r="G145" s="9">
        <v>44459</v>
      </c>
      <c r="H145" s="11">
        <v>679</v>
      </c>
      <c r="I145">
        <f>AVERAGEIF($F$3:$F$159,F145,$H$3:$H$159)/$H$1</f>
        <v>0.85611004402238111</v>
      </c>
      <c r="K145">
        <v>0</v>
      </c>
      <c r="L145">
        <v>0</v>
      </c>
      <c r="M145">
        <f t="shared" si="18"/>
        <v>1.1571082126237138</v>
      </c>
      <c r="P145">
        <f t="shared" si="19"/>
        <v>39</v>
      </c>
      <c r="Q145" s="9">
        <v>44459</v>
      </c>
      <c r="R145" s="11">
        <v>3734912.0210000002</v>
      </c>
      <c r="S145">
        <f t="shared" si="22"/>
        <v>0.79728632893239382</v>
      </c>
    </row>
    <row r="146" spans="1:19" x14ac:dyDescent="0.25">
      <c r="A146">
        <f t="shared" si="16"/>
        <v>40</v>
      </c>
      <c r="B146" s="9">
        <v>44466</v>
      </c>
      <c r="C146" s="8">
        <v>51</v>
      </c>
      <c r="D146">
        <f t="shared" si="20"/>
        <v>0.9139553429027113</v>
      </c>
      <c r="F146">
        <f t="shared" si="17"/>
        <v>40</v>
      </c>
      <c r="G146" s="9">
        <v>44466</v>
      </c>
      <c r="H146" s="11">
        <v>690</v>
      </c>
      <c r="I146">
        <f t="shared" si="21"/>
        <v>0.74857931385531873</v>
      </c>
      <c r="K146">
        <v>0</v>
      </c>
      <c r="L146">
        <v>0</v>
      </c>
      <c r="M146">
        <f t="shared" si="18"/>
        <v>1.1758537064953793</v>
      </c>
      <c r="P146">
        <f t="shared" si="19"/>
        <v>40</v>
      </c>
      <c r="Q146" s="9">
        <v>44466</v>
      </c>
      <c r="R146" s="11">
        <v>3914769.719</v>
      </c>
      <c r="S146">
        <f t="shared" si="22"/>
        <v>1.166090428946734</v>
      </c>
    </row>
    <row r="147" spans="1:19" x14ac:dyDescent="0.25">
      <c r="A147">
        <f t="shared" si="16"/>
        <v>41</v>
      </c>
      <c r="B147" s="9">
        <v>44473</v>
      </c>
      <c r="C147" s="8">
        <v>40</v>
      </c>
      <c r="D147">
        <f t="shared" si="20"/>
        <v>0.75745614035087727</v>
      </c>
      <c r="F147">
        <f t="shared" si="17"/>
        <v>41</v>
      </c>
      <c r="G147" s="9">
        <v>44473</v>
      </c>
      <c r="H147" s="11">
        <v>638</v>
      </c>
      <c r="I147">
        <f t="shared" si="21"/>
        <v>0.7439265418769363</v>
      </c>
      <c r="K147">
        <v>0</v>
      </c>
      <c r="L147">
        <v>0</v>
      </c>
      <c r="M147">
        <f t="shared" si="18"/>
        <v>1.0872386445565971</v>
      </c>
      <c r="P147">
        <f t="shared" si="19"/>
        <v>41</v>
      </c>
      <c r="Q147" s="9">
        <v>44473</v>
      </c>
      <c r="R147" s="11">
        <v>2503339.4819999998</v>
      </c>
      <c r="S147">
        <f t="shared" si="22"/>
        <v>0.69781540923235119</v>
      </c>
    </row>
    <row r="148" spans="1:19" x14ac:dyDescent="0.25">
      <c r="A148">
        <f t="shared" si="16"/>
        <v>42</v>
      </c>
      <c r="B148" s="9">
        <v>44480</v>
      </c>
      <c r="C148" s="8">
        <v>61</v>
      </c>
      <c r="D148">
        <f t="shared" si="20"/>
        <v>0.52583732057416266</v>
      </c>
      <c r="F148">
        <f t="shared" si="17"/>
        <v>42</v>
      </c>
      <c r="G148" s="9">
        <v>44480</v>
      </c>
      <c r="H148" s="11">
        <v>690</v>
      </c>
      <c r="I148">
        <f t="shared" si="21"/>
        <v>0.84577055073708673</v>
      </c>
      <c r="K148">
        <v>0</v>
      </c>
      <c r="L148">
        <v>0</v>
      </c>
      <c r="M148">
        <f t="shared" si="18"/>
        <v>1.1758537064953793</v>
      </c>
      <c r="P148">
        <f t="shared" si="19"/>
        <v>42</v>
      </c>
      <c r="Q148" s="9">
        <v>44480</v>
      </c>
      <c r="R148" s="11">
        <v>3299760.9559999998</v>
      </c>
      <c r="S148">
        <f t="shared" si="22"/>
        <v>0.81279385293398665</v>
      </c>
    </row>
    <row r="149" spans="1:19" x14ac:dyDescent="0.25">
      <c r="A149">
        <f t="shared" si="16"/>
        <v>43</v>
      </c>
      <c r="B149" s="9">
        <v>44487</v>
      </c>
      <c r="C149" s="8">
        <v>50</v>
      </c>
      <c r="D149">
        <f t="shared" si="20"/>
        <v>0.43819776714513559</v>
      </c>
      <c r="F149">
        <f t="shared" si="17"/>
        <v>43</v>
      </c>
      <c r="G149" s="9">
        <v>44487</v>
      </c>
      <c r="H149" s="11">
        <v>699</v>
      </c>
      <c r="I149">
        <f t="shared" si="21"/>
        <v>0.81681996953826208</v>
      </c>
      <c r="K149">
        <v>0</v>
      </c>
      <c r="L149">
        <v>0</v>
      </c>
      <c r="M149">
        <f t="shared" si="18"/>
        <v>1.1911909287540146</v>
      </c>
      <c r="P149">
        <f t="shared" si="19"/>
        <v>43</v>
      </c>
      <c r="Q149" s="9">
        <v>44487</v>
      </c>
      <c r="R149" s="11">
        <v>2723645.9959999998</v>
      </c>
      <c r="S149">
        <f t="shared" si="22"/>
        <v>1.2919367741233381</v>
      </c>
    </row>
    <row r="150" spans="1:19" x14ac:dyDescent="0.25">
      <c r="A150">
        <f t="shared" si="16"/>
        <v>44</v>
      </c>
      <c r="B150" s="9">
        <v>44494</v>
      </c>
      <c r="C150" s="8">
        <v>42</v>
      </c>
      <c r="D150">
        <f t="shared" si="20"/>
        <v>0.44132775119617229</v>
      </c>
      <c r="F150">
        <f t="shared" si="17"/>
        <v>44</v>
      </c>
      <c r="G150" s="9">
        <v>44494</v>
      </c>
      <c r="H150" s="11">
        <v>769</v>
      </c>
      <c r="I150">
        <f t="shared" si="21"/>
        <v>0.96053892620385517</v>
      </c>
      <c r="K150">
        <v>0</v>
      </c>
      <c r="L150">
        <v>0</v>
      </c>
      <c r="M150">
        <f t="shared" si="18"/>
        <v>1.3104804352100676</v>
      </c>
      <c r="P150">
        <f t="shared" si="19"/>
        <v>44</v>
      </c>
      <c r="Q150" s="9">
        <v>44494</v>
      </c>
      <c r="R150" s="11">
        <v>4204908.6030000001</v>
      </c>
      <c r="S150">
        <f t="shared" si="22"/>
        <v>0.91115326377755512</v>
      </c>
    </row>
    <row r="151" spans="1:19" x14ac:dyDescent="0.25">
      <c r="A151">
        <f t="shared" si="16"/>
        <v>45</v>
      </c>
      <c r="B151" s="9">
        <v>44501</v>
      </c>
      <c r="C151" s="8">
        <v>209</v>
      </c>
      <c r="D151">
        <f t="shared" si="20"/>
        <v>0.96403508771929836</v>
      </c>
      <c r="F151">
        <f t="shared" si="17"/>
        <v>45</v>
      </c>
      <c r="G151" s="9">
        <v>44501</v>
      </c>
      <c r="H151" s="11">
        <v>188</v>
      </c>
      <c r="I151">
        <f t="shared" si="21"/>
        <v>0.61416590114649083</v>
      </c>
      <c r="K151">
        <v>0</v>
      </c>
      <c r="L151">
        <v>0</v>
      </c>
      <c r="M151">
        <f t="shared" si="18"/>
        <v>0.32037753162482796</v>
      </c>
      <c r="P151">
        <f t="shared" si="19"/>
        <v>45</v>
      </c>
      <c r="Q151" s="9">
        <v>44501</v>
      </c>
      <c r="R151" s="11">
        <v>3456321.2149999999</v>
      </c>
      <c r="S151">
        <f t="shared" si="22"/>
        <v>1.0188823010077102</v>
      </c>
    </row>
    <row r="152" spans="1:19" x14ac:dyDescent="0.25">
      <c r="A152">
        <f t="shared" si="16"/>
        <v>46</v>
      </c>
      <c r="B152" s="9">
        <v>44508</v>
      </c>
      <c r="C152" s="8">
        <v>115</v>
      </c>
      <c r="D152">
        <f t="shared" si="20"/>
        <v>0.73241626794258374</v>
      </c>
      <c r="F152">
        <f t="shared" si="17"/>
        <v>46</v>
      </c>
      <c r="G152" s="9">
        <v>44508</v>
      </c>
      <c r="H152" s="11">
        <v>1418</v>
      </c>
      <c r="I152">
        <f t="shared" si="21"/>
        <v>1.167845766574009</v>
      </c>
      <c r="K152">
        <v>0</v>
      </c>
      <c r="L152">
        <v>0</v>
      </c>
      <c r="M152">
        <f t="shared" si="18"/>
        <v>2.4164645736383301</v>
      </c>
      <c r="P152">
        <f t="shared" si="19"/>
        <v>46</v>
      </c>
      <c r="Q152" s="9">
        <v>44508</v>
      </c>
      <c r="R152" s="11">
        <v>2618895.423</v>
      </c>
      <c r="S152">
        <f t="shared" si="22"/>
        <v>1.1269317617550259</v>
      </c>
    </row>
    <row r="153" spans="1:19" x14ac:dyDescent="0.25">
      <c r="A153">
        <f t="shared" si="16"/>
        <v>47</v>
      </c>
      <c r="B153" s="9">
        <v>44515</v>
      </c>
      <c r="C153" s="8">
        <v>91</v>
      </c>
      <c r="D153">
        <f t="shared" si="20"/>
        <v>0.5571371610845296</v>
      </c>
      <c r="F153">
        <f t="shared" si="17"/>
        <v>47</v>
      </c>
      <c r="G153" s="9">
        <v>44515</v>
      </c>
      <c r="H153" s="11">
        <v>818</v>
      </c>
      <c r="I153">
        <f t="shared" si="21"/>
        <v>0.8793739039142936</v>
      </c>
      <c r="K153">
        <v>0</v>
      </c>
      <c r="L153">
        <v>0</v>
      </c>
      <c r="M153">
        <f t="shared" si="18"/>
        <v>1.3939830897293046</v>
      </c>
      <c r="P153">
        <f t="shared" si="19"/>
        <v>47</v>
      </c>
      <c r="Q153" s="9">
        <v>44515</v>
      </c>
      <c r="R153" s="11">
        <v>2910268.3289999999</v>
      </c>
      <c r="S153">
        <f t="shared" si="22"/>
        <v>0.86472697796465792</v>
      </c>
    </row>
    <row r="154" spans="1:19" x14ac:dyDescent="0.25">
      <c r="A154">
        <f t="shared" si="16"/>
        <v>48</v>
      </c>
      <c r="B154" s="9">
        <v>44522</v>
      </c>
      <c r="C154" s="8">
        <v>116</v>
      </c>
      <c r="D154">
        <f t="shared" si="20"/>
        <v>0.64790669856459338</v>
      </c>
      <c r="F154">
        <f t="shared" si="17"/>
        <v>48</v>
      </c>
      <c r="G154" s="9">
        <v>44522</v>
      </c>
      <c r="H154" s="11">
        <v>783</v>
      </c>
      <c r="I154">
        <f t="shared" si="21"/>
        <v>0.85921189200796944</v>
      </c>
      <c r="K154">
        <v>0</v>
      </c>
      <c r="L154">
        <v>0</v>
      </c>
      <c r="M154">
        <f t="shared" si="18"/>
        <v>1.3343383365012782</v>
      </c>
      <c r="P154">
        <f t="shared" si="19"/>
        <v>48</v>
      </c>
      <c r="Q154" s="9">
        <v>44522</v>
      </c>
      <c r="R154" s="11">
        <v>4121377.9780000001</v>
      </c>
      <c r="S154">
        <f t="shared" si="22"/>
        <v>1.2661812127715872</v>
      </c>
    </row>
    <row r="155" spans="1:19" x14ac:dyDescent="0.25">
      <c r="A155">
        <f t="shared" si="16"/>
        <v>49</v>
      </c>
      <c r="B155" s="9">
        <v>44529</v>
      </c>
      <c r="C155" s="8">
        <v>159</v>
      </c>
      <c r="D155">
        <f t="shared" si="20"/>
        <v>0.82631578947368423</v>
      </c>
      <c r="F155">
        <f t="shared" si="17"/>
        <v>49</v>
      </c>
      <c r="G155" s="9">
        <v>44529</v>
      </c>
      <c r="H155" s="11">
        <v>776</v>
      </c>
      <c r="I155">
        <f t="shared" si="21"/>
        <v>0.90935843444164766</v>
      </c>
      <c r="K155">
        <v>0</v>
      </c>
      <c r="L155">
        <v>0</v>
      </c>
      <c r="M155">
        <f t="shared" si="18"/>
        <v>1.3224093858556729</v>
      </c>
      <c r="P155">
        <f t="shared" si="19"/>
        <v>49</v>
      </c>
      <c r="Q155" s="9">
        <v>44529</v>
      </c>
      <c r="R155" s="11">
        <v>3837224.3</v>
      </c>
      <c r="S155">
        <f t="shared" si="22"/>
        <v>1.191793582518909</v>
      </c>
    </row>
    <row r="156" spans="1:19" x14ac:dyDescent="0.25">
      <c r="A156">
        <f t="shared" si="16"/>
        <v>50</v>
      </c>
      <c r="B156" s="9">
        <v>44536</v>
      </c>
      <c r="C156" s="8">
        <v>159</v>
      </c>
      <c r="D156">
        <f t="shared" si="20"/>
        <v>0.87013556618819787</v>
      </c>
      <c r="F156">
        <f t="shared" si="17"/>
        <v>50</v>
      </c>
      <c r="G156" s="9">
        <v>44536</v>
      </c>
      <c r="H156" s="11">
        <v>1214</v>
      </c>
      <c r="I156">
        <f t="shared" si="21"/>
        <v>1.1621590452670971</v>
      </c>
      <c r="K156">
        <v>0</v>
      </c>
      <c r="L156">
        <v>0</v>
      </c>
      <c r="M156">
        <f t="shared" si="18"/>
        <v>2.0688208691092616</v>
      </c>
      <c r="P156">
        <f t="shared" si="19"/>
        <v>50</v>
      </c>
      <c r="Q156" s="9">
        <v>44536</v>
      </c>
      <c r="R156" s="11">
        <v>3475213.9509999999</v>
      </c>
      <c r="S156">
        <f t="shared" si="22"/>
        <v>1.3122405246547444</v>
      </c>
    </row>
    <row r="157" spans="1:19" x14ac:dyDescent="0.25">
      <c r="A157">
        <f t="shared" si="16"/>
        <v>51</v>
      </c>
      <c r="B157" s="9">
        <v>44543</v>
      </c>
      <c r="C157" s="8">
        <v>184</v>
      </c>
      <c r="D157">
        <f t="shared" si="20"/>
        <v>1.164354066985646</v>
      </c>
      <c r="F157">
        <f t="shared" si="17"/>
        <v>51</v>
      </c>
      <c r="G157" s="9">
        <v>44543</v>
      </c>
      <c r="H157" s="11">
        <v>905</v>
      </c>
      <c r="I157">
        <f t="shared" si="21"/>
        <v>0.96053892620385517</v>
      </c>
      <c r="K157">
        <v>0</v>
      </c>
      <c r="L157">
        <v>0</v>
      </c>
      <c r="M157">
        <f t="shared" si="18"/>
        <v>1.5422429048961133</v>
      </c>
      <c r="P157">
        <f t="shared" si="19"/>
        <v>51</v>
      </c>
      <c r="Q157" s="9">
        <v>44543</v>
      </c>
      <c r="R157" s="11">
        <v>5056477.9749999996</v>
      </c>
      <c r="S157">
        <f t="shared" si="22"/>
        <v>1.4378593863547133</v>
      </c>
    </row>
    <row r="158" spans="1:19" x14ac:dyDescent="0.25">
      <c r="A158">
        <f t="shared" si="16"/>
        <v>52</v>
      </c>
      <c r="B158" s="9">
        <v>44550</v>
      </c>
      <c r="C158" s="8">
        <v>191</v>
      </c>
      <c r="D158">
        <f t="shared" si="20"/>
        <v>0.96403508771929836</v>
      </c>
      <c r="F158">
        <f t="shared" si="17"/>
        <v>52</v>
      </c>
      <c r="G158" s="9">
        <v>44550</v>
      </c>
      <c r="H158" s="11">
        <v>873</v>
      </c>
      <c r="I158">
        <f t="shared" si="21"/>
        <v>0.89850196649208847</v>
      </c>
      <c r="K158">
        <v>0</v>
      </c>
      <c r="L158">
        <v>0</v>
      </c>
      <c r="M158">
        <f t="shared" si="18"/>
        <v>1.4877105590876321</v>
      </c>
      <c r="P158">
        <f t="shared" si="19"/>
        <v>52</v>
      </c>
      <c r="Q158" s="9">
        <v>44550</v>
      </c>
      <c r="R158" s="11">
        <v>4920237.01</v>
      </c>
      <c r="S158">
        <f t="shared" si="22"/>
        <v>1.5141031094842701</v>
      </c>
    </row>
    <row r="159" spans="1:19" x14ac:dyDescent="0.25">
      <c r="A159">
        <v>1</v>
      </c>
      <c r="B159" s="3">
        <v>44557</v>
      </c>
      <c r="C159" s="8">
        <v>87</v>
      </c>
      <c r="D159">
        <f t="shared" si="20"/>
        <v>0.6713815789473685</v>
      </c>
      <c r="F159">
        <f t="shared" si="17"/>
        <v>53</v>
      </c>
      <c r="G159" s="3">
        <v>44557</v>
      </c>
      <c r="H159" s="11">
        <v>772</v>
      </c>
      <c r="I159">
        <f t="shared" si="21"/>
        <v>0.99646866537025336</v>
      </c>
      <c r="K159">
        <v>0</v>
      </c>
      <c r="L159">
        <v>0</v>
      </c>
      <c r="M159">
        <f t="shared" si="18"/>
        <v>1.3155928426296126</v>
      </c>
      <c r="P159">
        <f t="shared" si="19"/>
        <v>53</v>
      </c>
      <c r="Q159" s="3">
        <v>44557</v>
      </c>
      <c r="R159" s="11">
        <v>4621585.4570000004</v>
      </c>
      <c r="S159">
        <f t="shared" si="22"/>
        <v>0.83476557328698708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2EDE1-B26D-492D-A319-64437D27DCE7}">
  <dimension ref="A1:O159"/>
  <sheetViews>
    <sheetView workbookViewId="0">
      <selection activeCell="M2" sqref="M2:O159"/>
    </sheetView>
  </sheetViews>
  <sheetFormatPr defaultRowHeight="15" x14ac:dyDescent="0.25"/>
  <cols>
    <col min="1" max="1" width="10.140625" bestFit="1" customWidth="1"/>
    <col min="2" max="2" width="10.7109375" bestFit="1" customWidth="1"/>
    <col min="6" max="6" width="10.140625" bestFit="1" customWidth="1"/>
    <col min="7" max="7" width="13.140625" bestFit="1" customWidth="1"/>
    <col min="8" max="8" width="9.5703125" bestFit="1" customWidth="1"/>
    <col min="9" max="9" width="12" bestFit="1" customWidth="1"/>
    <col min="13" max="13" width="13.140625" bestFit="1" customWidth="1"/>
    <col min="14" max="14" width="10.5703125" bestFit="1" customWidth="1"/>
  </cols>
  <sheetData>
    <row r="1" spans="1:15" x14ac:dyDescent="0.25">
      <c r="C1" s="1">
        <f>AVERAGE(C3:C159)</f>
        <v>106.4968152866242</v>
      </c>
      <c r="H1" s="1">
        <f>AVERAGE(H3:H132)</f>
        <v>644.77692307692303</v>
      </c>
      <c r="N1" s="1">
        <f>AVERAGE(N3:N80)</f>
        <v>4369198.6543461541</v>
      </c>
    </row>
    <row r="2" spans="1:15" ht="30" x14ac:dyDescent="0.25">
      <c r="A2" t="s">
        <v>3</v>
      </c>
      <c r="B2" t="s">
        <v>5</v>
      </c>
      <c r="C2" s="7" t="s">
        <v>4</v>
      </c>
      <c r="D2" t="s">
        <v>2</v>
      </c>
      <c r="F2" t="s">
        <v>3</v>
      </c>
      <c r="G2" t="s">
        <v>5</v>
      </c>
      <c r="H2" s="7" t="s">
        <v>7</v>
      </c>
      <c r="I2" t="s">
        <v>2</v>
      </c>
      <c r="L2" t="s">
        <v>3</v>
      </c>
      <c r="M2" t="s">
        <v>5</v>
      </c>
      <c r="N2" s="7" t="s">
        <v>6</v>
      </c>
      <c r="O2" t="s">
        <v>2</v>
      </c>
    </row>
    <row r="3" spans="1:15" x14ac:dyDescent="0.25">
      <c r="A3">
        <f>WEEKNUM(B3)</f>
        <v>53</v>
      </c>
      <c r="B3" s="9">
        <v>43465</v>
      </c>
      <c r="C3" s="8">
        <v>76</v>
      </c>
      <c r="D3">
        <f t="shared" ref="D3:D34" si="0">AVERAGEIF($A$3:$A$159,A3,$C$3:$C$159)/$C$1</f>
        <v>0.45541267942583735</v>
      </c>
      <c r="F3">
        <f t="shared" ref="F3:F54" si="1">WEEKNUM(G3)</f>
        <v>53</v>
      </c>
      <c r="G3" s="9">
        <v>43465</v>
      </c>
      <c r="H3" s="11">
        <v>513</v>
      </c>
      <c r="I3">
        <f>AVERAGEIF($F$3:$F$159,F3,$H$3:$H$159)/$H$1</f>
        <v>0.99646866537025336</v>
      </c>
      <c r="L3">
        <f t="shared" ref="L3:L54" si="2">WEEKNUM(M3)</f>
        <v>53</v>
      </c>
      <c r="M3" s="9">
        <v>43465</v>
      </c>
      <c r="N3" s="11">
        <v>3339345.4449999998</v>
      </c>
      <c r="O3">
        <f>AVERAGEIF($L$3:$L$159,L3,$N$3:$N$159)/$N$1</f>
        <v>0.90909871875832049</v>
      </c>
    </row>
    <row r="4" spans="1:15" x14ac:dyDescent="0.25">
      <c r="A4">
        <f t="shared" ref="A4:A67" si="3">WEEKNUM(B4)</f>
        <v>2</v>
      </c>
      <c r="B4" s="9">
        <v>43472</v>
      </c>
      <c r="C4" s="8">
        <v>117</v>
      </c>
      <c r="D4">
        <f t="shared" si="0"/>
        <v>1.3396331738437002</v>
      </c>
      <c r="F4">
        <f t="shared" si="1"/>
        <v>2</v>
      </c>
      <c r="G4" s="9">
        <v>43472</v>
      </c>
      <c r="H4" s="11">
        <v>980</v>
      </c>
      <c r="I4">
        <f t="shared" ref="I4:I67" si="4">AVERAGEIF($F$3:$F$159,F4,$H$3:$H$159)/$H$1</f>
        <v>0.99414227938106214</v>
      </c>
      <c r="L4">
        <f t="shared" si="2"/>
        <v>2</v>
      </c>
      <c r="M4" s="9">
        <v>43472</v>
      </c>
      <c r="N4" s="11">
        <v>5420980.5360000003</v>
      </c>
      <c r="O4">
        <f t="shared" ref="O4:O67" si="5">AVERAGEIF($L$3:$L$132,L4,$N$3:$N$132)/$N$1</f>
        <v>1.178323282282475</v>
      </c>
    </row>
    <row r="5" spans="1:15" x14ac:dyDescent="0.25">
      <c r="A5">
        <f t="shared" si="3"/>
        <v>3</v>
      </c>
      <c r="B5" s="9">
        <v>43479</v>
      </c>
      <c r="C5" s="8">
        <v>165</v>
      </c>
      <c r="D5">
        <f t="shared" si="0"/>
        <v>1.0047248803827751</v>
      </c>
      <c r="F5">
        <f t="shared" si="1"/>
        <v>3</v>
      </c>
      <c r="G5" s="9">
        <v>43479</v>
      </c>
      <c r="H5" s="11">
        <v>1122</v>
      </c>
      <c r="I5">
        <f t="shared" si="4"/>
        <v>1.4356386426631353</v>
      </c>
      <c r="L5">
        <f t="shared" si="2"/>
        <v>3</v>
      </c>
      <c r="M5" s="9">
        <v>43479</v>
      </c>
      <c r="N5" s="11">
        <v>3886210.53</v>
      </c>
      <c r="O5">
        <f t="shared" si="5"/>
        <v>1.0112163303916379</v>
      </c>
    </row>
    <row r="6" spans="1:15" x14ac:dyDescent="0.25">
      <c r="A6">
        <f t="shared" si="3"/>
        <v>4</v>
      </c>
      <c r="B6" s="9">
        <v>43486</v>
      </c>
      <c r="C6" s="8">
        <v>372</v>
      </c>
      <c r="D6">
        <f t="shared" si="0"/>
        <v>1.3678030303030302</v>
      </c>
      <c r="F6">
        <f t="shared" si="1"/>
        <v>4</v>
      </c>
      <c r="G6" s="9">
        <v>43486</v>
      </c>
      <c r="H6" s="11">
        <v>1293</v>
      </c>
      <c r="I6">
        <f t="shared" si="4"/>
        <v>1.824920564854472</v>
      </c>
      <c r="L6">
        <f t="shared" si="2"/>
        <v>4</v>
      </c>
      <c r="M6" s="9">
        <v>43486</v>
      </c>
      <c r="N6" s="11">
        <v>2007167.3119999999</v>
      </c>
      <c r="O6">
        <f t="shared" si="5"/>
        <v>0.65449302093160855</v>
      </c>
    </row>
    <row r="7" spans="1:15" x14ac:dyDescent="0.25">
      <c r="A7">
        <f t="shared" si="3"/>
        <v>5</v>
      </c>
      <c r="B7" s="9">
        <v>43493</v>
      </c>
      <c r="C7" s="8">
        <v>195</v>
      </c>
      <c r="D7">
        <f t="shared" si="0"/>
        <v>1.3208532695374799</v>
      </c>
      <c r="F7">
        <f t="shared" si="1"/>
        <v>5</v>
      </c>
      <c r="G7" s="9">
        <v>43493</v>
      </c>
      <c r="H7" s="11">
        <v>1252</v>
      </c>
      <c r="I7">
        <f t="shared" si="4"/>
        <v>1.6388096857191716</v>
      </c>
      <c r="L7">
        <f t="shared" si="2"/>
        <v>5</v>
      </c>
      <c r="M7" s="9">
        <v>43493</v>
      </c>
      <c r="N7" s="11">
        <v>5600616.5109999999</v>
      </c>
      <c r="O7">
        <f t="shared" si="5"/>
        <v>1.2345071232458862</v>
      </c>
    </row>
    <row r="8" spans="1:15" x14ac:dyDescent="0.25">
      <c r="A8">
        <f t="shared" si="3"/>
        <v>6</v>
      </c>
      <c r="B8" s="9">
        <v>43500</v>
      </c>
      <c r="C8" s="8">
        <v>103</v>
      </c>
      <c r="D8">
        <f t="shared" si="0"/>
        <v>0.76058612440191387</v>
      </c>
      <c r="F8">
        <f t="shared" si="1"/>
        <v>6</v>
      </c>
      <c r="G8" s="9">
        <v>43500</v>
      </c>
      <c r="H8" s="11">
        <v>2707</v>
      </c>
      <c r="I8">
        <f t="shared" si="4"/>
        <v>2.1237319207994814</v>
      </c>
      <c r="L8">
        <f t="shared" si="2"/>
        <v>6</v>
      </c>
      <c r="M8" s="9">
        <v>43500</v>
      </c>
      <c r="N8" s="11">
        <v>3473459.1519999998</v>
      </c>
      <c r="O8">
        <f t="shared" si="5"/>
        <v>0.7827590039342055</v>
      </c>
    </row>
    <row r="9" spans="1:15" x14ac:dyDescent="0.25">
      <c r="A9">
        <f t="shared" si="3"/>
        <v>7</v>
      </c>
      <c r="B9" s="9">
        <v>43507</v>
      </c>
      <c r="C9" s="8">
        <v>152</v>
      </c>
      <c r="D9">
        <f t="shared" si="0"/>
        <v>1.5962918660287082</v>
      </c>
      <c r="F9">
        <f t="shared" si="1"/>
        <v>7</v>
      </c>
      <c r="G9" s="9">
        <v>43507</v>
      </c>
      <c r="H9" s="11">
        <v>3071</v>
      </c>
      <c r="I9">
        <f t="shared" si="4"/>
        <v>2.3579214437114011</v>
      </c>
      <c r="L9">
        <f t="shared" si="2"/>
        <v>7</v>
      </c>
      <c r="M9" s="9">
        <v>43507</v>
      </c>
      <c r="N9" s="11">
        <v>4189851.3810000001</v>
      </c>
      <c r="O9">
        <f t="shared" si="5"/>
        <v>1.1980625503930875</v>
      </c>
    </row>
    <row r="10" spans="1:15" x14ac:dyDescent="0.25">
      <c r="A10">
        <f t="shared" si="3"/>
        <v>8</v>
      </c>
      <c r="B10" s="9">
        <v>43514</v>
      </c>
      <c r="C10" s="8">
        <v>77</v>
      </c>
      <c r="D10">
        <f t="shared" si="0"/>
        <v>1.086104465709729</v>
      </c>
      <c r="F10">
        <f t="shared" si="1"/>
        <v>8</v>
      </c>
      <c r="G10" s="9">
        <v>43514</v>
      </c>
      <c r="H10" s="11">
        <v>1487</v>
      </c>
      <c r="I10">
        <f t="shared" si="4"/>
        <v>1.6036554085491703</v>
      </c>
      <c r="L10">
        <f t="shared" si="2"/>
        <v>8</v>
      </c>
      <c r="M10" s="9">
        <v>43514</v>
      </c>
      <c r="N10" s="11">
        <v>3962748.7719999999</v>
      </c>
      <c r="O10">
        <f t="shared" si="5"/>
        <v>0.98543483102646634</v>
      </c>
    </row>
    <row r="11" spans="1:15" x14ac:dyDescent="0.25">
      <c r="A11">
        <f t="shared" si="3"/>
        <v>9</v>
      </c>
      <c r="B11" s="9">
        <v>43521</v>
      </c>
      <c r="C11" s="8">
        <v>188</v>
      </c>
      <c r="D11">
        <f t="shared" si="0"/>
        <v>1.6150717703349282</v>
      </c>
      <c r="F11">
        <f t="shared" si="1"/>
        <v>9</v>
      </c>
      <c r="G11" s="9">
        <v>43521</v>
      </c>
      <c r="H11" s="11">
        <v>1324</v>
      </c>
      <c r="I11">
        <f t="shared" si="4"/>
        <v>1.5452372714872566</v>
      </c>
      <c r="L11">
        <f t="shared" si="2"/>
        <v>9</v>
      </c>
      <c r="M11" s="9">
        <v>43521</v>
      </c>
      <c r="N11" s="11">
        <v>7570704.9390000002</v>
      </c>
      <c r="O11">
        <f t="shared" si="5"/>
        <v>1.3287890798674362</v>
      </c>
    </row>
    <row r="12" spans="1:15" x14ac:dyDescent="0.25">
      <c r="A12">
        <f t="shared" si="3"/>
        <v>10</v>
      </c>
      <c r="B12" s="9">
        <v>43528</v>
      </c>
      <c r="C12" s="8">
        <v>138</v>
      </c>
      <c r="D12">
        <f t="shared" si="0"/>
        <v>1.8967703349282297</v>
      </c>
      <c r="F12">
        <f t="shared" si="1"/>
        <v>10</v>
      </c>
      <c r="G12" s="9">
        <v>43528</v>
      </c>
      <c r="H12" s="11">
        <v>1097</v>
      </c>
      <c r="I12">
        <f t="shared" si="4"/>
        <v>1.3234551405176906</v>
      </c>
      <c r="L12">
        <f t="shared" si="2"/>
        <v>10</v>
      </c>
      <c r="M12" s="9">
        <v>43528</v>
      </c>
      <c r="N12" s="11">
        <v>5043075.4230000004</v>
      </c>
      <c r="O12">
        <f t="shared" si="5"/>
        <v>1.0483639156065798</v>
      </c>
    </row>
    <row r="13" spans="1:15" x14ac:dyDescent="0.25">
      <c r="A13">
        <f t="shared" si="3"/>
        <v>11</v>
      </c>
      <c r="B13" s="9">
        <v>43535</v>
      </c>
      <c r="C13" s="8">
        <v>169</v>
      </c>
      <c r="D13">
        <f t="shared" si="0"/>
        <v>1.6620215311004785</v>
      </c>
      <c r="F13">
        <f t="shared" si="1"/>
        <v>11</v>
      </c>
      <c r="G13" s="9">
        <v>43535</v>
      </c>
      <c r="H13" s="11">
        <v>1035</v>
      </c>
      <c r="I13">
        <f t="shared" si="4"/>
        <v>1.3803223535868101</v>
      </c>
      <c r="L13">
        <f t="shared" si="2"/>
        <v>11</v>
      </c>
      <c r="M13" s="9">
        <v>43535</v>
      </c>
      <c r="N13" s="11">
        <v>2902668.7089999998</v>
      </c>
      <c r="O13">
        <f t="shared" si="5"/>
        <v>0.79390551977219692</v>
      </c>
    </row>
    <row r="14" spans="1:15" x14ac:dyDescent="0.25">
      <c r="A14">
        <f t="shared" si="3"/>
        <v>12</v>
      </c>
      <c r="B14" s="9">
        <v>43542</v>
      </c>
      <c r="C14" s="8">
        <v>180</v>
      </c>
      <c r="D14">
        <f t="shared" si="0"/>
        <v>1.352153110047847</v>
      </c>
      <c r="F14">
        <f t="shared" si="1"/>
        <v>12</v>
      </c>
      <c r="G14" s="9">
        <v>43542</v>
      </c>
      <c r="H14" s="11">
        <v>1142</v>
      </c>
      <c r="I14">
        <f t="shared" si="4"/>
        <v>1.388076973550781</v>
      </c>
      <c r="L14">
        <f t="shared" si="2"/>
        <v>12</v>
      </c>
      <c r="M14" s="9">
        <v>43542</v>
      </c>
      <c r="N14" s="11">
        <v>2514693.8110000002</v>
      </c>
      <c r="O14">
        <f t="shared" si="5"/>
        <v>0.75124647652912291</v>
      </c>
    </row>
    <row r="15" spans="1:15" x14ac:dyDescent="0.25">
      <c r="A15">
        <f t="shared" si="3"/>
        <v>13</v>
      </c>
      <c r="B15" s="9">
        <v>43549</v>
      </c>
      <c r="C15" s="8">
        <v>229</v>
      </c>
      <c r="D15">
        <f t="shared" si="0"/>
        <v>1.3114633173843699</v>
      </c>
      <c r="F15">
        <f t="shared" si="1"/>
        <v>13</v>
      </c>
      <c r="G15" s="9">
        <v>43549</v>
      </c>
      <c r="H15" s="11">
        <v>1100</v>
      </c>
      <c r="I15">
        <f t="shared" si="4"/>
        <v>1.2996743059615132</v>
      </c>
      <c r="L15">
        <f t="shared" si="2"/>
        <v>13</v>
      </c>
      <c r="M15" s="9">
        <v>43549</v>
      </c>
      <c r="N15" s="11">
        <v>6849202.4340000004</v>
      </c>
      <c r="O15">
        <f t="shared" si="5"/>
        <v>1.2727926715199624</v>
      </c>
    </row>
    <row r="16" spans="1:15" x14ac:dyDescent="0.25">
      <c r="A16">
        <f t="shared" si="3"/>
        <v>14</v>
      </c>
      <c r="B16" s="9">
        <v>43556</v>
      </c>
      <c r="C16" s="8">
        <v>183</v>
      </c>
      <c r="D16">
        <f t="shared" si="0"/>
        <v>1.2519936204146731</v>
      </c>
      <c r="F16">
        <f t="shared" si="1"/>
        <v>14</v>
      </c>
      <c r="G16" s="9">
        <v>43556</v>
      </c>
      <c r="H16" s="11">
        <v>921</v>
      </c>
      <c r="I16">
        <f t="shared" si="4"/>
        <v>1.1564723239601851</v>
      </c>
      <c r="L16">
        <f t="shared" si="2"/>
        <v>14</v>
      </c>
      <c r="M16" s="9">
        <v>43556</v>
      </c>
      <c r="N16" s="11">
        <v>5567578.0120000001</v>
      </c>
      <c r="O16">
        <f t="shared" si="5"/>
        <v>1.108993029918689</v>
      </c>
    </row>
    <row r="17" spans="1:15" x14ac:dyDescent="0.25">
      <c r="A17">
        <f t="shared" si="3"/>
        <v>15</v>
      </c>
      <c r="B17" s="9">
        <v>43563</v>
      </c>
      <c r="C17" s="8">
        <v>140</v>
      </c>
      <c r="D17">
        <f t="shared" si="0"/>
        <v>0.85761562998405105</v>
      </c>
      <c r="F17">
        <f t="shared" si="1"/>
        <v>15</v>
      </c>
      <c r="G17" s="9">
        <v>43563</v>
      </c>
      <c r="H17" s="11">
        <v>989</v>
      </c>
      <c r="I17">
        <f t="shared" si="4"/>
        <v>1.0230928605798866</v>
      </c>
      <c r="L17">
        <f t="shared" si="2"/>
        <v>15</v>
      </c>
      <c r="M17" s="9">
        <v>43563</v>
      </c>
      <c r="N17" s="11">
        <v>4191675.048</v>
      </c>
      <c r="O17">
        <f t="shared" si="5"/>
        <v>1.0113045022427736</v>
      </c>
    </row>
    <row r="18" spans="1:15" x14ac:dyDescent="0.25">
      <c r="A18">
        <f t="shared" si="3"/>
        <v>16</v>
      </c>
      <c r="B18" s="9">
        <v>43570</v>
      </c>
      <c r="C18" s="8">
        <v>159</v>
      </c>
      <c r="D18">
        <f t="shared" si="0"/>
        <v>1.1580940988835726</v>
      </c>
      <c r="F18">
        <f t="shared" si="1"/>
        <v>16</v>
      </c>
      <c r="G18" s="9">
        <v>43570</v>
      </c>
      <c r="H18" s="11">
        <v>823</v>
      </c>
      <c r="I18">
        <f t="shared" si="4"/>
        <v>1.0153382406159157</v>
      </c>
      <c r="L18">
        <f t="shared" si="2"/>
        <v>16</v>
      </c>
      <c r="M18" s="9">
        <v>43570</v>
      </c>
      <c r="N18" s="11">
        <v>3844902.21</v>
      </c>
      <c r="O18">
        <f t="shared" si="5"/>
        <v>1.2206994583994599</v>
      </c>
    </row>
    <row r="19" spans="1:15" x14ac:dyDescent="0.25">
      <c r="A19">
        <f t="shared" si="3"/>
        <v>17</v>
      </c>
      <c r="B19" s="9">
        <v>43577</v>
      </c>
      <c r="C19" s="8">
        <v>118</v>
      </c>
      <c r="D19">
        <f t="shared" si="0"/>
        <v>1.0485446570972887</v>
      </c>
      <c r="F19">
        <f t="shared" si="1"/>
        <v>17</v>
      </c>
      <c r="G19" s="9">
        <v>43577</v>
      </c>
      <c r="H19" s="11">
        <v>943</v>
      </c>
      <c r="I19">
        <f t="shared" si="4"/>
        <v>1.0753073016706236</v>
      </c>
      <c r="L19">
        <f t="shared" si="2"/>
        <v>17</v>
      </c>
      <c r="M19" s="9">
        <v>43577</v>
      </c>
      <c r="N19" s="11">
        <v>4017364.6239999998</v>
      </c>
      <c r="O19">
        <f t="shared" si="5"/>
        <v>1.0294045543552284</v>
      </c>
    </row>
    <row r="20" spans="1:15" x14ac:dyDescent="0.25">
      <c r="A20">
        <f t="shared" si="3"/>
        <v>18</v>
      </c>
      <c r="B20" s="9">
        <v>43584</v>
      </c>
      <c r="C20" s="8">
        <v>174</v>
      </c>
      <c r="D20">
        <f t="shared" si="0"/>
        <v>1.2801634768740033</v>
      </c>
      <c r="F20">
        <f t="shared" si="1"/>
        <v>18</v>
      </c>
      <c r="G20" s="9">
        <v>43584</v>
      </c>
      <c r="H20" s="11">
        <v>979</v>
      </c>
      <c r="I20">
        <f t="shared" si="4"/>
        <v>0.98018396344591463</v>
      </c>
      <c r="L20">
        <f t="shared" si="2"/>
        <v>18</v>
      </c>
      <c r="M20" s="9">
        <v>43584</v>
      </c>
      <c r="N20" s="11">
        <v>3573456.9309999999</v>
      </c>
      <c r="O20">
        <f t="shared" si="5"/>
        <v>0.74966944279553138</v>
      </c>
    </row>
    <row r="21" spans="1:15" x14ac:dyDescent="0.25">
      <c r="A21">
        <f t="shared" si="3"/>
        <v>19</v>
      </c>
      <c r="B21" s="9">
        <v>43591</v>
      </c>
      <c r="C21" s="8">
        <v>181</v>
      </c>
      <c r="D21">
        <f t="shared" si="0"/>
        <v>1.3552830940988838</v>
      </c>
      <c r="F21">
        <f t="shared" si="1"/>
        <v>19</v>
      </c>
      <c r="G21" s="9">
        <v>43591</v>
      </c>
      <c r="H21" s="11">
        <v>725</v>
      </c>
      <c r="I21">
        <f t="shared" si="4"/>
        <v>0.73927376989855376</v>
      </c>
      <c r="L21">
        <f t="shared" si="2"/>
        <v>19</v>
      </c>
      <c r="M21" s="9">
        <v>43591</v>
      </c>
      <c r="N21" s="11">
        <v>4291974.6220000004</v>
      </c>
      <c r="O21">
        <f t="shared" si="5"/>
        <v>0.95912429025510926</v>
      </c>
    </row>
    <row r="22" spans="1:15" x14ac:dyDescent="0.25">
      <c r="A22">
        <f t="shared" si="3"/>
        <v>20</v>
      </c>
      <c r="B22" s="9">
        <v>43598</v>
      </c>
      <c r="C22" s="8">
        <v>146</v>
      </c>
      <c r="D22">
        <f t="shared" si="0"/>
        <v>1.1142743221690592</v>
      </c>
      <c r="F22">
        <f t="shared" si="1"/>
        <v>20</v>
      </c>
      <c r="G22" s="9">
        <v>43598</v>
      </c>
      <c r="H22" s="11">
        <v>683</v>
      </c>
      <c r="I22">
        <f t="shared" si="4"/>
        <v>0.69016117679340505</v>
      </c>
      <c r="L22">
        <f t="shared" si="2"/>
        <v>20</v>
      </c>
      <c r="M22" s="9">
        <v>43598</v>
      </c>
      <c r="N22" s="11">
        <v>2708319.6749999998</v>
      </c>
      <c r="O22">
        <f t="shared" si="5"/>
        <v>0.86542601686743137</v>
      </c>
    </row>
    <row r="23" spans="1:15" x14ac:dyDescent="0.25">
      <c r="A23">
        <f t="shared" si="3"/>
        <v>21</v>
      </c>
      <c r="B23" s="9">
        <v>43605</v>
      </c>
      <c r="C23" s="8">
        <v>142</v>
      </c>
      <c r="D23">
        <f t="shared" si="0"/>
        <v>0.93586523125996823</v>
      </c>
      <c r="F23">
        <f t="shared" si="1"/>
        <v>21</v>
      </c>
      <c r="G23" s="9">
        <v>43605</v>
      </c>
      <c r="H23" s="11">
        <v>676</v>
      </c>
      <c r="I23">
        <f t="shared" si="4"/>
        <v>0.81681996953826208</v>
      </c>
      <c r="L23">
        <f t="shared" si="2"/>
        <v>21</v>
      </c>
      <c r="M23" s="9">
        <v>43605</v>
      </c>
      <c r="N23" s="11">
        <v>3676596.1639999999</v>
      </c>
      <c r="O23">
        <f t="shared" si="5"/>
        <v>0.7642890302881854</v>
      </c>
    </row>
    <row r="24" spans="1:15" x14ac:dyDescent="0.25">
      <c r="A24">
        <f t="shared" si="3"/>
        <v>22</v>
      </c>
      <c r="B24" s="9">
        <v>43612</v>
      </c>
      <c r="C24" s="8">
        <v>156</v>
      </c>
      <c r="D24">
        <f t="shared" si="0"/>
        <v>0.99533492822966507</v>
      </c>
      <c r="F24">
        <f t="shared" si="1"/>
        <v>22</v>
      </c>
      <c r="G24" s="9">
        <v>43612</v>
      </c>
      <c r="H24" s="11">
        <v>629</v>
      </c>
      <c r="I24">
        <f t="shared" si="4"/>
        <v>1.0008629500165036</v>
      </c>
      <c r="L24">
        <f t="shared" si="2"/>
        <v>22</v>
      </c>
      <c r="M24" s="9">
        <v>43612</v>
      </c>
      <c r="N24" s="11">
        <v>4821699.7949999999</v>
      </c>
      <c r="O24">
        <f t="shared" si="5"/>
        <v>1.0069684007821953</v>
      </c>
    </row>
    <row r="25" spans="1:15" x14ac:dyDescent="0.25">
      <c r="A25">
        <f t="shared" si="3"/>
        <v>23</v>
      </c>
      <c r="B25" s="9">
        <v>43619</v>
      </c>
      <c r="C25" s="8">
        <v>134</v>
      </c>
      <c r="D25">
        <f t="shared" si="0"/>
        <v>0.80440590111642751</v>
      </c>
      <c r="F25">
        <f t="shared" si="1"/>
        <v>23</v>
      </c>
      <c r="G25" s="9">
        <v>43619</v>
      </c>
      <c r="H25" s="11">
        <v>537</v>
      </c>
      <c r="I25">
        <f t="shared" si="4"/>
        <v>0.84628752540135133</v>
      </c>
      <c r="L25">
        <f t="shared" si="2"/>
        <v>23</v>
      </c>
      <c r="M25" s="9">
        <v>43619</v>
      </c>
      <c r="N25" s="11">
        <v>5111258.2779999999</v>
      </c>
      <c r="O25">
        <f t="shared" si="5"/>
        <v>1.0657199782012392</v>
      </c>
    </row>
    <row r="26" spans="1:15" x14ac:dyDescent="0.25">
      <c r="A26">
        <f t="shared" si="3"/>
        <v>24</v>
      </c>
      <c r="B26" s="9">
        <v>43626</v>
      </c>
      <c r="C26" s="8">
        <v>106</v>
      </c>
      <c r="D26">
        <f t="shared" si="0"/>
        <v>1.9781499202551833</v>
      </c>
      <c r="F26">
        <f t="shared" si="1"/>
        <v>24</v>
      </c>
      <c r="G26" s="9">
        <v>43626</v>
      </c>
      <c r="H26" s="11">
        <v>674</v>
      </c>
      <c r="I26">
        <f t="shared" si="4"/>
        <v>0.85352517070105749</v>
      </c>
      <c r="L26">
        <f t="shared" si="2"/>
        <v>24</v>
      </c>
      <c r="M26" s="9">
        <v>43626</v>
      </c>
      <c r="N26" s="11">
        <v>2883414.18</v>
      </c>
      <c r="O26">
        <f t="shared" si="5"/>
        <v>0.68972091720656836</v>
      </c>
    </row>
    <row r="27" spans="1:15" x14ac:dyDescent="0.25">
      <c r="A27">
        <f t="shared" si="3"/>
        <v>25</v>
      </c>
      <c r="B27" s="9">
        <v>43633</v>
      </c>
      <c r="C27" s="8">
        <v>92</v>
      </c>
      <c r="D27">
        <f t="shared" si="0"/>
        <v>0.69485645933014362</v>
      </c>
      <c r="F27">
        <f t="shared" si="1"/>
        <v>25</v>
      </c>
      <c r="G27" s="9">
        <v>43633</v>
      </c>
      <c r="H27" s="11">
        <v>592</v>
      </c>
      <c r="I27">
        <f t="shared" si="4"/>
        <v>0.78476754035384932</v>
      </c>
      <c r="L27">
        <f t="shared" si="2"/>
        <v>25</v>
      </c>
      <c r="M27" s="9">
        <v>43633</v>
      </c>
      <c r="N27" s="11">
        <v>3701065.2459999998</v>
      </c>
      <c r="O27">
        <f t="shared" si="5"/>
        <v>0.64865236363519208</v>
      </c>
    </row>
    <row r="28" spans="1:15" x14ac:dyDescent="0.25">
      <c r="A28">
        <f t="shared" si="3"/>
        <v>26</v>
      </c>
      <c r="B28" s="9">
        <v>43640</v>
      </c>
      <c r="C28" s="8">
        <v>64</v>
      </c>
      <c r="D28">
        <f t="shared" si="0"/>
        <v>0.68859649122807021</v>
      </c>
      <c r="F28">
        <f t="shared" si="1"/>
        <v>26</v>
      </c>
      <c r="G28" s="9">
        <v>43640</v>
      </c>
      <c r="H28" s="11">
        <v>526</v>
      </c>
      <c r="I28">
        <f t="shared" si="4"/>
        <v>0.79872585628899684</v>
      </c>
      <c r="L28">
        <f t="shared" si="2"/>
        <v>26</v>
      </c>
      <c r="M28" s="9">
        <v>43640</v>
      </c>
      <c r="N28" s="11">
        <v>3995008.5419999999</v>
      </c>
      <c r="O28">
        <f t="shared" si="5"/>
        <v>0.84330146231007719</v>
      </c>
    </row>
    <row r="29" spans="1:15" x14ac:dyDescent="0.25">
      <c r="A29">
        <f t="shared" si="3"/>
        <v>27</v>
      </c>
      <c r="B29" s="9">
        <v>43647</v>
      </c>
      <c r="C29" s="8">
        <v>60</v>
      </c>
      <c r="D29">
        <f t="shared" si="0"/>
        <v>0.53522727272727277</v>
      </c>
      <c r="F29">
        <f t="shared" si="1"/>
        <v>27</v>
      </c>
      <c r="G29" s="9">
        <v>43647</v>
      </c>
      <c r="H29" s="11">
        <v>444</v>
      </c>
      <c r="I29">
        <f t="shared" si="4"/>
        <v>0.72738335262046505</v>
      </c>
      <c r="L29">
        <f t="shared" si="2"/>
        <v>27</v>
      </c>
      <c r="M29" s="9">
        <v>43647</v>
      </c>
      <c r="N29" s="11">
        <v>4088197.97</v>
      </c>
      <c r="O29">
        <f t="shared" si="5"/>
        <v>0.69009995837582694</v>
      </c>
    </row>
    <row r="30" spans="1:15" x14ac:dyDescent="0.25">
      <c r="A30">
        <f t="shared" si="3"/>
        <v>28</v>
      </c>
      <c r="B30" s="9">
        <v>43654</v>
      </c>
      <c r="C30" s="8">
        <v>362</v>
      </c>
      <c r="D30">
        <f t="shared" si="0"/>
        <v>1.6682814992025519</v>
      </c>
      <c r="F30">
        <f t="shared" si="1"/>
        <v>28</v>
      </c>
      <c r="G30" s="9">
        <v>43654</v>
      </c>
      <c r="H30" s="11">
        <v>765</v>
      </c>
      <c r="I30">
        <f t="shared" si="4"/>
        <v>0.73100217527031808</v>
      </c>
      <c r="L30">
        <f t="shared" si="2"/>
        <v>28</v>
      </c>
      <c r="M30" s="9">
        <v>43654</v>
      </c>
      <c r="N30" s="11">
        <v>3769605.1919999998</v>
      </c>
      <c r="O30">
        <f t="shared" si="5"/>
        <v>0.93210724796157263</v>
      </c>
    </row>
    <row r="31" spans="1:15" x14ac:dyDescent="0.25">
      <c r="A31">
        <f t="shared" si="3"/>
        <v>29</v>
      </c>
      <c r="B31" s="9">
        <v>43661</v>
      </c>
      <c r="C31" s="8">
        <v>37</v>
      </c>
      <c r="D31">
        <f t="shared" si="0"/>
        <v>0.50079744816586924</v>
      </c>
      <c r="F31">
        <f t="shared" si="1"/>
        <v>29</v>
      </c>
      <c r="G31" s="9">
        <v>43661</v>
      </c>
      <c r="H31" s="11">
        <v>877</v>
      </c>
      <c r="I31">
        <f t="shared" si="4"/>
        <v>0.77494502173281965</v>
      </c>
      <c r="L31">
        <f t="shared" si="2"/>
        <v>29</v>
      </c>
      <c r="M31" s="9">
        <v>43661</v>
      </c>
      <c r="N31" s="11">
        <v>2437159.514</v>
      </c>
      <c r="O31">
        <f t="shared" si="5"/>
        <v>0.41385960265306376</v>
      </c>
    </row>
    <row r="32" spans="1:15" x14ac:dyDescent="0.25">
      <c r="A32">
        <f t="shared" si="3"/>
        <v>30</v>
      </c>
      <c r="B32" s="9">
        <v>43668</v>
      </c>
      <c r="C32" s="8">
        <v>547</v>
      </c>
      <c r="D32">
        <f t="shared" si="0"/>
        <v>2.2003787878787882</v>
      </c>
      <c r="F32">
        <f t="shared" si="1"/>
        <v>30</v>
      </c>
      <c r="G32" s="9">
        <v>43668</v>
      </c>
      <c r="H32" s="11">
        <v>1216</v>
      </c>
      <c r="I32">
        <f t="shared" si="4"/>
        <v>0.94451271161164874</v>
      </c>
      <c r="L32">
        <f t="shared" si="2"/>
        <v>30</v>
      </c>
      <c r="M32" s="9">
        <v>43668</v>
      </c>
      <c r="N32" s="11">
        <v>4887052.517</v>
      </c>
      <c r="O32">
        <f t="shared" si="5"/>
        <v>1.0706616125926751</v>
      </c>
    </row>
    <row r="33" spans="1:15" x14ac:dyDescent="0.25">
      <c r="A33">
        <f t="shared" si="3"/>
        <v>31</v>
      </c>
      <c r="B33" s="9">
        <v>43675</v>
      </c>
      <c r="C33" s="8">
        <v>253</v>
      </c>
      <c r="D33">
        <f t="shared" si="0"/>
        <v>1.095494417862839</v>
      </c>
      <c r="F33">
        <f t="shared" si="1"/>
        <v>31</v>
      </c>
      <c r="G33" s="9">
        <v>43675</v>
      </c>
      <c r="H33" s="11">
        <v>814</v>
      </c>
      <c r="I33">
        <f t="shared" si="4"/>
        <v>0.79924283095326165</v>
      </c>
      <c r="L33">
        <f t="shared" si="2"/>
        <v>31</v>
      </c>
      <c r="M33" s="9">
        <v>43675</v>
      </c>
      <c r="N33" s="11">
        <v>2590683.5279999999</v>
      </c>
      <c r="O33">
        <f t="shared" si="5"/>
        <v>0.63473210853925266</v>
      </c>
    </row>
    <row r="34" spans="1:15" x14ac:dyDescent="0.25">
      <c r="A34">
        <f t="shared" si="3"/>
        <v>32</v>
      </c>
      <c r="B34" s="9">
        <v>43682</v>
      </c>
      <c r="C34" s="8">
        <v>248</v>
      </c>
      <c r="D34">
        <f t="shared" si="0"/>
        <v>1.0422846889952153</v>
      </c>
      <c r="F34">
        <f t="shared" si="1"/>
        <v>32</v>
      </c>
      <c r="G34" s="9">
        <v>43682</v>
      </c>
      <c r="H34" s="11">
        <v>620</v>
      </c>
      <c r="I34">
        <f t="shared" si="4"/>
        <v>0.63846371036693284</v>
      </c>
      <c r="L34">
        <f t="shared" si="2"/>
        <v>32</v>
      </c>
      <c r="M34" s="9">
        <v>43682</v>
      </c>
      <c r="N34" s="11">
        <v>1518148.6459999999</v>
      </c>
      <c r="O34">
        <f t="shared" si="5"/>
        <v>0.51171203780721219</v>
      </c>
    </row>
    <row r="35" spans="1:15" x14ac:dyDescent="0.25">
      <c r="A35">
        <f t="shared" si="3"/>
        <v>33</v>
      </c>
      <c r="B35" s="9">
        <v>43689</v>
      </c>
      <c r="C35" s="8">
        <v>36</v>
      </c>
      <c r="D35">
        <f t="shared" ref="D35:D66" si="6">AVERAGEIF($A$3:$A$159,A35,$C$3:$C$159)/$C$1</f>
        <v>0.26917862838915474</v>
      </c>
      <c r="F35">
        <f t="shared" si="1"/>
        <v>33</v>
      </c>
      <c r="G35" s="9">
        <v>43689</v>
      </c>
      <c r="H35" s="11">
        <v>483</v>
      </c>
      <c r="I35">
        <f t="shared" si="4"/>
        <v>0.51128794295781099</v>
      </c>
      <c r="L35">
        <f t="shared" si="2"/>
        <v>33</v>
      </c>
      <c r="M35" s="9">
        <v>43689</v>
      </c>
      <c r="N35" s="11">
        <v>4142087.7149999999</v>
      </c>
      <c r="O35">
        <f t="shared" si="5"/>
        <v>0.78716507535743641</v>
      </c>
    </row>
    <row r="36" spans="1:15" x14ac:dyDescent="0.25">
      <c r="A36">
        <f t="shared" si="3"/>
        <v>34</v>
      </c>
      <c r="B36" s="9">
        <v>43696</v>
      </c>
      <c r="C36" s="8">
        <v>63</v>
      </c>
      <c r="D36">
        <f t="shared" si="6"/>
        <v>0.55400717703349289</v>
      </c>
      <c r="F36">
        <f t="shared" si="1"/>
        <v>34</v>
      </c>
      <c r="G36" s="9">
        <v>43696</v>
      </c>
      <c r="H36" s="11">
        <v>635</v>
      </c>
      <c r="I36">
        <f t="shared" si="4"/>
        <v>0.69274605011472867</v>
      </c>
      <c r="L36">
        <f t="shared" si="2"/>
        <v>34</v>
      </c>
      <c r="M36" s="9">
        <v>43696</v>
      </c>
      <c r="N36" s="11">
        <v>3624337.7749999999</v>
      </c>
      <c r="O36">
        <f t="shared" si="5"/>
        <v>0.7836433447799781</v>
      </c>
    </row>
    <row r="37" spans="1:15" x14ac:dyDescent="0.25">
      <c r="A37">
        <f t="shared" si="3"/>
        <v>35</v>
      </c>
      <c r="B37" s="9">
        <v>43703</v>
      </c>
      <c r="C37" s="8">
        <v>51</v>
      </c>
      <c r="D37">
        <f t="shared" si="6"/>
        <v>0.48201754385964918</v>
      </c>
      <c r="F37">
        <f t="shared" si="1"/>
        <v>35</v>
      </c>
      <c r="G37" s="9">
        <v>43703</v>
      </c>
      <c r="H37" s="11">
        <v>663</v>
      </c>
      <c r="I37">
        <f t="shared" si="4"/>
        <v>0.69067815145766975</v>
      </c>
      <c r="L37">
        <f t="shared" si="2"/>
        <v>35</v>
      </c>
      <c r="M37" s="9">
        <v>43703</v>
      </c>
      <c r="N37" s="11">
        <v>3683955.5610000002</v>
      </c>
      <c r="O37">
        <f t="shared" si="5"/>
        <v>0.71076141443258056</v>
      </c>
    </row>
    <row r="38" spans="1:15" x14ac:dyDescent="0.25">
      <c r="A38">
        <f t="shared" si="3"/>
        <v>36</v>
      </c>
      <c r="B38" s="9">
        <v>43710</v>
      </c>
      <c r="C38" s="8">
        <v>359</v>
      </c>
      <c r="D38">
        <f t="shared" si="6"/>
        <v>1.4460526315789475</v>
      </c>
      <c r="F38">
        <f t="shared" si="1"/>
        <v>36</v>
      </c>
      <c r="G38" s="9">
        <v>43710</v>
      </c>
      <c r="H38" s="11">
        <v>491</v>
      </c>
      <c r="I38">
        <f t="shared" si="4"/>
        <v>0.63691278637413862</v>
      </c>
      <c r="L38">
        <f t="shared" si="2"/>
        <v>36</v>
      </c>
      <c r="M38" s="9">
        <v>43710</v>
      </c>
      <c r="N38" s="11">
        <v>3152427.1839999999</v>
      </c>
      <c r="O38">
        <f t="shared" si="5"/>
        <v>0.66402934268370384</v>
      </c>
    </row>
    <row r="39" spans="1:15" x14ac:dyDescent="0.25">
      <c r="A39">
        <f t="shared" si="3"/>
        <v>37</v>
      </c>
      <c r="B39" s="9">
        <v>43717</v>
      </c>
      <c r="C39" s="8">
        <v>66</v>
      </c>
      <c r="D39">
        <f t="shared" si="6"/>
        <v>0.49766746411483254</v>
      </c>
      <c r="F39">
        <f t="shared" si="1"/>
        <v>37</v>
      </c>
      <c r="G39" s="9">
        <v>43717</v>
      </c>
      <c r="H39" s="11">
        <v>486</v>
      </c>
      <c r="I39">
        <f t="shared" si="4"/>
        <v>0.66896521555855137</v>
      </c>
      <c r="L39">
        <f t="shared" si="2"/>
        <v>37</v>
      </c>
      <c r="M39" s="9">
        <v>43717</v>
      </c>
      <c r="N39" s="11">
        <v>5134302.2120000003</v>
      </c>
      <c r="O39">
        <f t="shared" si="5"/>
        <v>1.0001999958626226</v>
      </c>
    </row>
    <row r="40" spans="1:15" x14ac:dyDescent="0.25">
      <c r="A40">
        <f t="shared" si="3"/>
        <v>38</v>
      </c>
      <c r="B40" s="9">
        <v>43724</v>
      </c>
      <c r="C40" s="8">
        <v>68</v>
      </c>
      <c r="D40">
        <f t="shared" si="6"/>
        <v>0.54148724082934607</v>
      </c>
      <c r="F40">
        <f t="shared" si="1"/>
        <v>38</v>
      </c>
      <c r="G40" s="9">
        <v>43724</v>
      </c>
      <c r="H40" s="11">
        <v>679</v>
      </c>
      <c r="I40">
        <f t="shared" si="4"/>
        <v>0.781665692368261</v>
      </c>
      <c r="L40">
        <f t="shared" si="2"/>
        <v>38</v>
      </c>
      <c r="M40" s="9">
        <v>43724</v>
      </c>
      <c r="N40" s="11">
        <v>3336474.4109999998</v>
      </c>
      <c r="O40">
        <f t="shared" si="5"/>
        <v>0.62152530814746898</v>
      </c>
    </row>
    <row r="41" spans="1:15" x14ac:dyDescent="0.25">
      <c r="A41">
        <f t="shared" si="3"/>
        <v>39</v>
      </c>
      <c r="B41" s="9">
        <v>43731</v>
      </c>
      <c r="C41" s="8">
        <v>72</v>
      </c>
      <c r="D41">
        <f t="shared" si="6"/>
        <v>0.46949760765550241</v>
      </c>
      <c r="F41">
        <f t="shared" si="1"/>
        <v>39</v>
      </c>
      <c r="G41" s="9">
        <v>43731</v>
      </c>
      <c r="H41" s="11">
        <v>768</v>
      </c>
      <c r="I41">
        <f t="shared" si="4"/>
        <v>0.85611004402238111</v>
      </c>
      <c r="L41">
        <f t="shared" si="2"/>
        <v>39</v>
      </c>
      <c r="M41" s="9">
        <v>43731</v>
      </c>
      <c r="N41" s="11">
        <v>4431016.4620000003</v>
      </c>
      <c r="O41">
        <f t="shared" si="5"/>
        <v>0.79728632893239382</v>
      </c>
    </row>
    <row r="42" spans="1:15" x14ac:dyDescent="0.25">
      <c r="A42">
        <f t="shared" si="3"/>
        <v>40</v>
      </c>
      <c r="B42" s="9">
        <v>43738</v>
      </c>
      <c r="C42" s="8">
        <v>200</v>
      </c>
      <c r="D42">
        <f t="shared" si="6"/>
        <v>0.9139553429027113</v>
      </c>
      <c r="F42">
        <f t="shared" si="1"/>
        <v>40</v>
      </c>
      <c r="G42" s="9">
        <v>43738</v>
      </c>
      <c r="H42" s="11">
        <v>543</v>
      </c>
      <c r="I42">
        <f t="shared" si="4"/>
        <v>0.74857931385531873</v>
      </c>
      <c r="L42">
        <f t="shared" si="2"/>
        <v>40</v>
      </c>
      <c r="M42" s="9">
        <v>43738</v>
      </c>
      <c r="N42" s="11">
        <v>5728582.21</v>
      </c>
      <c r="O42">
        <f t="shared" si="5"/>
        <v>1.166090428946734</v>
      </c>
    </row>
    <row r="43" spans="1:15" x14ac:dyDescent="0.25">
      <c r="A43">
        <f t="shared" si="3"/>
        <v>41</v>
      </c>
      <c r="B43" s="9">
        <v>43745</v>
      </c>
      <c r="C43" s="8">
        <v>109</v>
      </c>
      <c r="D43">
        <f t="shared" si="6"/>
        <v>0.75745614035087727</v>
      </c>
      <c r="F43">
        <f t="shared" si="1"/>
        <v>41</v>
      </c>
      <c r="G43" s="9">
        <v>43745</v>
      </c>
      <c r="H43" s="11">
        <v>554</v>
      </c>
      <c r="I43">
        <f t="shared" si="4"/>
        <v>0.7439265418769363</v>
      </c>
      <c r="L43">
        <f t="shared" si="2"/>
        <v>41</v>
      </c>
      <c r="M43" s="9">
        <v>43745</v>
      </c>
      <c r="N43" s="11">
        <v>2623106.963</v>
      </c>
      <c r="O43">
        <f t="shared" si="5"/>
        <v>0.69781540923235119</v>
      </c>
    </row>
    <row r="44" spans="1:15" x14ac:dyDescent="0.25">
      <c r="A44">
        <f t="shared" si="3"/>
        <v>42</v>
      </c>
      <c r="B44" s="9">
        <v>43752</v>
      </c>
      <c r="C44" s="8">
        <v>46</v>
      </c>
      <c r="D44">
        <f t="shared" si="6"/>
        <v>0.52583732057416266</v>
      </c>
      <c r="F44">
        <f t="shared" si="1"/>
        <v>42</v>
      </c>
      <c r="G44" s="9">
        <v>43752</v>
      </c>
      <c r="H44" s="11">
        <v>649</v>
      </c>
      <c r="I44">
        <f t="shared" si="4"/>
        <v>0.84577055073708673</v>
      </c>
      <c r="L44">
        <f t="shared" si="2"/>
        <v>42</v>
      </c>
      <c r="M44" s="9">
        <v>43752</v>
      </c>
      <c r="N44" s="11">
        <v>3728188.6660000002</v>
      </c>
      <c r="O44">
        <f t="shared" si="5"/>
        <v>0.81279385293398665</v>
      </c>
    </row>
    <row r="45" spans="1:15" x14ac:dyDescent="0.25">
      <c r="A45">
        <f t="shared" si="3"/>
        <v>43</v>
      </c>
      <c r="B45" s="9">
        <v>43759</v>
      </c>
      <c r="C45" s="8">
        <v>26</v>
      </c>
      <c r="D45">
        <f t="shared" si="6"/>
        <v>0.43819776714513559</v>
      </c>
      <c r="F45">
        <f t="shared" si="1"/>
        <v>43</v>
      </c>
      <c r="G45" s="9">
        <v>43759</v>
      </c>
      <c r="H45" s="11">
        <v>637</v>
      </c>
      <c r="I45">
        <f t="shared" si="4"/>
        <v>0.81681996953826208</v>
      </c>
      <c r="L45">
        <f t="shared" si="2"/>
        <v>43</v>
      </c>
      <c r="M45" s="9">
        <v>43759</v>
      </c>
      <c r="N45" s="11">
        <v>7406841.2000000002</v>
      </c>
      <c r="O45">
        <f t="shared" si="5"/>
        <v>1.2919367741233381</v>
      </c>
    </row>
    <row r="46" spans="1:15" x14ac:dyDescent="0.25">
      <c r="A46">
        <f t="shared" si="3"/>
        <v>44</v>
      </c>
      <c r="B46" s="9">
        <v>43766</v>
      </c>
      <c r="C46" s="8">
        <v>17</v>
      </c>
      <c r="D46">
        <f t="shared" si="6"/>
        <v>0.44132775119617229</v>
      </c>
      <c r="F46">
        <f t="shared" si="1"/>
        <v>44</v>
      </c>
      <c r="G46" s="9">
        <v>43766</v>
      </c>
      <c r="H46" s="11">
        <v>822</v>
      </c>
      <c r="I46">
        <f t="shared" si="4"/>
        <v>0.96053892620385517</v>
      </c>
      <c r="L46">
        <f t="shared" si="2"/>
        <v>44</v>
      </c>
      <c r="M46" s="9">
        <v>43766</v>
      </c>
      <c r="N46" s="11">
        <v>3562939.2969999998</v>
      </c>
      <c r="O46">
        <f t="shared" si="5"/>
        <v>0.91115326377755512</v>
      </c>
    </row>
    <row r="47" spans="1:15" x14ac:dyDescent="0.25">
      <c r="A47">
        <f t="shared" si="3"/>
        <v>45</v>
      </c>
      <c r="B47" s="9">
        <v>43773</v>
      </c>
      <c r="C47" s="8">
        <v>19</v>
      </c>
      <c r="D47">
        <f t="shared" si="6"/>
        <v>0.96403508771929836</v>
      </c>
      <c r="F47">
        <f t="shared" si="1"/>
        <v>45</v>
      </c>
      <c r="G47" s="9">
        <v>43773</v>
      </c>
      <c r="H47" s="11">
        <v>706</v>
      </c>
      <c r="I47">
        <f t="shared" si="4"/>
        <v>0.61416590114649083</v>
      </c>
      <c r="L47">
        <f t="shared" si="2"/>
        <v>45</v>
      </c>
      <c r="M47" s="9">
        <v>43773</v>
      </c>
      <c r="N47" s="11">
        <v>2889733.84</v>
      </c>
      <c r="O47">
        <f t="shared" si="5"/>
        <v>1.0188823010077102</v>
      </c>
    </row>
    <row r="48" spans="1:15" x14ac:dyDescent="0.25">
      <c r="A48">
        <f t="shared" si="3"/>
        <v>46</v>
      </c>
      <c r="B48" s="9">
        <v>43780</v>
      </c>
      <c r="C48" s="8">
        <v>12</v>
      </c>
      <c r="D48">
        <f t="shared" si="6"/>
        <v>0.73241626794258374</v>
      </c>
      <c r="F48">
        <f t="shared" si="1"/>
        <v>46</v>
      </c>
      <c r="G48" s="9">
        <v>43780</v>
      </c>
      <c r="H48" s="11">
        <v>560</v>
      </c>
      <c r="I48">
        <f t="shared" si="4"/>
        <v>1.167845766574009</v>
      </c>
      <c r="L48">
        <f t="shared" si="2"/>
        <v>46</v>
      </c>
      <c r="M48" s="9">
        <v>43780</v>
      </c>
      <c r="N48" s="11">
        <v>5923202.6140000001</v>
      </c>
      <c r="O48">
        <f t="shared" si="5"/>
        <v>1.1269317617550259</v>
      </c>
    </row>
    <row r="49" spans="1:15" x14ac:dyDescent="0.25">
      <c r="A49">
        <f t="shared" si="3"/>
        <v>47</v>
      </c>
      <c r="B49" s="9">
        <v>43787</v>
      </c>
      <c r="C49" s="8">
        <v>10</v>
      </c>
      <c r="D49">
        <f t="shared" si="6"/>
        <v>0.5571371610845296</v>
      </c>
      <c r="F49">
        <f t="shared" si="1"/>
        <v>47</v>
      </c>
      <c r="G49" s="9">
        <v>43787</v>
      </c>
      <c r="H49" s="11">
        <v>630</v>
      </c>
      <c r="I49">
        <f t="shared" si="4"/>
        <v>0.8793739039142936</v>
      </c>
      <c r="L49">
        <f t="shared" si="2"/>
        <v>47</v>
      </c>
      <c r="M49" s="9">
        <v>43787</v>
      </c>
      <c r="N49" s="11">
        <v>4959742.0930000003</v>
      </c>
      <c r="O49">
        <f t="shared" si="5"/>
        <v>0.86472697796465792</v>
      </c>
    </row>
    <row r="50" spans="1:15" x14ac:dyDescent="0.25">
      <c r="A50">
        <f t="shared" si="3"/>
        <v>48</v>
      </c>
      <c r="B50" s="9">
        <v>43794</v>
      </c>
      <c r="C50" s="8">
        <v>24</v>
      </c>
      <c r="D50">
        <f t="shared" si="6"/>
        <v>0.64790669856459338</v>
      </c>
      <c r="F50">
        <f t="shared" si="1"/>
        <v>48</v>
      </c>
      <c r="G50" s="9">
        <v>43794</v>
      </c>
      <c r="H50" s="11">
        <v>589</v>
      </c>
      <c r="I50">
        <f t="shared" si="4"/>
        <v>0.85921189200796944</v>
      </c>
      <c r="L50">
        <f t="shared" si="2"/>
        <v>48</v>
      </c>
      <c r="M50" s="9">
        <v>43794</v>
      </c>
      <c r="N50" s="11">
        <v>5829324.2070000004</v>
      </c>
      <c r="O50">
        <f t="shared" si="5"/>
        <v>1.2661812127715872</v>
      </c>
    </row>
    <row r="51" spans="1:15" x14ac:dyDescent="0.25">
      <c r="A51">
        <f t="shared" si="3"/>
        <v>49</v>
      </c>
      <c r="B51" s="9">
        <v>43801</v>
      </c>
      <c r="C51" s="8">
        <v>20</v>
      </c>
      <c r="D51">
        <f t="shared" si="6"/>
        <v>0.82631578947368423</v>
      </c>
      <c r="F51">
        <f t="shared" si="1"/>
        <v>49</v>
      </c>
      <c r="G51" s="9">
        <v>43801</v>
      </c>
      <c r="H51" s="11">
        <v>695</v>
      </c>
      <c r="I51">
        <f t="shared" si="4"/>
        <v>0.90935843444164766</v>
      </c>
      <c r="L51">
        <f t="shared" si="2"/>
        <v>49</v>
      </c>
      <c r="M51" s="9">
        <v>43801</v>
      </c>
      <c r="N51" s="11">
        <v>5751941.7479999997</v>
      </c>
      <c r="O51">
        <f t="shared" si="5"/>
        <v>1.191793582518909</v>
      </c>
    </row>
    <row r="52" spans="1:15" x14ac:dyDescent="0.25">
      <c r="A52">
        <f t="shared" si="3"/>
        <v>50</v>
      </c>
      <c r="B52" s="9">
        <v>43808</v>
      </c>
      <c r="C52" s="8">
        <v>17</v>
      </c>
      <c r="D52">
        <f t="shared" si="6"/>
        <v>0.87013556618819787</v>
      </c>
      <c r="F52">
        <f t="shared" si="1"/>
        <v>50</v>
      </c>
      <c r="G52" s="9">
        <v>43808</v>
      </c>
      <c r="H52" s="11">
        <v>629</v>
      </c>
      <c r="I52">
        <f t="shared" si="4"/>
        <v>1.1621590452670971</v>
      </c>
      <c r="L52">
        <f t="shared" si="2"/>
        <v>50</v>
      </c>
      <c r="M52" s="9">
        <v>43808</v>
      </c>
      <c r="N52" s="11">
        <v>7467073.25</v>
      </c>
      <c r="O52">
        <f t="shared" si="5"/>
        <v>1.3122405246547444</v>
      </c>
    </row>
    <row r="53" spans="1:15" x14ac:dyDescent="0.25">
      <c r="A53">
        <f t="shared" si="3"/>
        <v>51</v>
      </c>
      <c r="B53" s="9">
        <v>43815</v>
      </c>
      <c r="C53" s="8">
        <v>78</v>
      </c>
      <c r="D53">
        <f t="shared" si="6"/>
        <v>1.164354066985646</v>
      </c>
      <c r="F53">
        <f t="shared" si="1"/>
        <v>51</v>
      </c>
      <c r="G53" s="9">
        <v>43815</v>
      </c>
      <c r="H53" s="11">
        <v>568</v>
      </c>
      <c r="I53">
        <f t="shared" si="4"/>
        <v>0.96053892620385517</v>
      </c>
      <c r="L53">
        <f t="shared" si="2"/>
        <v>51</v>
      </c>
      <c r="M53" s="9">
        <v>43815</v>
      </c>
      <c r="N53" s="11">
        <v>8212533.7060000002</v>
      </c>
      <c r="O53">
        <f t="shared" si="5"/>
        <v>1.4378593863547133</v>
      </c>
    </row>
    <row r="54" spans="1:15" x14ac:dyDescent="0.25">
      <c r="A54">
        <f t="shared" si="3"/>
        <v>52</v>
      </c>
      <c r="B54" s="9">
        <v>43822</v>
      </c>
      <c r="C54" s="8">
        <v>47</v>
      </c>
      <c r="D54">
        <f t="shared" si="6"/>
        <v>0.96403508771929836</v>
      </c>
      <c r="F54">
        <f t="shared" si="1"/>
        <v>52</v>
      </c>
      <c r="G54" s="9">
        <v>43822</v>
      </c>
      <c r="H54" s="11">
        <v>364</v>
      </c>
      <c r="I54">
        <f t="shared" si="4"/>
        <v>0.89850196649208847</v>
      </c>
      <c r="L54">
        <f t="shared" si="2"/>
        <v>52</v>
      </c>
      <c r="M54" s="9">
        <v>43822</v>
      </c>
      <c r="N54" s="11">
        <v>7822222.2220000001</v>
      </c>
      <c r="O54">
        <f t="shared" si="5"/>
        <v>1.5141031094842701</v>
      </c>
    </row>
    <row r="55" spans="1:15" x14ac:dyDescent="0.25">
      <c r="A55">
        <f t="shared" si="3"/>
        <v>53</v>
      </c>
      <c r="B55" s="9">
        <v>43829</v>
      </c>
      <c r="C55" s="8">
        <v>21</v>
      </c>
      <c r="D55">
        <f t="shared" si="6"/>
        <v>0.45541267942583735</v>
      </c>
      <c r="F55">
        <v>1</v>
      </c>
      <c r="G55" s="9">
        <v>43829</v>
      </c>
      <c r="H55" s="11">
        <v>525</v>
      </c>
      <c r="I55">
        <f t="shared" si="4"/>
        <v>0.56531179537347442</v>
      </c>
      <c r="L55">
        <v>1</v>
      </c>
      <c r="M55" s="9">
        <v>43829</v>
      </c>
      <c r="N55" s="11">
        <v>2940540.5410000002</v>
      </c>
      <c r="O55">
        <f t="shared" si="5"/>
        <v>0.67301598614083824</v>
      </c>
    </row>
    <row r="56" spans="1:15" x14ac:dyDescent="0.25">
      <c r="A56">
        <f t="shared" si="3"/>
        <v>2</v>
      </c>
      <c r="B56" s="9">
        <v>43836</v>
      </c>
      <c r="C56" s="8">
        <v>208</v>
      </c>
      <c r="D56">
        <f t="shared" si="6"/>
        <v>1.3396331738437002</v>
      </c>
      <c r="F56">
        <f t="shared" ref="F56:F106" si="7">WEEKNUM(G56)</f>
        <v>2</v>
      </c>
      <c r="G56" s="9">
        <v>43836</v>
      </c>
      <c r="H56" s="11">
        <v>896</v>
      </c>
      <c r="I56">
        <f t="shared" si="4"/>
        <v>0.99414227938106214</v>
      </c>
      <c r="L56">
        <f t="shared" ref="L56:L119" si="8">WEEKNUM(M56)</f>
        <v>2</v>
      </c>
      <c r="M56" s="9">
        <v>43836</v>
      </c>
      <c r="N56" s="11">
        <v>5042418.83</v>
      </c>
      <c r="O56">
        <f t="shared" si="5"/>
        <v>1.178323282282475</v>
      </c>
    </row>
    <row r="57" spans="1:15" x14ac:dyDescent="0.25">
      <c r="A57">
        <f t="shared" si="3"/>
        <v>3</v>
      </c>
      <c r="B57" s="9">
        <v>43843</v>
      </c>
      <c r="C57" s="8">
        <v>57</v>
      </c>
      <c r="D57">
        <f t="shared" si="6"/>
        <v>1.0047248803827751</v>
      </c>
      <c r="F57">
        <f t="shared" si="7"/>
        <v>3</v>
      </c>
      <c r="G57" s="9">
        <v>43843</v>
      </c>
      <c r="H57" s="11">
        <v>877</v>
      </c>
      <c r="I57">
        <f t="shared" si="4"/>
        <v>1.4356386426631353</v>
      </c>
      <c r="L57">
        <f t="shared" si="8"/>
        <v>3</v>
      </c>
      <c r="M57" s="9">
        <v>43843</v>
      </c>
      <c r="N57" s="11">
        <v>4432798.62</v>
      </c>
      <c r="O57">
        <f t="shared" si="5"/>
        <v>1.0112163303916379</v>
      </c>
    </row>
    <row r="58" spans="1:15" x14ac:dyDescent="0.25">
      <c r="A58">
        <f t="shared" si="3"/>
        <v>4</v>
      </c>
      <c r="B58" s="9">
        <v>43850</v>
      </c>
      <c r="C58" s="8">
        <v>8</v>
      </c>
      <c r="D58">
        <f t="shared" si="6"/>
        <v>1.3678030303030302</v>
      </c>
      <c r="F58">
        <f t="shared" si="7"/>
        <v>4</v>
      </c>
      <c r="G58" s="9">
        <v>43850</v>
      </c>
      <c r="H58" s="11">
        <v>1116</v>
      </c>
      <c r="I58">
        <f t="shared" si="4"/>
        <v>1.824920564854472</v>
      </c>
      <c r="L58">
        <f t="shared" si="8"/>
        <v>4</v>
      </c>
      <c r="M58" s="9">
        <v>43850</v>
      </c>
      <c r="N58" s="11">
        <v>2894728.4190000002</v>
      </c>
      <c r="O58">
        <f t="shared" si="5"/>
        <v>0.65449302093160855</v>
      </c>
    </row>
    <row r="59" spans="1:15" x14ac:dyDescent="0.25">
      <c r="A59">
        <f t="shared" si="3"/>
        <v>5</v>
      </c>
      <c r="B59" s="9">
        <v>43857</v>
      </c>
      <c r="C59" s="8">
        <v>96</v>
      </c>
      <c r="D59">
        <f t="shared" si="6"/>
        <v>1.3208532695374799</v>
      </c>
      <c r="F59">
        <f t="shared" si="7"/>
        <v>5</v>
      </c>
      <c r="G59" s="9">
        <v>43857</v>
      </c>
      <c r="H59" s="11">
        <v>999</v>
      </c>
      <c r="I59">
        <f t="shared" si="4"/>
        <v>1.6388096857191716</v>
      </c>
      <c r="L59">
        <f t="shared" si="8"/>
        <v>5</v>
      </c>
      <c r="M59" s="9">
        <v>43857</v>
      </c>
      <c r="N59" s="11">
        <v>4020602.0150000001</v>
      </c>
      <c r="O59">
        <f t="shared" si="5"/>
        <v>1.2345071232458862</v>
      </c>
    </row>
    <row r="60" spans="1:15" x14ac:dyDescent="0.25">
      <c r="A60">
        <f t="shared" si="3"/>
        <v>6</v>
      </c>
      <c r="B60" s="9">
        <v>43864</v>
      </c>
      <c r="C60" s="8">
        <v>90</v>
      </c>
      <c r="D60">
        <f t="shared" si="6"/>
        <v>0.76058612440191387</v>
      </c>
      <c r="F60">
        <f t="shared" si="7"/>
        <v>6</v>
      </c>
      <c r="G60" s="9">
        <v>43864</v>
      </c>
      <c r="H60" s="11">
        <v>930</v>
      </c>
      <c r="I60">
        <f t="shared" si="4"/>
        <v>2.1237319207994814</v>
      </c>
      <c r="L60">
        <f t="shared" si="8"/>
        <v>6</v>
      </c>
      <c r="M60" s="9">
        <v>43864</v>
      </c>
      <c r="N60" s="11">
        <v>3138024.1830000002</v>
      </c>
      <c r="O60">
        <f t="shared" si="5"/>
        <v>0.7827590039342055</v>
      </c>
    </row>
    <row r="61" spans="1:15" x14ac:dyDescent="0.25">
      <c r="A61">
        <f t="shared" si="3"/>
        <v>7</v>
      </c>
      <c r="B61" s="9">
        <v>43871</v>
      </c>
      <c r="C61" s="8">
        <v>48</v>
      </c>
      <c r="D61">
        <f t="shared" si="6"/>
        <v>1.5962918660287082</v>
      </c>
      <c r="F61">
        <f t="shared" si="7"/>
        <v>7</v>
      </c>
      <c r="G61" s="9">
        <v>43871</v>
      </c>
      <c r="H61" s="11">
        <v>861</v>
      </c>
      <c r="I61">
        <f t="shared" si="4"/>
        <v>2.3579214437114011</v>
      </c>
      <c r="L61">
        <f t="shared" si="8"/>
        <v>7</v>
      </c>
      <c r="M61" s="9">
        <v>43871</v>
      </c>
      <c r="N61" s="11">
        <v>7522900.2709999997</v>
      </c>
      <c r="O61">
        <f t="shared" si="5"/>
        <v>1.1980625503930875</v>
      </c>
    </row>
    <row r="62" spans="1:15" x14ac:dyDescent="0.25">
      <c r="A62">
        <f t="shared" si="3"/>
        <v>8</v>
      </c>
      <c r="B62" s="9">
        <v>43878</v>
      </c>
      <c r="C62" s="8">
        <v>63</v>
      </c>
      <c r="D62">
        <f t="shared" si="6"/>
        <v>1.086104465709729</v>
      </c>
      <c r="F62">
        <f t="shared" si="7"/>
        <v>8</v>
      </c>
      <c r="G62" s="9">
        <v>43878</v>
      </c>
      <c r="H62" s="11">
        <v>941</v>
      </c>
      <c r="I62">
        <f t="shared" si="4"/>
        <v>1.6036554085491703</v>
      </c>
      <c r="L62">
        <f t="shared" si="8"/>
        <v>8</v>
      </c>
      <c r="M62" s="9">
        <v>43878</v>
      </c>
      <c r="N62" s="11">
        <v>3273455.673</v>
      </c>
      <c r="O62">
        <f t="shared" si="5"/>
        <v>0.98543483102646634</v>
      </c>
    </row>
    <row r="63" spans="1:15" x14ac:dyDescent="0.25">
      <c r="A63">
        <f t="shared" si="3"/>
        <v>9</v>
      </c>
      <c r="B63" s="9">
        <v>43885</v>
      </c>
      <c r="C63" s="8">
        <v>67</v>
      </c>
      <c r="D63">
        <f t="shared" si="6"/>
        <v>1.6150717703349282</v>
      </c>
      <c r="F63">
        <f t="shared" si="7"/>
        <v>9</v>
      </c>
      <c r="G63" s="9">
        <v>43885</v>
      </c>
      <c r="H63" s="11">
        <v>982</v>
      </c>
      <c r="I63">
        <f t="shared" si="4"/>
        <v>1.5452372714872566</v>
      </c>
      <c r="L63">
        <f t="shared" si="8"/>
        <v>9</v>
      </c>
      <c r="M63" s="9">
        <v>43885</v>
      </c>
      <c r="N63" s="11">
        <v>5474080.5659999996</v>
      </c>
      <c r="O63">
        <f t="shared" si="5"/>
        <v>1.3287890798674362</v>
      </c>
    </row>
    <row r="64" spans="1:15" x14ac:dyDescent="0.25">
      <c r="A64">
        <f t="shared" si="3"/>
        <v>10</v>
      </c>
      <c r="B64" s="9">
        <v>43892</v>
      </c>
      <c r="C64" s="8">
        <v>163</v>
      </c>
      <c r="D64">
        <f t="shared" si="6"/>
        <v>1.8967703349282297</v>
      </c>
      <c r="F64">
        <f t="shared" si="7"/>
        <v>10</v>
      </c>
      <c r="G64" s="9">
        <v>43892</v>
      </c>
      <c r="H64" s="11">
        <v>822</v>
      </c>
      <c r="I64">
        <f t="shared" si="4"/>
        <v>1.3234551405176906</v>
      </c>
      <c r="L64">
        <f t="shared" si="8"/>
        <v>10</v>
      </c>
      <c r="M64" s="9">
        <v>43892</v>
      </c>
      <c r="N64" s="11">
        <v>4548235.9069999997</v>
      </c>
      <c r="O64">
        <f t="shared" si="5"/>
        <v>1.0483639156065798</v>
      </c>
    </row>
    <row r="65" spans="1:15" x14ac:dyDescent="0.25">
      <c r="A65">
        <f t="shared" si="3"/>
        <v>11</v>
      </c>
      <c r="B65" s="9">
        <v>43899</v>
      </c>
      <c r="C65" s="8">
        <v>155</v>
      </c>
      <c r="D65">
        <f t="shared" si="6"/>
        <v>1.6620215311004785</v>
      </c>
      <c r="F65">
        <f t="shared" si="7"/>
        <v>11</v>
      </c>
      <c r="G65" s="9">
        <v>43899</v>
      </c>
      <c r="H65" s="11">
        <v>952</v>
      </c>
      <c r="I65">
        <f t="shared" si="4"/>
        <v>1.3803223535868101</v>
      </c>
      <c r="L65">
        <f t="shared" si="8"/>
        <v>11</v>
      </c>
      <c r="M65" s="9">
        <v>43899</v>
      </c>
      <c r="N65" s="11">
        <v>3402442.21</v>
      </c>
      <c r="O65">
        <f t="shared" si="5"/>
        <v>0.79390551977219692</v>
      </c>
    </row>
    <row r="66" spans="1:15" x14ac:dyDescent="0.25">
      <c r="A66">
        <f t="shared" si="3"/>
        <v>12</v>
      </c>
      <c r="B66" s="9">
        <v>43906</v>
      </c>
      <c r="C66" s="8">
        <v>114</v>
      </c>
      <c r="D66">
        <f t="shared" si="6"/>
        <v>1.352153110047847</v>
      </c>
      <c r="F66">
        <f t="shared" si="7"/>
        <v>12</v>
      </c>
      <c r="G66" s="9">
        <v>43906</v>
      </c>
      <c r="H66" s="11">
        <v>896</v>
      </c>
      <c r="I66">
        <f t="shared" si="4"/>
        <v>1.388076973550781</v>
      </c>
      <c r="L66">
        <f t="shared" si="8"/>
        <v>12</v>
      </c>
      <c r="M66" s="9">
        <v>43906</v>
      </c>
      <c r="N66" s="11">
        <v>3611320.8790000002</v>
      </c>
      <c r="O66">
        <f t="shared" si="5"/>
        <v>0.75124647652912291</v>
      </c>
    </row>
    <row r="67" spans="1:15" x14ac:dyDescent="0.25">
      <c r="A67">
        <f t="shared" si="3"/>
        <v>13</v>
      </c>
      <c r="B67" s="9">
        <v>43913</v>
      </c>
      <c r="C67" s="8">
        <v>90</v>
      </c>
      <c r="D67">
        <f t="shared" ref="D67:D98" si="9">AVERAGEIF($A$3:$A$159,A67,$C$3:$C$159)/$C$1</f>
        <v>1.3114633173843699</v>
      </c>
      <c r="F67">
        <f t="shared" si="7"/>
        <v>13</v>
      </c>
      <c r="G67" s="9">
        <v>43913</v>
      </c>
      <c r="H67" s="11">
        <v>716</v>
      </c>
      <c r="I67">
        <f t="shared" si="4"/>
        <v>1.2996743059615132</v>
      </c>
      <c r="L67">
        <f t="shared" si="8"/>
        <v>13</v>
      </c>
      <c r="M67" s="9">
        <v>43913</v>
      </c>
      <c r="N67" s="11">
        <v>5203225.2759999996</v>
      </c>
      <c r="O67">
        <f t="shared" si="5"/>
        <v>1.2727926715199624</v>
      </c>
    </row>
    <row r="68" spans="1:15" x14ac:dyDescent="0.25">
      <c r="A68">
        <f t="shared" ref="A68:A106" si="10">WEEKNUM(B68)</f>
        <v>14</v>
      </c>
      <c r="B68" s="9">
        <v>43920</v>
      </c>
      <c r="C68" s="8">
        <v>151</v>
      </c>
      <c r="D68">
        <f t="shared" si="9"/>
        <v>1.2519936204146731</v>
      </c>
      <c r="F68">
        <f t="shared" si="7"/>
        <v>14</v>
      </c>
      <c r="G68" s="9">
        <v>43920</v>
      </c>
      <c r="H68" s="11">
        <v>747</v>
      </c>
      <c r="I68">
        <f t="shared" ref="I68:I131" si="11">AVERAGEIF($F$3:$F$159,F68,$H$3:$H$159)/$H$1</f>
        <v>1.1564723239601851</v>
      </c>
      <c r="L68">
        <f t="shared" si="8"/>
        <v>14</v>
      </c>
      <c r="M68" s="9">
        <v>43920</v>
      </c>
      <c r="N68" s="11">
        <v>4940082.1540000001</v>
      </c>
      <c r="O68">
        <f t="shared" ref="O68:O131" si="12">AVERAGEIF($L$3:$L$132,L68,$N$3:$N$132)/$N$1</f>
        <v>1.108993029918689</v>
      </c>
    </row>
    <row r="69" spans="1:15" x14ac:dyDescent="0.25">
      <c r="A69">
        <f t="shared" si="10"/>
        <v>15</v>
      </c>
      <c r="B69" s="9">
        <v>43927</v>
      </c>
      <c r="C69" s="8">
        <v>102</v>
      </c>
      <c r="D69">
        <f t="shared" si="9"/>
        <v>0.85761562998405105</v>
      </c>
      <c r="F69">
        <f t="shared" si="7"/>
        <v>15</v>
      </c>
      <c r="G69" s="9">
        <v>43927</v>
      </c>
      <c r="H69" s="11">
        <v>872</v>
      </c>
      <c r="I69">
        <f t="shared" si="11"/>
        <v>1.0230928605798866</v>
      </c>
      <c r="L69">
        <f t="shared" si="8"/>
        <v>15</v>
      </c>
      <c r="M69" s="9">
        <v>43927</v>
      </c>
      <c r="N69" s="11">
        <v>3944212.7220000001</v>
      </c>
      <c r="O69">
        <f t="shared" si="12"/>
        <v>1.0113045022427736</v>
      </c>
    </row>
    <row r="70" spans="1:15" x14ac:dyDescent="0.25">
      <c r="A70">
        <f t="shared" si="10"/>
        <v>16</v>
      </c>
      <c r="B70" s="9">
        <v>43934</v>
      </c>
      <c r="C70" s="8">
        <v>167</v>
      </c>
      <c r="D70">
        <f t="shared" si="9"/>
        <v>1.1580940988835726</v>
      </c>
      <c r="F70">
        <f t="shared" si="7"/>
        <v>16</v>
      </c>
      <c r="G70" s="9">
        <v>43934</v>
      </c>
      <c r="H70" s="11">
        <v>1084</v>
      </c>
      <c r="I70">
        <f t="shared" si="11"/>
        <v>1.0153382406159157</v>
      </c>
      <c r="L70">
        <f t="shared" si="8"/>
        <v>16</v>
      </c>
      <c r="M70" s="9">
        <v>43934</v>
      </c>
      <c r="N70" s="11">
        <v>6904482.2860000003</v>
      </c>
      <c r="O70">
        <f t="shared" si="12"/>
        <v>1.2206994583994599</v>
      </c>
    </row>
    <row r="71" spans="1:15" x14ac:dyDescent="0.25">
      <c r="A71">
        <f t="shared" si="10"/>
        <v>17</v>
      </c>
      <c r="B71" s="9">
        <v>43941</v>
      </c>
      <c r="C71" s="8">
        <v>169</v>
      </c>
      <c r="D71">
        <f t="shared" si="9"/>
        <v>1.0485446570972887</v>
      </c>
      <c r="F71">
        <f t="shared" si="7"/>
        <v>17</v>
      </c>
      <c r="G71" s="9">
        <v>43941</v>
      </c>
      <c r="H71" s="11">
        <v>1101</v>
      </c>
      <c r="I71">
        <f t="shared" si="11"/>
        <v>1.0753073016706236</v>
      </c>
      <c r="L71">
        <f t="shared" si="8"/>
        <v>17</v>
      </c>
      <c r="M71" s="9">
        <v>43941</v>
      </c>
      <c r="N71" s="11">
        <v>5290594.9340000004</v>
      </c>
      <c r="O71">
        <f t="shared" si="12"/>
        <v>1.0294045543552284</v>
      </c>
    </row>
    <row r="72" spans="1:15" x14ac:dyDescent="0.25">
      <c r="A72">
        <f t="shared" si="10"/>
        <v>18</v>
      </c>
      <c r="B72" s="9">
        <v>43948</v>
      </c>
      <c r="C72" s="8">
        <v>186</v>
      </c>
      <c r="D72">
        <f t="shared" si="9"/>
        <v>1.2801634768740033</v>
      </c>
      <c r="F72">
        <f t="shared" si="7"/>
        <v>18</v>
      </c>
      <c r="G72" s="9">
        <v>43948</v>
      </c>
      <c r="H72" s="11">
        <v>886</v>
      </c>
      <c r="I72">
        <f t="shared" si="11"/>
        <v>0.98018396344591463</v>
      </c>
      <c r="L72">
        <f t="shared" si="8"/>
        <v>18</v>
      </c>
      <c r="M72" s="9">
        <v>43948</v>
      </c>
      <c r="N72" s="11">
        <v>4073491.33</v>
      </c>
      <c r="O72">
        <f t="shared" si="12"/>
        <v>0.74966944279553138</v>
      </c>
    </row>
    <row r="73" spans="1:15" x14ac:dyDescent="0.25">
      <c r="A73">
        <f t="shared" si="10"/>
        <v>19</v>
      </c>
      <c r="B73" s="9">
        <v>43955</v>
      </c>
      <c r="C73" s="8">
        <v>198</v>
      </c>
      <c r="D73">
        <f t="shared" si="9"/>
        <v>1.3552830940988838</v>
      </c>
      <c r="F73">
        <f t="shared" si="7"/>
        <v>19</v>
      </c>
      <c r="G73" s="9">
        <v>43955</v>
      </c>
      <c r="H73" s="11">
        <v>698</v>
      </c>
      <c r="I73">
        <f t="shared" si="11"/>
        <v>0.73927376989855376</v>
      </c>
      <c r="L73">
        <f t="shared" si="8"/>
        <v>19</v>
      </c>
      <c r="M73" s="9">
        <v>43955</v>
      </c>
      <c r="N73" s="11">
        <v>5833715.8969999999</v>
      </c>
      <c r="O73">
        <f t="shared" si="12"/>
        <v>0.95912429025510926</v>
      </c>
    </row>
    <row r="74" spans="1:15" x14ac:dyDescent="0.25">
      <c r="A74">
        <f t="shared" si="10"/>
        <v>20</v>
      </c>
      <c r="B74" s="9">
        <v>43962</v>
      </c>
      <c r="C74" s="8">
        <v>117</v>
      </c>
      <c r="D74">
        <f t="shared" si="9"/>
        <v>1.1142743221690592</v>
      </c>
      <c r="F74">
        <f t="shared" si="7"/>
        <v>20</v>
      </c>
      <c r="G74" s="9">
        <v>43962</v>
      </c>
      <c r="H74" s="11">
        <v>645</v>
      </c>
      <c r="I74">
        <f t="shared" si="11"/>
        <v>0.69016117679340505</v>
      </c>
      <c r="L74">
        <f t="shared" si="8"/>
        <v>20</v>
      </c>
      <c r="M74" s="9">
        <v>43962</v>
      </c>
      <c r="N74" s="11">
        <v>4811215.4440000001</v>
      </c>
      <c r="O74">
        <f t="shared" si="12"/>
        <v>0.86542601686743137</v>
      </c>
    </row>
    <row r="75" spans="1:15" x14ac:dyDescent="0.25">
      <c r="A75">
        <f t="shared" si="10"/>
        <v>21</v>
      </c>
      <c r="B75" s="9">
        <v>43969</v>
      </c>
      <c r="C75" s="8">
        <v>119</v>
      </c>
      <c r="D75">
        <f t="shared" si="9"/>
        <v>0.93586523125996823</v>
      </c>
      <c r="F75">
        <f t="shared" si="7"/>
        <v>21</v>
      </c>
      <c r="G75" s="9">
        <v>43969</v>
      </c>
      <c r="H75" s="11">
        <v>596</v>
      </c>
      <c r="I75">
        <f t="shared" si="11"/>
        <v>0.81681996953826208</v>
      </c>
      <c r="L75">
        <f t="shared" si="8"/>
        <v>21</v>
      </c>
      <c r="M75" s="9">
        <v>43969</v>
      </c>
      <c r="N75" s="11">
        <v>3430417.4950000001</v>
      </c>
      <c r="O75">
        <f t="shared" si="12"/>
        <v>0.7642890302881854</v>
      </c>
    </row>
    <row r="76" spans="1:15" x14ac:dyDescent="0.25">
      <c r="A76">
        <f t="shared" si="10"/>
        <v>22</v>
      </c>
      <c r="B76" s="9">
        <v>43976</v>
      </c>
      <c r="C76" s="8">
        <v>81</v>
      </c>
      <c r="D76">
        <f t="shared" si="9"/>
        <v>0.99533492822966507</v>
      </c>
      <c r="F76">
        <f t="shared" si="7"/>
        <v>22</v>
      </c>
      <c r="G76" s="9">
        <v>43976</v>
      </c>
      <c r="H76" s="11">
        <v>489</v>
      </c>
      <c r="I76">
        <f t="shared" si="11"/>
        <v>1.0008629500165036</v>
      </c>
      <c r="L76">
        <f t="shared" si="8"/>
        <v>22</v>
      </c>
      <c r="M76" s="9">
        <v>43976</v>
      </c>
      <c r="N76" s="11">
        <v>3504282.0159999998</v>
      </c>
      <c r="O76">
        <f t="shared" si="12"/>
        <v>1.0069684007821953</v>
      </c>
    </row>
    <row r="77" spans="1:15" x14ac:dyDescent="0.25">
      <c r="A77">
        <f t="shared" si="10"/>
        <v>23</v>
      </c>
      <c r="B77" s="9">
        <v>43983</v>
      </c>
      <c r="C77" s="8">
        <v>48</v>
      </c>
      <c r="D77">
        <f t="shared" si="9"/>
        <v>0.80440590111642751</v>
      </c>
      <c r="F77">
        <f t="shared" si="7"/>
        <v>23</v>
      </c>
      <c r="G77" s="9">
        <v>43983</v>
      </c>
      <c r="H77" s="11">
        <v>421</v>
      </c>
      <c r="I77">
        <f t="shared" si="11"/>
        <v>0.84628752540135133</v>
      </c>
      <c r="L77">
        <f t="shared" si="8"/>
        <v>23</v>
      </c>
      <c r="M77" s="9">
        <v>43983</v>
      </c>
      <c r="N77" s="11">
        <v>5027945.9709999999</v>
      </c>
      <c r="O77">
        <f t="shared" si="12"/>
        <v>1.0657199782012392</v>
      </c>
    </row>
    <row r="78" spans="1:15" x14ac:dyDescent="0.25">
      <c r="A78">
        <f t="shared" si="10"/>
        <v>24</v>
      </c>
      <c r="B78" s="9">
        <v>43990</v>
      </c>
      <c r="C78" s="8">
        <v>57</v>
      </c>
      <c r="D78">
        <f t="shared" si="9"/>
        <v>1.9781499202551833</v>
      </c>
      <c r="F78">
        <f t="shared" si="7"/>
        <v>24</v>
      </c>
      <c r="G78" s="9">
        <v>43990</v>
      </c>
      <c r="H78" s="11">
        <v>416</v>
      </c>
      <c r="I78">
        <f t="shared" si="11"/>
        <v>0.85352517070105749</v>
      </c>
      <c r="L78">
        <f t="shared" si="8"/>
        <v>24</v>
      </c>
      <c r="M78" s="9">
        <v>43990</v>
      </c>
      <c r="N78" s="11">
        <v>3221052.6320000002</v>
      </c>
      <c r="O78">
        <f t="shared" si="12"/>
        <v>0.68972091720656836</v>
      </c>
    </row>
    <row r="79" spans="1:15" x14ac:dyDescent="0.25">
      <c r="A79">
        <f t="shared" si="10"/>
        <v>25</v>
      </c>
      <c r="B79" s="9">
        <v>43997</v>
      </c>
      <c r="C79" s="8">
        <v>56</v>
      </c>
      <c r="D79">
        <f t="shared" si="9"/>
        <v>0.69485645933014362</v>
      </c>
      <c r="F79">
        <f t="shared" si="7"/>
        <v>25</v>
      </c>
      <c r="G79" s="9">
        <v>43997</v>
      </c>
      <c r="H79" s="11">
        <v>425</v>
      </c>
      <c r="I79">
        <f t="shared" si="11"/>
        <v>0.78476754035384932</v>
      </c>
      <c r="L79">
        <f t="shared" si="8"/>
        <v>25</v>
      </c>
      <c r="M79" s="9">
        <v>43997</v>
      </c>
      <c r="N79" s="11">
        <v>2059089.236</v>
      </c>
      <c r="O79">
        <f t="shared" si="12"/>
        <v>0.64865236363519208</v>
      </c>
    </row>
    <row r="80" spans="1:15" x14ac:dyDescent="0.25">
      <c r="A80">
        <f t="shared" si="10"/>
        <v>26</v>
      </c>
      <c r="B80" s="9">
        <v>44004</v>
      </c>
      <c r="C80" s="8">
        <v>76</v>
      </c>
      <c r="D80">
        <f t="shared" si="9"/>
        <v>0.68859649122807021</v>
      </c>
      <c r="F80">
        <f t="shared" si="7"/>
        <v>26</v>
      </c>
      <c r="G80" s="9">
        <v>44004</v>
      </c>
      <c r="H80" s="11">
        <v>419</v>
      </c>
      <c r="I80">
        <f t="shared" si="11"/>
        <v>0.79872585628899684</v>
      </c>
      <c r="L80">
        <f t="shared" si="8"/>
        <v>26</v>
      </c>
      <c r="M80" s="9">
        <v>44004</v>
      </c>
      <c r="N80" s="11">
        <v>4406220.5470000003</v>
      </c>
      <c r="O80">
        <f t="shared" si="12"/>
        <v>0.84330146231007719</v>
      </c>
    </row>
    <row r="81" spans="1:15" x14ac:dyDescent="0.25">
      <c r="A81">
        <f t="shared" si="10"/>
        <v>27</v>
      </c>
      <c r="B81" s="9">
        <v>44011</v>
      </c>
      <c r="C81" s="8">
        <v>38</v>
      </c>
      <c r="D81">
        <f t="shared" si="9"/>
        <v>0.53522727272727277</v>
      </c>
      <c r="F81">
        <f t="shared" si="7"/>
        <v>27</v>
      </c>
      <c r="G81" s="9">
        <v>44011</v>
      </c>
      <c r="H81" s="11">
        <v>417</v>
      </c>
      <c r="I81">
        <f t="shared" si="11"/>
        <v>0.72738335262046505</v>
      </c>
      <c r="L81">
        <f t="shared" si="8"/>
        <v>27</v>
      </c>
      <c r="M81" s="9">
        <v>44011</v>
      </c>
      <c r="N81" s="11">
        <v>1942169.649</v>
      </c>
      <c r="O81">
        <f t="shared" si="12"/>
        <v>0.69009995837582694</v>
      </c>
    </row>
    <row r="82" spans="1:15" x14ac:dyDescent="0.25">
      <c r="A82">
        <f t="shared" si="10"/>
        <v>28</v>
      </c>
      <c r="B82" s="9">
        <v>44018</v>
      </c>
      <c r="C82" s="8">
        <v>54</v>
      </c>
      <c r="D82">
        <f t="shared" si="9"/>
        <v>1.6682814992025519</v>
      </c>
      <c r="F82">
        <f t="shared" si="7"/>
        <v>28</v>
      </c>
      <c r="G82" s="9">
        <v>44018</v>
      </c>
      <c r="H82" s="11">
        <v>218</v>
      </c>
      <c r="I82">
        <f t="shared" si="11"/>
        <v>0.73100217527031808</v>
      </c>
      <c r="L82">
        <f t="shared" si="8"/>
        <v>28</v>
      </c>
      <c r="M82" s="9">
        <v>44018</v>
      </c>
      <c r="N82" s="11">
        <v>4375518.2750000004</v>
      </c>
      <c r="O82">
        <f t="shared" si="12"/>
        <v>0.93210724796157263</v>
      </c>
    </row>
    <row r="83" spans="1:15" x14ac:dyDescent="0.25">
      <c r="A83">
        <f t="shared" si="10"/>
        <v>29</v>
      </c>
      <c r="B83" s="9">
        <v>44025</v>
      </c>
      <c r="C83" s="8">
        <v>53</v>
      </c>
      <c r="D83">
        <f t="shared" si="9"/>
        <v>0.50079744816586924</v>
      </c>
      <c r="F83">
        <f t="shared" si="7"/>
        <v>29</v>
      </c>
      <c r="G83" s="9">
        <v>44025</v>
      </c>
      <c r="H83" s="11">
        <v>159</v>
      </c>
      <c r="I83">
        <f t="shared" si="11"/>
        <v>0.77494502173281965</v>
      </c>
      <c r="L83">
        <f t="shared" si="8"/>
        <v>29</v>
      </c>
      <c r="M83" s="9">
        <v>44025</v>
      </c>
      <c r="N83" s="11">
        <v>1179310.1240000001</v>
      </c>
      <c r="O83">
        <f t="shared" si="12"/>
        <v>0.41385960265306376</v>
      </c>
    </row>
    <row r="84" spans="1:15" x14ac:dyDescent="0.25">
      <c r="A84">
        <f t="shared" si="10"/>
        <v>30</v>
      </c>
      <c r="B84" s="9">
        <v>44032</v>
      </c>
      <c r="C84" s="8">
        <v>107</v>
      </c>
      <c r="D84">
        <f t="shared" si="9"/>
        <v>2.2003787878787882</v>
      </c>
      <c r="F84">
        <f t="shared" si="7"/>
        <v>30</v>
      </c>
      <c r="G84" s="9">
        <v>44032</v>
      </c>
      <c r="H84" s="11">
        <v>191</v>
      </c>
      <c r="I84">
        <f t="shared" si="11"/>
        <v>0.94451271161164874</v>
      </c>
      <c r="L84">
        <f t="shared" si="8"/>
        <v>30</v>
      </c>
      <c r="M84" s="9">
        <v>44032</v>
      </c>
      <c r="N84" s="11">
        <v>4468814.0369999995</v>
      </c>
      <c r="O84">
        <f t="shared" si="12"/>
        <v>1.0706616125926751</v>
      </c>
    </row>
    <row r="85" spans="1:15" x14ac:dyDescent="0.25">
      <c r="A85">
        <f t="shared" si="10"/>
        <v>31</v>
      </c>
      <c r="B85" s="9">
        <v>44039</v>
      </c>
      <c r="C85" s="8">
        <v>55</v>
      </c>
      <c r="D85">
        <f t="shared" si="9"/>
        <v>1.095494417862839</v>
      </c>
      <c r="F85">
        <f t="shared" si="7"/>
        <v>31</v>
      </c>
      <c r="G85" s="9">
        <v>44039</v>
      </c>
      <c r="H85" s="11">
        <v>182</v>
      </c>
      <c r="I85">
        <f t="shared" si="11"/>
        <v>0.79924283095326165</v>
      </c>
      <c r="L85">
        <f t="shared" si="8"/>
        <v>31</v>
      </c>
      <c r="M85" s="9">
        <v>44039</v>
      </c>
      <c r="N85" s="11">
        <v>2955857.821</v>
      </c>
      <c r="O85">
        <f t="shared" si="12"/>
        <v>0.63473210853925266</v>
      </c>
    </row>
    <row r="86" spans="1:15" x14ac:dyDescent="0.25">
      <c r="A86">
        <f t="shared" si="10"/>
        <v>32</v>
      </c>
      <c r="B86" s="9">
        <v>44046</v>
      </c>
      <c r="C86" s="8">
        <v>51</v>
      </c>
      <c r="D86">
        <f t="shared" si="9"/>
        <v>1.0422846889952153</v>
      </c>
      <c r="F86">
        <f t="shared" si="7"/>
        <v>32</v>
      </c>
      <c r="G86" s="9">
        <v>44046</v>
      </c>
      <c r="H86" s="11">
        <v>135</v>
      </c>
      <c r="I86">
        <f t="shared" si="11"/>
        <v>0.63846371036693284</v>
      </c>
      <c r="L86">
        <f t="shared" si="8"/>
        <v>32</v>
      </c>
      <c r="M86" s="9">
        <v>44046</v>
      </c>
      <c r="N86" s="11">
        <v>2953394.4479999999</v>
      </c>
      <c r="O86">
        <f t="shared" si="12"/>
        <v>0.51171203780721219</v>
      </c>
    </row>
    <row r="87" spans="1:15" x14ac:dyDescent="0.25">
      <c r="A87">
        <f t="shared" si="10"/>
        <v>33</v>
      </c>
      <c r="B87" s="9">
        <v>44053</v>
      </c>
      <c r="C87" s="8">
        <v>29</v>
      </c>
      <c r="D87">
        <f t="shared" si="9"/>
        <v>0.26917862838915474</v>
      </c>
      <c r="F87">
        <f t="shared" si="7"/>
        <v>33</v>
      </c>
      <c r="G87" s="9">
        <v>44053</v>
      </c>
      <c r="H87" s="11">
        <v>95</v>
      </c>
      <c r="I87">
        <f t="shared" si="11"/>
        <v>0.51128794295781099</v>
      </c>
      <c r="L87">
        <f t="shared" si="8"/>
        <v>33</v>
      </c>
      <c r="M87" s="9">
        <v>44053</v>
      </c>
      <c r="N87" s="11">
        <v>2736473.4610000001</v>
      </c>
      <c r="O87">
        <f t="shared" si="12"/>
        <v>0.78716507535743641</v>
      </c>
    </row>
    <row r="88" spans="1:15" x14ac:dyDescent="0.25">
      <c r="A88">
        <f t="shared" si="10"/>
        <v>34</v>
      </c>
      <c r="B88" s="9">
        <v>44060</v>
      </c>
      <c r="C88" s="8">
        <v>76</v>
      </c>
      <c r="D88">
        <f t="shared" si="9"/>
        <v>0.55400717703349289</v>
      </c>
      <c r="F88">
        <f t="shared" si="7"/>
        <v>34</v>
      </c>
      <c r="G88" s="9">
        <v>44060</v>
      </c>
      <c r="H88" s="11">
        <v>176</v>
      </c>
      <c r="I88">
        <f t="shared" si="11"/>
        <v>0.69274605011472867</v>
      </c>
      <c r="L88">
        <f t="shared" si="8"/>
        <v>34</v>
      </c>
      <c r="M88" s="9">
        <v>44060</v>
      </c>
      <c r="N88" s="11">
        <v>3223449.12</v>
      </c>
      <c r="O88">
        <f t="shared" si="12"/>
        <v>0.7836433447799781</v>
      </c>
    </row>
    <row r="89" spans="1:15" x14ac:dyDescent="0.25">
      <c r="A89">
        <f t="shared" si="10"/>
        <v>35</v>
      </c>
      <c r="B89" s="9">
        <v>44067</v>
      </c>
      <c r="C89" s="8">
        <v>60</v>
      </c>
      <c r="D89">
        <f t="shared" si="9"/>
        <v>0.48201754385964918</v>
      </c>
      <c r="F89">
        <f t="shared" si="7"/>
        <v>35</v>
      </c>
      <c r="G89" s="9">
        <v>44067</v>
      </c>
      <c r="H89" s="11">
        <v>146</v>
      </c>
      <c r="I89">
        <f t="shared" si="11"/>
        <v>0.69067815145766975</v>
      </c>
      <c r="L89">
        <f t="shared" si="8"/>
        <v>35</v>
      </c>
      <c r="M89" s="9">
        <v>44067</v>
      </c>
      <c r="N89" s="11">
        <v>2526960.0699999998</v>
      </c>
      <c r="O89">
        <f t="shared" si="12"/>
        <v>0.71076141443258056</v>
      </c>
    </row>
    <row r="90" spans="1:15" x14ac:dyDescent="0.25">
      <c r="A90">
        <f t="shared" si="10"/>
        <v>36</v>
      </c>
      <c r="B90" s="9">
        <v>44074</v>
      </c>
      <c r="C90" s="8">
        <v>59</v>
      </c>
      <c r="D90">
        <f t="shared" si="9"/>
        <v>1.4460526315789475</v>
      </c>
      <c r="F90">
        <f t="shared" si="7"/>
        <v>36</v>
      </c>
      <c r="G90" s="9">
        <v>44074</v>
      </c>
      <c r="H90" s="11">
        <v>140</v>
      </c>
      <c r="I90">
        <f t="shared" si="11"/>
        <v>0.63691278637413862</v>
      </c>
      <c r="L90">
        <f t="shared" si="8"/>
        <v>36</v>
      </c>
      <c r="M90" s="9">
        <v>44074</v>
      </c>
      <c r="N90" s="11">
        <v>2650125.037</v>
      </c>
      <c r="O90">
        <f t="shared" si="12"/>
        <v>0.66402934268370384</v>
      </c>
    </row>
    <row r="91" spans="1:15" x14ac:dyDescent="0.25">
      <c r="A91">
        <f t="shared" si="10"/>
        <v>37</v>
      </c>
      <c r="B91" s="9">
        <v>44081</v>
      </c>
      <c r="C91" s="8">
        <v>45</v>
      </c>
      <c r="D91">
        <f t="shared" si="9"/>
        <v>0.49766746411483254</v>
      </c>
      <c r="F91">
        <f t="shared" si="7"/>
        <v>37</v>
      </c>
      <c r="G91" s="9">
        <v>44081</v>
      </c>
      <c r="H91" s="11">
        <v>120</v>
      </c>
      <c r="I91">
        <f t="shared" si="11"/>
        <v>0.66896521555855137</v>
      </c>
      <c r="L91">
        <f t="shared" si="8"/>
        <v>37</v>
      </c>
      <c r="M91" s="9">
        <v>44081</v>
      </c>
      <c r="N91" s="11">
        <v>3605842.74</v>
      </c>
      <c r="O91">
        <f t="shared" si="12"/>
        <v>1.0001999958626226</v>
      </c>
    </row>
    <row r="92" spans="1:15" x14ac:dyDescent="0.25">
      <c r="A92">
        <f t="shared" si="10"/>
        <v>38</v>
      </c>
      <c r="B92" s="9">
        <v>44088</v>
      </c>
      <c r="C92" s="8">
        <v>64</v>
      </c>
      <c r="D92">
        <f t="shared" si="9"/>
        <v>0.54148724082934607</v>
      </c>
      <c r="F92">
        <f t="shared" si="7"/>
        <v>38</v>
      </c>
      <c r="G92" s="9">
        <v>44088</v>
      </c>
      <c r="H92" s="11">
        <v>160</v>
      </c>
      <c r="I92">
        <f t="shared" si="11"/>
        <v>0.781665692368261</v>
      </c>
      <c r="L92">
        <f t="shared" si="8"/>
        <v>38</v>
      </c>
      <c r="M92" s="9">
        <v>44088</v>
      </c>
      <c r="N92" s="11">
        <v>2094660.669</v>
      </c>
      <c r="O92">
        <f t="shared" si="12"/>
        <v>0.62152530814746898</v>
      </c>
    </row>
    <row r="93" spans="1:15" x14ac:dyDescent="0.25">
      <c r="A93">
        <f t="shared" si="10"/>
        <v>39</v>
      </c>
      <c r="B93" s="9">
        <v>44095</v>
      </c>
      <c r="C93" s="8">
        <v>42</v>
      </c>
      <c r="D93">
        <f t="shared" si="9"/>
        <v>0.46949760765550241</v>
      </c>
      <c r="F93">
        <f t="shared" si="7"/>
        <v>39</v>
      </c>
      <c r="G93" s="9">
        <v>44095</v>
      </c>
      <c r="H93" s="11">
        <v>209</v>
      </c>
      <c r="I93">
        <f t="shared" si="11"/>
        <v>0.85611004402238111</v>
      </c>
      <c r="L93">
        <f t="shared" si="8"/>
        <v>39</v>
      </c>
      <c r="M93" s="9">
        <v>44095</v>
      </c>
      <c r="N93" s="11">
        <v>2535988.2489999998</v>
      </c>
      <c r="O93">
        <f t="shared" si="12"/>
        <v>0.79728632893239382</v>
      </c>
    </row>
    <row r="94" spans="1:15" x14ac:dyDescent="0.25">
      <c r="A94">
        <f t="shared" si="10"/>
        <v>40</v>
      </c>
      <c r="B94" s="9">
        <v>44102</v>
      </c>
      <c r="C94" s="8">
        <v>41</v>
      </c>
      <c r="D94">
        <f t="shared" si="9"/>
        <v>0.9139553429027113</v>
      </c>
      <c r="F94">
        <f t="shared" si="7"/>
        <v>40</v>
      </c>
      <c r="G94" s="9">
        <v>44102</v>
      </c>
      <c r="H94" s="11">
        <v>215</v>
      </c>
      <c r="I94">
        <f t="shared" si="11"/>
        <v>0.74857931385531873</v>
      </c>
      <c r="L94">
        <f t="shared" si="8"/>
        <v>40</v>
      </c>
      <c r="M94" s="9">
        <v>44102</v>
      </c>
      <c r="N94" s="11">
        <v>4461179.2560000001</v>
      </c>
      <c r="O94">
        <f t="shared" si="12"/>
        <v>1.166090428946734</v>
      </c>
    </row>
    <row r="95" spans="1:15" x14ac:dyDescent="0.25">
      <c r="A95">
        <f t="shared" si="10"/>
        <v>41</v>
      </c>
      <c r="B95" s="9">
        <v>44109</v>
      </c>
      <c r="C95" s="8">
        <v>93</v>
      </c>
      <c r="D95">
        <f t="shared" si="9"/>
        <v>0.75745614035087727</v>
      </c>
      <c r="F95">
        <f t="shared" si="7"/>
        <v>41</v>
      </c>
      <c r="G95" s="9">
        <v>44109</v>
      </c>
      <c r="H95" s="11">
        <v>247</v>
      </c>
      <c r="I95">
        <f t="shared" si="11"/>
        <v>0.7439265418769363</v>
      </c>
      <c r="L95">
        <f t="shared" si="8"/>
        <v>41</v>
      </c>
      <c r="M95" s="9">
        <v>44109</v>
      </c>
      <c r="N95" s="11">
        <v>3474681.3309999998</v>
      </c>
      <c r="O95">
        <f t="shared" si="12"/>
        <v>0.69781540923235119</v>
      </c>
    </row>
    <row r="96" spans="1:15" x14ac:dyDescent="0.25">
      <c r="A96">
        <f t="shared" si="10"/>
        <v>42</v>
      </c>
      <c r="B96" s="9">
        <v>44116</v>
      </c>
      <c r="C96" s="8">
        <v>61</v>
      </c>
      <c r="D96">
        <f t="shared" si="9"/>
        <v>0.52583732057416266</v>
      </c>
      <c r="F96">
        <f t="shared" si="7"/>
        <v>42</v>
      </c>
      <c r="G96" s="9">
        <v>44116</v>
      </c>
      <c r="H96" s="11">
        <v>297</v>
      </c>
      <c r="I96">
        <f t="shared" si="11"/>
        <v>0.84577055073708673</v>
      </c>
      <c r="L96">
        <f t="shared" si="8"/>
        <v>42</v>
      </c>
      <c r="M96" s="9">
        <v>44116</v>
      </c>
      <c r="N96" s="11">
        <v>3374326.9509999999</v>
      </c>
      <c r="O96">
        <f t="shared" si="12"/>
        <v>0.81279385293398665</v>
      </c>
    </row>
    <row r="97" spans="1:15" x14ac:dyDescent="0.25">
      <c r="A97">
        <f t="shared" si="10"/>
        <v>43</v>
      </c>
      <c r="B97" s="9">
        <v>44123</v>
      </c>
      <c r="C97" s="8">
        <v>64</v>
      </c>
      <c r="D97">
        <f t="shared" si="9"/>
        <v>0.43819776714513559</v>
      </c>
      <c r="F97">
        <f t="shared" si="7"/>
        <v>43</v>
      </c>
      <c r="G97" s="9">
        <v>44123</v>
      </c>
      <c r="H97" s="11">
        <v>244</v>
      </c>
      <c r="I97">
        <f t="shared" si="11"/>
        <v>0.81681996953826208</v>
      </c>
      <c r="L97">
        <f t="shared" si="8"/>
        <v>43</v>
      </c>
      <c r="M97" s="9">
        <v>44123</v>
      </c>
      <c r="N97" s="11">
        <v>3882615.63</v>
      </c>
      <c r="O97">
        <f t="shared" si="12"/>
        <v>1.2919367741233381</v>
      </c>
    </row>
    <row r="98" spans="1:15" x14ac:dyDescent="0.25">
      <c r="A98">
        <f t="shared" si="10"/>
        <v>44</v>
      </c>
      <c r="B98" s="9">
        <v>44130</v>
      </c>
      <c r="C98" s="8">
        <v>82</v>
      </c>
      <c r="D98">
        <f t="shared" si="9"/>
        <v>0.44132775119617229</v>
      </c>
      <c r="F98">
        <f t="shared" si="7"/>
        <v>44</v>
      </c>
      <c r="G98" s="9">
        <v>44130</v>
      </c>
      <c r="H98" s="11">
        <v>267</v>
      </c>
      <c r="I98">
        <f t="shared" si="11"/>
        <v>0.96053892620385517</v>
      </c>
      <c r="L98">
        <f t="shared" si="8"/>
        <v>44</v>
      </c>
      <c r="M98" s="9">
        <v>44130</v>
      </c>
      <c r="N98" s="11">
        <v>4399079.9309999999</v>
      </c>
      <c r="O98">
        <f t="shared" si="12"/>
        <v>0.91115326377755512</v>
      </c>
    </row>
    <row r="99" spans="1:15" x14ac:dyDescent="0.25">
      <c r="A99">
        <f t="shared" si="10"/>
        <v>45</v>
      </c>
      <c r="B99" s="9">
        <v>44137</v>
      </c>
      <c r="C99" s="8">
        <v>80</v>
      </c>
      <c r="D99">
        <f t="shared" ref="D99:D130" si="13">AVERAGEIF($A$3:$A$159,A99,$C$3:$C$159)/$C$1</f>
        <v>0.96403508771929836</v>
      </c>
      <c r="F99">
        <f t="shared" si="7"/>
        <v>45</v>
      </c>
      <c r="G99" s="9">
        <v>44137</v>
      </c>
      <c r="H99" s="11">
        <v>294</v>
      </c>
      <c r="I99">
        <f t="shared" si="11"/>
        <v>0.61416590114649083</v>
      </c>
      <c r="L99">
        <f t="shared" si="8"/>
        <v>45</v>
      </c>
      <c r="M99" s="9">
        <v>44137</v>
      </c>
      <c r="N99" s="11">
        <v>6013664.517</v>
      </c>
      <c r="O99">
        <f t="shared" si="12"/>
        <v>1.0188823010077102</v>
      </c>
    </row>
    <row r="100" spans="1:15" x14ac:dyDescent="0.25">
      <c r="A100">
        <f t="shared" si="10"/>
        <v>46</v>
      </c>
      <c r="B100" s="9">
        <v>44144</v>
      </c>
      <c r="C100" s="8">
        <v>107</v>
      </c>
      <c r="D100">
        <f t="shared" si="13"/>
        <v>0.73241626794258374</v>
      </c>
      <c r="F100">
        <f t="shared" si="7"/>
        <v>46</v>
      </c>
      <c r="G100" s="9">
        <v>44144</v>
      </c>
      <c r="H100" s="11">
        <v>281</v>
      </c>
      <c r="I100">
        <f t="shared" si="11"/>
        <v>1.167845766574009</v>
      </c>
      <c r="L100">
        <f t="shared" si="8"/>
        <v>46</v>
      </c>
      <c r="M100" s="9">
        <v>44144</v>
      </c>
      <c r="N100" s="11">
        <v>3924374.86</v>
      </c>
      <c r="O100">
        <f t="shared" si="12"/>
        <v>1.1269317617550259</v>
      </c>
    </row>
    <row r="101" spans="1:15" x14ac:dyDescent="0.25">
      <c r="A101">
        <f t="shared" si="10"/>
        <v>47</v>
      </c>
      <c r="B101" s="9">
        <v>44151</v>
      </c>
      <c r="C101" s="8">
        <v>77</v>
      </c>
      <c r="D101">
        <f t="shared" si="13"/>
        <v>0.5571371610845296</v>
      </c>
      <c r="F101">
        <f t="shared" si="7"/>
        <v>47</v>
      </c>
      <c r="G101" s="9">
        <v>44151</v>
      </c>
      <c r="H101" s="11">
        <v>253</v>
      </c>
      <c r="I101">
        <f t="shared" si="11"/>
        <v>0.8793739039142936</v>
      </c>
      <c r="L101">
        <f t="shared" si="8"/>
        <v>47</v>
      </c>
      <c r="M101" s="9">
        <v>44151</v>
      </c>
      <c r="N101" s="11">
        <v>2596585.804</v>
      </c>
      <c r="O101">
        <f t="shared" si="12"/>
        <v>0.86472697796465792</v>
      </c>
    </row>
    <row r="102" spans="1:15" x14ac:dyDescent="0.25">
      <c r="A102">
        <f t="shared" si="10"/>
        <v>48</v>
      </c>
      <c r="B102" s="9">
        <v>44158</v>
      </c>
      <c r="C102" s="8">
        <v>67</v>
      </c>
      <c r="D102">
        <f t="shared" si="13"/>
        <v>0.64790669856459338</v>
      </c>
      <c r="F102">
        <f t="shared" si="7"/>
        <v>48</v>
      </c>
      <c r="G102" s="9">
        <v>44158</v>
      </c>
      <c r="H102" s="11">
        <v>290</v>
      </c>
      <c r="I102">
        <f t="shared" si="11"/>
        <v>0.85921189200796944</v>
      </c>
      <c r="L102">
        <f t="shared" si="8"/>
        <v>48</v>
      </c>
      <c r="M102" s="9">
        <v>44158</v>
      </c>
      <c r="N102" s="11">
        <v>5235070.2949999999</v>
      </c>
      <c r="O102">
        <f t="shared" si="12"/>
        <v>1.2661812127715872</v>
      </c>
    </row>
    <row r="103" spans="1:15" x14ac:dyDescent="0.25">
      <c r="A103">
        <f t="shared" si="10"/>
        <v>49</v>
      </c>
      <c r="B103" s="9">
        <v>44165</v>
      </c>
      <c r="C103" s="8">
        <v>85</v>
      </c>
      <c r="D103">
        <f t="shared" si="13"/>
        <v>0.82631578947368423</v>
      </c>
      <c r="F103">
        <f t="shared" si="7"/>
        <v>49</v>
      </c>
      <c r="G103" s="9">
        <v>44165</v>
      </c>
      <c r="H103" s="11">
        <v>288</v>
      </c>
      <c r="I103">
        <f t="shared" si="11"/>
        <v>0.90935843444164766</v>
      </c>
      <c r="L103">
        <f t="shared" si="8"/>
        <v>49</v>
      </c>
      <c r="M103" s="9">
        <v>44165</v>
      </c>
      <c r="N103" s="11">
        <v>4662424.0860000001</v>
      </c>
      <c r="O103">
        <f t="shared" si="12"/>
        <v>1.191793582518909</v>
      </c>
    </row>
    <row r="104" spans="1:15" x14ac:dyDescent="0.25">
      <c r="A104">
        <f t="shared" si="10"/>
        <v>50</v>
      </c>
      <c r="B104" s="9">
        <v>44172</v>
      </c>
      <c r="C104" s="8">
        <v>102</v>
      </c>
      <c r="D104">
        <f t="shared" si="13"/>
        <v>0.87013556618819787</v>
      </c>
      <c r="F104">
        <f t="shared" si="7"/>
        <v>50</v>
      </c>
      <c r="G104" s="9">
        <v>44172</v>
      </c>
      <c r="H104" s="11">
        <v>405</v>
      </c>
      <c r="I104">
        <f t="shared" si="11"/>
        <v>1.1621590452670971</v>
      </c>
      <c r="L104">
        <f t="shared" si="8"/>
        <v>50</v>
      </c>
      <c r="M104" s="9">
        <v>44172</v>
      </c>
      <c r="N104" s="11">
        <v>3999805.8190000001</v>
      </c>
      <c r="O104">
        <f t="shared" si="12"/>
        <v>1.3122405246547444</v>
      </c>
    </row>
    <row r="105" spans="1:15" x14ac:dyDescent="0.25">
      <c r="A105">
        <f t="shared" si="10"/>
        <v>51</v>
      </c>
      <c r="B105" s="9">
        <v>44179</v>
      </c>
      <c r="C105" s="8">
        <v>110</v>
      </c>
      <c r="D105">
        <f t="shared" si="13"/>
        <v>1.164354066985646</v>
      </c>
      <c r="F105">
        <f t="shared" si="7"/>
        <v>51</v>
      </c>
      <c r="G105" s="9">
        <v>44179</v>
      </c>
      <c r="H105" s="11">
        <v>385</v>
      </c>
      <c r="I105">
        <f t="shared" si="11"/>
        <v>0.96053892620385517</v>
      </c>
      <c r="L105">
        <f t="shared" si="8"/>
        <v>51</v>
      </c>
      <c r="M105" s="9">
        <v>44179</v>
      </c>
      <c r="N105" s="11">
        <v>4352052.8859999999</v>
      </c>
      <c r="O105">
        <f t="shared" si="12"/>
        <v>1.4378593863547133</v>
      </c>
    </row>
    <row r="106" spans="1:15" x14ac:dyDescent="0.25">
      <c r="A106">
        <f t="shared" si="10"/>
        <v>52</v>
      </c>
      <c r="B106" s="9">
        <v>44186</v>
      </c>
      <c r="C106" s="8">
        <v>70</v>
      </c>
      <c r="D106">
        <f t="shared" si="13"/>
        <v>0.96403508771929836</v>
      </c>
      <c r="F106">
        <f t="shared" si="7"/>
        <v>52</v>
      </c>
      <c r="G106" s="9">
        <v>44186</v>
      </c>
      <c r="H106" s="11">
        <v>501</v>
      </c>
      <c r="I106">
        <f t="shared" si="11"/>
        <v>0.89850196649208847</v>
      </c>
      <c r="L106">
        <f t="shared" si="8"/>
        <v>52</v>
      </c>
      <c r="M106" s="9">
        <v>44186</v>
      </c>
      <c r="N106" s="11">
        <v>5408612.3150000004</v>
      </c>
      <c r="O106">
        <f t="shared" si="12"/>
        <v>1.5141031094842701</v>
      </c>
    </row>
    <row r="107" spans="1:15" x14ac:dyDescent="0.25">
      <c r="A107">
        <v>1</v>
      </c>
      <c r="B107" s="9">
        <v>44193</v>
      </c>
      <c r="C107" s="8">
        <v>56</v>
      </c>
      <c r="D107">
        <f t="shared" si="13"/>
        <v>0.6713815789473685</v>
      </c>
      <c r="F107">
        <v>1</v>
      </c>
      <c r="G107" s="9">
        <v>44193</v>
      </c>
      <c r="H107" s="11">
        <v>204</v>
      </c>
      <c r="I107">
        <f t="shared" si="11"/>
        <v>0.56531179537347442</v>
      </c>
      <c r="L107">
        <f t="shared" si="8"/>
        <v>53</v>
      </c>
      <c r="M107" s="9">
        <v>44193</v>
      </c>
      <c r="N107" s="11">
        <v>3955167.7940000002</v>
      </c>
      <c r="O107">
        <f t="shared" si="12"/>
        <v>0.83476557328698708</v>
      </c>
    </row>
    <row r="108" spans="1:15" x14ac:dyDescent="0.25">
      <c r="A108">
        <f t="shared" ref="A108:A158" si="14">WEEKNUM(B108)</f>
        <v>2</v>
      </c>
      <c r="B108" s="9">
        <v>44200</v>
      </c>
      <c r="C108" s="8">
        <v>103</v>
      </c>
      <c r="D108">
        <f t="shared" si="13"/>
        <v>1.3396331738437002</v>
      </c>
      <c r="F108">
        <f t="shared" ref="F108:F159" si="15">WEEKNUM(G108)</f>
        <v>2</v>
      </c>
      <c r="G108" s="9">
        <v>44200</v>
      </c>
      <c r="H108" s="11">
        <v>47</v>
      </c>
      <c r="I108">
        <f t="shared" si="11"/>
        <v>0.99414227938106214</v>
      </c>
      <c r="L108">
        <f t="shared" si="8"/>
        <v>2</v>
      </c>
      <c r="M108" s="9">
        <v>44200</v>
      </c>
      <c r="N108" s="11">
        <v>4981586.1320000002</v>
      </c>
      <c r="O108">
        <f t="shared" si="12"/>
        <v>1.178323282282475</v>
      </c>
    </row>
    <row r="109" spans="1:15" x14ac:dyDescent="0.25">
      <c r="A109">
        <f t="shared" si="14"/>
        <v>3</v>
      </c>
      <c r="B109" s="9">
        <v>44207</v>
      </c>
      <c r="C109" s="8">
        <v>99</v>
      </c>
      <c r="D109">
        <f t="shared" si="13"/>
        <v>1.0047248803827751</v>
      </c>
      <c r="F109">
        <f t="shared" si="15"/>
        <v>3</v>
      </c>
      <c r="G109" s="9">
        <v>44207</v>
      </c>
      <c r="H109" s="11">
        <v>778</v>
      </c>
      <c r="I109">
        <f t="shared" si="11"/>
        <v>1.4356386426631353</v>
      </c>
      <c r="L109">
        <f t="shared" si="8"/>
        <v>3</v>
      </c>
      <c r="M109" s="9">
        <v>44207</v>
      </c>
      <c r="N109" s="11">
        <v>4935605.9400000004</v>
      </c>
      <c r="O109">
        <f t="shared" si="12"/>
        <v>1.0112163303916379</v>
      </c>
    </row>
    <row r="110" spans="1:15" x14ac:dyDescent="0.25">
      <c r="A110">
        <f t="shared" si="14"/>
        <v>4</v>
      </c>
      <c r="B110" s="9">
        <v>44214</v>
      </c>
      <c r="C110" s="8">
        <v>57</v>
      </c>
      <c r="D110">
        <f t="shared" si="13"/>
        <v>1.3678030303030302</v>
      </c>
      <c r="F110">
        <f t="shared" si="15"/>
        <v>4</v>
      </c>
      <c r="G110" s="9">
        <v>44214</v>
      </c>
      <c r="H110" s="11">
        <v>1121</v>
      </c>
      <c r="I110">
        <f t="shared" si="11"/>
        <v>1.824920564854472</v>
      </c>
      <c r="L110">
        <f t="shared" si="8"/>
        <v>4</v>
      </c>
      <c r="M110" s="9">
        <v>44214</v>
      </c>
      <c r="N110" s="11">
        <v>3676934.3480000002</v>
      </c>
      <c r="O110">
        <f t="shared" si="12"/>
        <v>0.65449302093160855</v>
      </c>
    </row>
    <row r="111" spans="1:15" x14ac:dyDescent="0.25">
      <c r="A111">
        <f t="shared" si="14"/>
        <v>5</v>
      </c>
      <c r="B111" s="9">
        <v>44221</v>
      </c>
      <c r="C111" s="8">
        <v>131</v>
      </c>
      <c r="D111">
        <f t="shared" si="13"/>
        <v>1.3208532695374799</v>
      </c>
      <c r="F111">
        <f t="shared" si="15"/>
        <v>5</v>
      </c>
      <c r="G111" s="9">
        <v>44221</v>
      </c>
      <c r="H111" s="11">
        <v>919</v>
      </c>
      <c r="I111">
        <f t="shared" si="11"/>
        <v>1.6388096857191716</v>
      </c>
      <c r="L111">
        <f t="shared" si="8"/>
        <v>5</v>
      </c>
      <c r="M111" s="9">
        <v>44221</v>
      </c>
      <c r="N111" s="11">
        <v>6560202.0590000004</v>
      </c>
      <c r="O111">
        <f t="shared" si="12"/>
        <v>1.2345071232458862</v>
      </c>
    </row>
    <row r="112" spans="1:15" x14ac:dyDescent="0.25">
      <c r="A112">
        <f t="shared" si="14"/>
        <v>6</v>
      </c>
      <c r="B112" s="9">
        <v>44228</v>
      </c>
      <c r="C112" s="8">
        <v>50</v>
      </c>
      <c r="D112">
        <f t="shared" si="13"/>
        <v>0.76058612440191387</v>
      </c>
      <c r="F112">
        <f t="shared" si="15"/>
        <v>6</v>
      </c>
      <c r="G112" s="9">
        <v>44228</v>
      </c>
      <c r="H112" s="11">
        <v>471</v>
      </c>
      <c r="I112">
        <f t="shared" si="11"/>
        <v>2.1237319207994814</v>
      </c>
      <c r="L112">
        <f t="shared" si="8"/>
        <v>6</v>
      </c>
      <c r="M112" s="9">
        <v>44228</v>
      </c>
      <c r="N112" s="11">
        <v>3648605.4249999998</v>
      </c>
      <c r="O112">
        <f t="shared" si="12"/>
        <v>0.7827590039342055</v>
      </c>
    </row>
    <row r="113" spans="1:15" x14ac:dyDescent="0.25">
      <c r="A113">
        <f t="shared" si="14"/>
        <v>7</v>
      </c>
      <c r="B113" s="9">
        <v>44235</v>
      </c>
      <c r="C113" s="8">
        <v>310</v>
      </c>
      <c r="D113">
        <f t="shared" si="13"/>
        <v>1.5962918660287082</v>
      </c>
      <c r="F113">
        <f t="shared" si="15"/>
        <v>7</v>
      </c>
      <c r="G113" s="9">
        <v>44235</v>
      </c>
      <c r="H113" s="11">
        <v>629</v>
      </c>
      <c r="I113">
        <f t="shared" si="11"/>
        <v>2.3579214437114011</v>
      </c>
      <c r="L113">
        <f t="shared" si="8"/>
        <v>7</v>
      </c>
      <c r="M113" s="9">
        <v>44235</v>
      </c>
      <c r="N113" s="11">
        <v>3990968.1970000002</v>
      </c>
      <c r="O113">
        <f t="shared" si="12"/>
        <v>1.1980625503930875</v>
      </c>
    </row>
    <row r="114" spans="1:15" x14ac:dyDescent="0.25">
      <c r="A114">
        <f t="shared" si="14"/>
        <v>8</v>
      </c>
      <c r="B114" s="9">
        <v>44242</v>
      </c>
      <c r="C114" s="8">
        <v>207</v>
      </c>
      <c r="D114">
        <f t="shared" si="13"/>
        <v>1.086104465709729</v>
      </c>
      <c r="F114">
        <f t="shared" si="15"/>
        <v>8</v>
      </c>
      <c r="G114" s="9">
        <v>44242</v>
      </c>
      <c r="H114" s="11">
        <v>674</v>
      </c>
      <c r="I114">
        <f t="shared" si="11"/>
        <v>1.6036554085491703</v>
      </c>
      <c r="L114">
        <f t="shared" si="8"/>
        <v>8</v>
      </c>
      <c r="M114" s="9">
        <v>44242</v>
      </c>
      <c r="N114" s="11">
        <v>5680477.1679999996</v>
      </c>
      <c r="O114">
        <f t="shared" si="12"/>
        <v>0.98543483102646634</v>
      </c>
    </row>
    <row r="115" spans="1:15" x14ac:dyDescent="0.25">
      <c r="A115">
        <f t="shared" si="14"/>
        <v>9</v>
      </c>
      <c r="B115" s="9">
        <v>44249</v>
      </c>
      <c r="C115" s="8">
        <v>261</v>
      </c>
      <c r="D115">
        <f t="shared" si="13"/>
        <v>1.6150717703349282</v>
      </c>
      <c r="F115">
        <f t="shared" si="15"/>
        <v>9</v>
      </c>
      <c r="G115" s="9">
        <v>44249</v>
      </c>
      <c r="H115" s="11">
        <v>683</v>
      </c>
      <c r="I115">
        <f t="shared" si="11"/>
        <v>1.5452372714872566</v>
      </c>
      <c r="L115">
        <f t="shared" si="8"/>
        <v>9</v>
      </c>
      <c r="M115" s="9">
        <v>44249</v>
      </c>
      <c r="N115" s="11">
        <v>4372444.8739999998</v>
      </c>
      <c r="O115">
        <f t="shared" si="12"/>
        <v>1.3287890798674362</v>
      </c>
    </row>
    <row r="116" spans="1:15" x14ac:dyDescent="0.25">
      <c r="A116">
        <f t="shared" si="14"/>
        <v>10</v>
      </c>
      <c r="B116" s="9">
        <v>44256</v>
      </c>
      <c r="C116" s="8">
        <v>305</v>
      </c>
      <c r="D116">
        <f t="shared" si="13"/>
        <v>1.8967703349282297</v>
      </c>
      <c r="F116">
        <f t="shared" si="15"/>
        <v>10</v>
      </c>
      <c r="G116" s="9">
        <v>44256</v>
      </c>
      <c r="H116" s="11">
        <v>641</v>
      </c>
      <c r="I116">
        <f t="shared" si="11"/>
        <v>1.3234551405176906</v>
      </c>
      <c r="L116">
        <f t="shared" si="8"/>
        <v>10</v>
      </c>
      <c r="M116" s="9">
        <v>44256</v>
      </c>
      <c r="N116" s="11">
        <v>4150219.298</v>
      </c>
      <c r="O116">
        <f t="shared" si="12"/>
        <v>1.0483639156065798</v>
      </c>
    </row>
    <row r="117" spans="1:15" x14ac:dyDescent="0.25">
      <c r="A117">
        <f t="shared" si="14"/>
        <v>11</v>
      </c>
      <c r="B117" s="9">
        <v>44263</v>
      </c>
      <c r="C117" s="8">
        <v>207</v>
      </c>
      <c r="D117">
        <f t="shared" si="13"/>
        <v>1.6620215311004785</v>
      </c>
      <c r="F117">
        <f t="shared" si="15"/>
        <v>11</v>
      </c>
      <c r="G117" s="9">
        <v>44263</v>
      </c>
      <c r="H117" s="11">
        <v>683</v>
      </c>
      <c r="I117">
        <f t="shared" si="11"/>
        <v>1.3803223535868101</v>
      </c>
      <c r="L117">
        <f t="shared" si="8"/>
        <v>11</v>
      </c>
      <c r="M117" s="9">
        <v>44263</v>
      </c>
      <c r="N117" s="11">
        <v>4101081.8670000001</v>
      </c>
      <c r="O117">
        <f t="shared" si="12"/>
        <v>0.79390551977219692</v>
      </c>
    </row>
    <row r="118" spans="1:15" x14ac:dyDescent="0.25">
      <c r="A118">
        <f t="shared" si="14"/>
        <v>12</v>
      </c>
      <c r="B118" s="9">
        <v>44270</v>
      </c>
      <c r="C118" s="8">
        <v>138</v>
      </c>
      <c r="D118">
        <f t="shared" si="13"/>
        <v>1.352153110047847</v>
      </c>
      <c r="F118">
        <f t="shared" si="15"/>
        <v>12</v>
      </c>
      <c r="G118" s="9">
        <v>44270</v>
      </c>
      <c r="H118" s="11">
        <v>647</v>
      </c>
      <c r="I118">
        <f t="shared" si="11"/>
        <v>1.388076973550781</v>
      </c>
      <c r="L118">
        <f t="shared" si="8"/>
        <v>12</v>
      </c>
      <c r="M118" s="9">
        <v>44270</v>
      </c>
      <c r="N118" s="11">
        <v>3721020.5929999999</v>
      </c>
      <c r="O118">
        <f t="shared" si="12"/>
        <v>0.75124647652912291</v>
      </c>
    </row>
    <row r="119" spans="1:15" x14ac:dyDescent="0.25">
      <c r="A119">
        <f t="shared" si="14"/>
        <v>13</v>
      </c>
      <c r="B119" s="9">
        <v>44277</v>
      </c>
      <c r="C119" s="8">
        <v>100</v>
      </c>
      <c r="D119">
        <f t="shared" si="13"/>
        <v>1.3114633173843699</v>
      </c>
      <c r="F119">
        <f t="shared" si="15"/>
        <v>13</v>
      </c>
      <c r="G119" s="9">
        <v>44277</v>
      </c>
      <c r="H119" s="11">
        <v>698</v>
      </c>
      <c r="I119">
        <f t="shared" si="11"/>
        <v>1.2996743059615132</v>
      </c>
      <c r="L119">
        <f t="shared" si="8"/>
        <v>13</v>
      </c>
      <c r="M119" s="9">
        <v>44277</v>
      </c>
      <c r="N119" s="11">
        <v>4630824.3729999997</v>
      </c>
      <c r="O119">
        <f t="shared" si="12"/>
        <v>1.2727926715199624</v>
      </c>
    </row>
    <row r="120" spans="1:15" x14ac:dyDescent="0.25">
      <c r="A120">
        <f t="shared" si="14"/>
        <v>14</v>
      </c>
      <c r="B120" s="10">
        <v>44284</v>
      </c>
      <c r="C120" s="8">
        <v>66</v>
      </c>
      <c r="D120">
        <f t="shared" si="13"/>
        <v>1.2519936204146731</v>
      </c>
      <c r="F120">
        <f t="shared" si="15"/>
        <v>14</v>
      </c>
      <c r="G120" s="10">
        <v>44284</v>
      </c>
      <c r="H120" s="11">
        <v>569</v>
      </c>
      <c r="I120">
        <f t="shared" si="11"/>
        <v>1.1564723239601851</v>
      </c>
      <c r="L120">
        <f t="shared" ref="L120:L159" si="16">WEEKNUM(M120)</f>
        <v>14</v>
      </c>
      <c r="M120" s="10">
        <v>44284</v>
      </c>
      <c r="N120" s="11">
        <v>4028572.3960000002</v>
      </c>
      <c r="O120">
        <f t="shared" si="12"/>
        <v>1.108993029918689</v>
      </c>
    </row>
    <row r="121" spans="1:15" x14ac:dyDescent="0.25">
      <c r="A121">
        <f t="shared" si="14"/>
        <v>15</v>
      </c>
      <c r="B121" s="10">
        <v>44291</v>
      </c>
      <c r="C121" s="8">
        <v>32</v>
      </c>
      <c r="D121">
        <f t="shared" si="13"/>
        <v>0.85761562998405105</v>
      </c>
      <c r="F121">
        <f t="shared" si="15"/>
        <v>15</v>
      </c>
      <c r="G121" s="10">
        <v>44291</v>
      </c>
      <c r="H121" s="11">
        <v>118</v>
      </c>
      <c r="I121">
        <f t="shared" si="11"/>
        <v>1.0230928605798866</v>
      </c>
      <c r="L121">
        <f t="shared" si="16"/>
        <v>15</v>
      </c>
      <c r="M121" s="10">
        <v>44291</v>
      </c>
      <c r="N121" s="11">
        <v>5119883.0410000002</v>
      </c>
      <c r="O121">
        <f t="shared" si="12"/>
        <v>1.0113045022427736</v>
      </c>
    </row>
    <row r="122" spans="1:15" x14ac:dyDescent="0.25">
      <c r="A122">
        <f t="shared" si="14"/>
        <v>16</v>
      </c>
      <c r="B122" s="10">
        <v>44298</v>
      </c>
      <c r="C122" s="8">
        <v>44</v>
      </c>
      <c r="D122">
        <f t="shared" si="13"/>
        <v>1.1580940988835726</v>
      </c>
      <c r="F122">
        <f t="shared" si="15"/>
        <v>16</v>
      </c>
      <c r="G122" s="10">
        <v>44298</v>
      </c>
      <c r="H122" s="11">
        <v>57</v>
      </c>
      <c r="I122">
        <f t="shared" si="11"/>
        <v>1.0153382406159157</v>
      </c>
      <c r="L122">
        <f t="shared" si="16"/>
        <v>16</v>
      </c>
      <c r="M122" s="10">
        <v>44298</v>
      </c>
      <c r="N122" s="11">
        <v>5251050.7970000003</v>
      </c>
      <c r="O122">
        <f t="shared" si="12"/>
        <v>1.2206994583994599</v>
      </c>
    </row>
    <row r="123" spans="1:15" x14ac:dyDescent="0.25">
      <c r="A123">
        <f t="shared" si="14"/>
        <v>17</v>
      </c>
      <c r="B123" s="10">
        <v>44305</v>
      </c>
      <c r="C123" s="8">
        <v>48</v>
      </c>
      <c r="D123">
        <f t="shared" si="13"/>
        <v>1.0485446570972887</v>
      </c>
      <c r="F123">
        <f t="shared" si="15"/>
        <v>17</v>
      </c>
      <c r="G123" s="10">
        <v>44305</v>
      </c>
      <c r="H123" s="11">
        <v>36</v>
      </c>
      <c r="I123">
        <f t="shared" si="11"/>
        <v>1.0753073016706236</v>
      </c>
      <c r="L123">
        <f t="shared" si="16"/>
        <v>17</v>
      </c>
      <c r="M123" s="10">
        <v>44305</v>
      </c>
      <c r="N123" s="11">
        <v>4185059.423</v>
      </c>
      <c r="O123">
        <f t="shared" si="12"/>
        <v>1.0294045543552284</v>
      </c>
    </row>
    <row r="124" spans="1:15" x14ac:dyDescent="0.25">
      <c r="A124">
        <f t="shared" si="14"/>
        <v>18</v>
      </c>
      <c r="B124" s="10">
        <v>44312</v>
      </c>
      <c r="C124" s="8">
        <v>49</v>
      </c>
      <c r="D124">
        <f t="shared" si="13"/>
        <v>1.2801634768740033</v>
      </c>
      <c r="F124">
        <f t="shared" si="15"/>
        <v>18</v>
      </c>
      <c r="G124" s="10">
        <v>44312</v>
      </c>
      <c r="H124" s="11">
        <v>31</v>
      </c>
      <c r="I124">
        <f t="shared" si="11"/>
        <v>0.98018396344591463</v>
      </c>
      <c r="L124">
        <f t="shared" si="16"/>
        <v>18</v>
      </c>
      <c r="M124" s="10">
        <v>44312</v>
      </c>
      <c r="N124" s="11">
        <v>2179415.9010000001</v>
      </c>
      <c r="O124">
        <f t="shared" si="12"/>
        <v>0.74966944279553138</v>
      </c>
    </row>
    <row r="125" spans="1:15" x14ac:dyDescent="0.25">
      <c r="A125">
        <f t="shared" si="14"/>
        <v>19</v>
      </c>
      <c r="B125" s="10">
        <v>44319</v>
      </c>
      <c r="C125" s="8">
        <v>54</v>
      </c>
      <c r="D125">
        <f t="shared" si="13"/>
        <v>1.3552830940988838</v>
      </c>
      <c r="F125">
        <f t="shared" si="15"/>
        <v>19</v>
      </c>
      <c r="G125" s="10">
        <v>44319</v>
      </c>
      <c r="H125" s="11">
        <v>7</v>
      </c>
      <c r="I125">
        <f t="shared" si="11"/>
        <v>0.73927376989855376</v>
      </c>
      <c r="L125">
        <f t="shared" si="16"/>
        <v>19</v>
      </c>
      <c r="M125" s="10">
        <v>44319</v>
      </c>
      <c r="N125" s="11">
        <v>2446123.156</v>
      </c>
      <c r="O125">
        <f t="shared" si="12"/>
        <v>0.95912429025510926</v>
      </c>
    </row>
    <row r="126" spans="1:15" x14ac:dyDescent="0.25">
      <c r="A126">
        <f t="shared" si="14"/>
        <v>20</v>
      </c>
      <c r="B126" s="10">
        <v>44326</v>
      </c>
      <c r="C126" s="8">
        <v>93</v>
      </c>
      <c r="D126">
        <f t="shared" si="13"/>
        <v>1.1142743221690592</v>
      </c>
      <c r="F126">
        <f t="shared" si="15"/>
        <v>20</v>
      </c>
      <c r="G126" s="10">
        <v>44326</v>
      </c>
      <c r="H126" s="11">
        <v>7</v>
      </c>
      <c r="I126">
        <f t="shared" si="11"/>
        <v>0.69016117679340505</v>
      </c>
      <c r="L126">
        <f t="shared" si="16"/>
        <v>20</v>
      </c>
      <c r="M126" s="10">
        <v>44326</v>
      </c>
      <c r="N126" s="11">
        <v>3824119.446</v>
      </c>
      <c r="O126">
        <f t="shared" si="12"/>
        <v>0.86542601686743137</v>
      </c>
    </row>
    <row r="127" spans="1:15" x14ac:dyDescent="0.25">
      <c r="A127">
        <f t="shared" si="14"/>
        <v>21</v>
      </c>
      <c r="B127" s="9">
        <v>44333</v>
      </c>
      <c r="C127" s="8">
        <v>38</v>
      </c>
      <c r="D127">
        <f t="shared" si="13"/>
        <v>0.93586523125996823</v>
      </c>
      <c r="F127">
        <f t="shared" si="15"/>
        <v>21</v>
      </c>
      <c r="G127" s="9">
        <v>44333</v>
      </c>
      <c r="H127" s="11">
        <v>308</v>
      </c>
      <c r="I127">
        <f t="shared" si="11"/>
        <v>0.81681996953826208</v>
      </c>
      <c r="L127">
        <f t="shared" si="16"/>
        <v>21</v>
      </c>
      <c r="M127" s="9">
        <v>44333</v>
      </c>
      <c r="N127" s="11">
        <v>2910978.1490000002</v>
      </c>
      <c r="O127">
        <f t="shared" si="12"/>
        <v>0.7642890302881854</v>
      </c>
    </row>
    <row r="128" spans="1:15" x14ac:dyDescent="0.25">
      <c r="A128">
        <f t="shared" si="14"/>
        <v>22</v>
      </c>
      <c r="B128" s="9">
        <v>44340</v>
      </c>
      <c r="C128" s="8">
        <v>81</v>
      </c>
      <c r="D128">
        <f t="shared" si="13"/>
        <v>0.99533492822966507</v>
      </c>
      <c r="F128">
        <f t="shared" si="15"/>
        <v>22</v>
      </c>
      <c r="G128" s="9">
        <v>44340</v>
      </c>
      <c r="H128" s="11">
        <v>818</v>
      </c>
      <c r="I128">
        <f t="shared" si="11"/>
        <v>1.0008629500165036</v>
      </c>
      <c r="L128">
        <f t="shared" si="16"/>
        <v>22</v>
      </c>
      <c r="M128" s="9">
        <v>44340</v>
      </c>
      <c r="N128" s="11">
        <v>4872953.1339999996</v>
      </c>
      <c r="O128">
        <f t="shared" si="12"/>
        <v>1.0069684007821953</v>
      </c>
    </row>
    <row r="129" spans="1:15" x14ac:dyDescent="0.25">
      <c r="A129">
        <f t="shared" si="14"/>
        <v>23</v>
      </c>
      <c r="B129" s="9">
        <v>44347</v>
      </c>
      <c r="C129" s="8">
        <v>75</v>
      </c>
      <c r="D129">
        <f t="shared" si="13"/>
        <v>0.80440590111642751</v>
      </c>
      <c r="F129">
        <f t="shared" si="15"/>
        <v>23</v>
      </c>
      <c r="G129" s="9">
        <v>44347</v>
      </c>
      <c r="H129" s="11">
        <v>679</v>
      </c>
      <c r="I129">
        <f t="shared" si="11"/>
        <v>0.84628752540135133</v>
      </c>
      <c r="L129">
        <f t="shared" si="16"/>
        <v>23</v>
      </c>
      <c r="M129" s="9">
        <v>44347</v>
      </c>
      <c r="N129" s="11">
        <v>3829822.6349999998</v>
      </c>
      <c r="O129">
        <f t="shared" si="12"/>
        <v>1.0657199782012392</v>
      </c>
    </row>
    <row r="130" spans="1:15" x14ac:dyDescent="0.25">
      <c r="A130">
        <f t="shared" si="14"/>
        <v>24</v>
      </c>
      <c r="B130" s="9">
        <v>44354</v>
      </c>
      <c r="C130" s="8">
        <v>469</v>
      </c>
      <c r="D130">
        <f t="shared" si="13"/>
        <v>1.9781499202551833</v>
      </c>
      <c r="F130">
        <f t="shared" si="15"/>
        <v>24</v>
      </c>
      <c r="G130" s="9">
        <v>44354</v>
      </c>
      <c r="H130" s="11">
        <v>561</v>
      </c>
      <c r="I130">
        <f t="shared" si="11"/>
        <v>0.85352517070105749</v>
      </c>
      <c r="L130">
        <f t="shared" si="16"/>
        <v>24</v>
      </c>
      <c r="M130" s="9">
        <v>44354</v>
      </c>
      <c r="N130" s="11">
        <v>2936116.298</v>
      </c>
      <c r="O130">
        <f t="shared" si="12"/>
        <v>0.68972091720656836</v>
      </c>
    </row>
    <row r="131" spans="1:15" x14ac:dyDescent="0.25">
      <c r="A131">
        <f t="shared" si="14"/>
        <v>25</v>
      </c>
      <c r="B131" s="9">
        <v>44361</v>
      </c>
      <c r="C131" s="8">
        <v>74</v>
      </c>
      <c r="D131">
        <f t="shared" ref="D131:D159" si="17">AVERAGEIF($A$3:$A$159,A131,$C$3:$C$159)/$C$1</f>
        <v>0.69485645933014362</v>
      </c>
      <c r="F131">
        <f t="shared" si="15"/>
        <v>25</v>
      </c>
      <c r="G131" s="9">
        <v>44361</v>
      </c>
      <c r="H131" s="11">
        <v>501</v>
      </c>
      <c r="I131">
        <f t="shared" si="11"/>
        <v>0.78476754035384932</v>
      </c>
      <c r="L131">
        <f t="shared" si="16"/>
        <v>25</v>
      </c>
      <c r="M131" s="9">
        <v>44361</v>
      </c>
      <c r="N131" s="11">
        <v>2742118.6209999998</v>
      </c>
      <c r="O131">
        <f t="shared" si="12"/>
        <v>0.64865236363519208</v>
      </c>
    </row>
    <row r="132" spans="1:15" x14ac:dyDescent="0.25">
      <c r="A132">
        <f t="shared" si="14"/>
        <v>26</v>
      </c>
      <c r="B132" s="9">
        <v>44368</v>
      </c>
      <c r="C132" s="8">
        <v>80</v>
      </c>
      <c r="D132">
        <f t="shared" si="17"/>
        <v>0.68859649122807021</v>
      </c>
      <c r="F132">
        <f t="shared" si="15"/>
        <v>26</v>
      </c>
      <c r="G132" s="9">
        <v>44368</v>
      </c>
      <c r="H132" s="11">
        <v>600</v>
      </c>
      <c r="I132">
        <f t="shared" ref="I132:I159" si="18">AVERAGEIF($F$3:$F$159,F132,$H$3:$H$159)/$H$1</f>
        <v>0.79872585628899684</v>
      </c>
      <c r="L132">
        <f t="shared" si="16"/>
        <v>26</v>
      </c>
      <c r="M132" s="9">
        <v>44368</v>
      </c>
      <c r="N132" s="11">
        <v>2652425.7540000002</v>
      </c>
      <c r="O132">
        <f t="shared" ref="O132:O159" si="19">AVERAGEIF($L$3:$L$132,L132,$N$3:$N$132)/$N$1</f>
        <v>0.84330146231007719</v>
      </c>
    </row>
    <row r="133" spans="1:15" x14ac:dyDescent="0.25">
      <c r="A133">
        <f t="shared" si="14"/>
        <v>27</v>
      </c>
      <c r="B133" s="9">
        <v>44375</v>
      </c>
      <c r="C133" s="8">
        <v>73</v>
      </c>
      <c r="D133">
        <f t="shared" si="17"/>
        <v>0.53522727272727277</v>
      </c>
      <c r="F133">
        <f t="shared" si="15"/>
        <v>27</v>
      </c>
      <c r="G133" s="9">
        <v>44375</v>
      </c>
      <c r="H133" s="11">
        <v>546</v>
      </c>
      <c r="I133">
        <f t="shared" si="18"/>
        <v>0.72738335262046505</v>
      </c>
      <c r="L133">
        <f t="shared" si="16"/>
        <v>27</v>
      </c>
      <c r="M133" s="9">
        <v>44375</v>
      </c>
      <c r="N133" s="11">
        <v>3343358.227</v>
      </c>
      <c r="O133">
        <f t="shared" si="19"/>
        <v>0.69009995837582694</v>
      </c>
    </row>
    <row r="134" spans="1:15" x14ac:dyDescent="0.25">
      <c r="A134">
        <f t="shared" si="14"/>
        <v>28</v>
      </c>
      <c r="B134" s="9">
        <v>44382</v>
      </c>
      <c r="C134" s="8">
        <v>117</v>
      </c>
      <c r="D134">
        <f t="shared" si="17"/>
        <v>1.6682814992025519</v>
      </c>
      <c r="F134">
        <f t="shared" si="15"/>
        <v>28</v>
      </c>
      <c r="G134" s="9">
        <v>44382</v>
      </c>
      <c r="H134" s="11">
        <v>431</v>
      </c>
      <c r="I134">
        <f t="shared" si="18"/>
        <v>0.73100217527031808</v>
      </c>
      <c r="L134">
        <f t="shared" si="16"/>
        <v>28</v>
      </c>
      <c r="M134" s="9">
        <v>44382</v>
      </c>
      <c r="N134" s="11">
        <v>2943224.6830000002</v>
      </c>
      <c r="O134">
        <f t="shared" si="19"/>
        <v>0.93210724796157263</v>
      </c>
    </row>
    <row r="135" spans="1:15" x14ac:dyDescent="0.25">
      <c r="A135">
        <f t="shared" si="14"/>
        <v>29</v>
      </c>
      <c r="B135" s="9">
        <v>44389</v>
      </c>
      <c r="C135" s="8">
        <v>70</v>
      </c>
      <c r="D135">
        <f t="shared" si="17"/>
        <v>0.50079744816586924</v>
      </c>
      <c r="F135">
        <f t="shared" si="15"/>
        <v>29</v>
      </c>
      <c r="G135" s="9">
        <v>44389</v>
      </c>
      <c r="H135" s="11">
        <v>463</v>
      </c>
      <c r="I135">
        <f t="shared" si="18"/>
        <v>0.77494502173281965</v>
      </c>
      <c r="L135">
        <f t="shared" si="16"/>
        <v>29</v>
      </c>
      <c r="M135" s="9">
        <v>44389</v>
      </c>
      <c r="N135" s="11">
        <v>1917396.503</v>
      </c>
      <c r="O135">
        <f t="shared" si="19"/>
        <v>0.41385960265306376</v>
      </c>
    </row>
    <row r="136" spans="1:15" x14ac:dyDescent="0.25">
      <c r="A136">
        <f t="shared" si="14"/>
        <v>30</v>
      </c>
      <c r="B136" s="9">
        <v>44396</v>
      </c>
      <c r="C136" s="8">
        <v>49</v>
      </c>
      <c r="D136">
        <f t="shared" si="17"/>
        <v>2.2003787878787882</v>
      </c>
      <c r="F136">
        <f t="shared" si="15"/>
        <v>30</v>
      </c>
      <c r="G136" s="9">
        <v>44396</v>
      </c>
      <c r="H136" s="11">
        <v>420</v>
      </c>
      <c r="I136">
        <f t="shared" si="18"/>
        <v>0.94451271161164874</v>
      </c>
      <c r="L136">
        <f t="shared" si="16"/>
        <v>30</v>
      </c>
      <c r="M136" s="9">
        <v>44396</v>
      </c>
      <c r="N136" s="11">
        <v>2492313.6669999999</v>
      </c>
      <c r="O136">
        <f t="shared" si="19"/>
        <v>1.0706616125926751</v>
      </c>
    </row>
    <row r="137" spans="1:15" x14ac:dyDescent="0.25">
      <c r="A137">
        <f t="shared" si="14"/>
        <v>31</v>
      </c>
      <c r="B137" s="9">
        <v>44403</v>
      </c>
      <c r="C137" s="8">
        <v>42</v>
      </c>
      <c r="D137">
        <f t="shared" si="17"/>
        <v>1.095494417862839</v>
      </c>
      <c r="F137">
        <f t="shared" si="15"/>
        <v>31</v>
      </c>
      <c r="G137" s="9">
        <v>44403</v>
      </c>
      <c r="H137" s="11">
        <v>550</v>
      </c>
      <c r="I137">
        <f t="shared" si="18"/>
        <v>0.79924283095326165</v>
      </c>
      <c r="L137">
        <f t="shared" si="16"/>
        <v>31</v>
      </c>
      <c r="M137" s="9">
        <v>44403</v>
      </c>
      <c r="N137" s="11">
        <v>2078280.044</v>
      </c>
      <c r="O137">
        <f t="shared" si="19"/>
        <v>0.63473210853925266</v>
      </c>
    </row>
    <row r="138" spans="1:15" x14ac:dyDescent="0.25">
      <c r="A138">
        <f t="shared" si="14"/>
        <v>32</v>
      </c>
      <c r="B138" s="9">
        <v>44410</v>
      </c>
      <c r="C138" s="8">
        <v>34</v>
      </c>
      <c r="D138">
        <f t="shared" si="17"/>
        <v>1.0422846889952153</v>
      </c>
      <c r="F138">
        <f t="shared" si="15"/>
        <v>32</v>
      </c>
      <c r="G138" s="9">
        <v>44410</v>
      </c>
      <c r="H138" s="11">
        <v>480</v>
      </c>
      <c r="I138">
        <f t="shared" si="18"/>
        <v>0.63846371036693284</v>
      </c>
      <c r="L138">
        <f t="shared" si="16"/>
        <v>32</v>
      </c>
      <c r="M138" s="9">
        <v>44410</v>
      </c>
      <c r="N138" s="11">
        <v>3085399.449</v>
      </c>
      <c r="O138">
        <f t="shared" si="19"/>
        <v>0.51171203780721219</v>
      </c>
    </row>
    <row r="139" spans="1:15" x14ac:dyDescent="0.25">
      <c r="A139">
        <f t="shared" si="14"/>
        <v>33</v>
      </c>
      <c r="B139" s="9">
        <v>44417</v>
      </c>
      <c r="C139" s="8">
        <v>21</v>
      </c>
      <c r="D139">
        <f t="shared" si="17"/>
        <v>0.26917862838915474</v>
      </c>
      <c r="F139">
        <f t="shared" si="15"/>
        <v>33</v>
      </c>
      <c r="G139" s="9">
        <v>44417</v>
      </c>
      <c r="H139" s="11">
        <v>411</v>
      </c>
      <c r="I139">
        <f t="shared" si="18"/>
        <v>0.51128794295781099</v>
      </c>
      <c r="L139">
        <f t="shared" si="16"/>
        <v>33</v>
      </c>
      <c r="M139" s="9">
        <v>44417</v>
      </c>
      <c r="N139" s="11">
        <v>1925798.4939999999</v>
      </c>
      <c r="O139">
        <f t="shared" si="19"/>
        <v>0.78716507535743641</v>
      </c>
    </row>
    <row r="140" spans="1:15" x14ac:dyDescent="0.25">
      <c r="A140">
        <f t="shared" si="14"/>
        <v>34</v>
      </c>
      <c r="B140" s="9">
        <v>44424</v>
      </c>
      <c r="C140" s="8">
        <v>38</v>
      </c>
      <c r="D140">
        <f t="shared" si="17"/>
        <v>0.55400717703349289</v>
      </c>
      <c r="F140">
        <f t="shared" si="15"/>
        <v>34</v>
      </c>
      <c r="G140" s="9">
        <v>44424</v>
      </c>
      <c r="H140" s="11">
        <v>529</v>
      </c>
      <c r="I140">
        <f t="shared" si="18"/>
        <v>0.69274605011472867</v>
      </c>
      <c r="L140">
        <f t="shared" si="16"/>
        <v>34</v>
      </c>
      <c r="M140" s="9">
        <v>44424</v>
      </c>
      <c r="N140" s="11">
        <v>3954903.3640000001</v>
      </c>
      <c r="O140">
        <f t="shared" si="19"/>
        <v>0.7836433447799781</v>
      </c>
    </row>
    <row r="141" spans="1:15" x14ac:dyDescent="0.25">
      <c r="A141">
        <f t="shared" si="14"/>
        <v>35</v>
      </c>
      <c r="B141" s="9">
        <v>44431</v>
      </c>
      <c r="C141" s="8">
        <v>43</v>
      </c>
      <c r="D141">
        <f t="shared" si="17"/>
        <v>0.48201754385964918</v>
      </c>
      <c r="F141">
        <f t="shared" si="15"/>
        <v>35</v>
      </c>
      <c r="G141" s="9">
        <v>44431</v>
      </c>
      <c r="H141" s="11">
        <v>527</v>
      </c>
      <c r="I141">
        <f t="shared" si="18"/>
        <v>0.69067815145766975</v>
      </c>
      <c r="L141">
        <f t="shared" si="16"/>
        <v>35</v>
      </c>
      <c r="M141" s="9">
        <v>44431</v>
      </c>
      <c r="N141" s="11">
        <v>2326105.4139999999</v>
      </c>
      <c r="O141">
        <f t="shared" si="19"/>
        <v>0.71076141443258056</v>
      </c>
    </row>
    <row r="142" spans="1:15" x14ac:dyDescent="0.25">
      <c r="A142">
        <f t="shared" si="14"/>
        <v>36</v>
      </c>
      <c r="B142" s="9">
        <v>44438</v>
      </c>
      <c r="C142" s="8">
        <v>44</v>
      </c>
      <c r="D142">
        <f t="shared" si="17"/>
        <v>1.4460526315789475</v>
      </c>
      <c r="F142">
        <f t="shared" si="15"/>
        <v>36</v>
      </c>
      <c r="G142" s="9">
        <v>44438</v>
      </c>
      <c r="H142" s="11">
        <v>601</v>
      </c>
      <c r="I142">
        <f t="shared" si="18"/>
        <v>0.63691278637413862</v>
      </c>
      <c r="L142">
        <f t="shared" si="16"/>
        <v>36</v>
      </c>
      <c r="M142" s="9">
        <v>44438</v>
      </c>
      <c r="N142" s="11">
        <v>2930363.3930000002</v>
      </c>
      <c r="O142">
        <f t="shared" si="19"/>
        <v>0.66402934268370384</v>
      </c>
    </row>
    <row r="143" spans="1:15" x14ac:dyDescent="0.25">
      <c r="A143">
        <f t="shared" si="14"/>
        <v>37</v>
      </c>
      <c r="B143" s="9">
        <v>44445</v>
      </c>
      <c r="C143" s="8">
        <v>48</v>
      </c>
      <c r="D143">
        <f t="shared" si="17"/>
        <v>0.49766746411483254</v>
      </c>
      <c r="F143">
        <f t="shared" si="15"/>
        <v>37</v>
      </c>
      <c r="G143" s="9">
        <v>44445</v>
      </c>
      <c r="H143" s="11">
        <v>688</v>
      </c>
      <c r="I143">
        <f t="shared" si="18"/>
        <v>0.66896521555855137</v>
      </c>
      <c r="L143">
        <f t="shared" si="16"/>
        <v>37</v>
      </c>
      <c r="M143" s="9">
        <v>44445</v>
      </c>
      <c r="N143" s="11">
        <v>3391979.5559999999</v>
      </c>
      <c r="O143">
        <f t="shared" si="19"/>
        <v>1.0001999958626226</v>
      </c>
    </row>
    <row r="144" spans="1:15" x14ac:dyDescent="0.25">
      <c r="A144">
        <f t="shared" si="14"/>
        <v>38</v>
      </c>
      <c r="B144" s="9">
        <v>44452</v>
      </c>
      <c r="C144" s="8">
        <v>41</v>
      </c>
      <c r="D144">
        <f t="shared" si="17"/>
        <v>0.54148724082934607</v>
      </c>
      <c r="F144">
        <f t="shared" si="15"/>
        <v>38</v>
      </c>
      <c r="G144" s="9">
        <v>44452</v>
      </c>
      <c r="H144" s="11">
        <v>673</v>
      </c>
      <c r="I144">
        <f t="shared" si="18"/>
        <v>0.781665692368261</v>
      </c>
      <c r="L144">
        <f t="shared" si="16"/>
        <v>38</v>
      </c>
      <c r="M144" s="9">
        <v>44452</v>
      </c>
      <c r="N144" s="11">
        <v>2126325.4649999999</v>
      </c>
      <c r="O144">
        <f t="shared" si="19"/>
        <v>0.62152530814746898</v>
      </c>
    </row>
    <row r="145" spans="1:15" x14ac:dyDescent="0.25">
      <c r="A145">
        <f t="shared" si="14"/>
        <v>39</v>
      </c>
      <c r="B145" s="9">
        <v>44459</v>
      </c>
      <c r="C145" s="8">
        <v>36</v>
      </c>
      <c r="D145">
        <f t="shared" si="17"/>
        <v>0.46949760765550241</v>
      </c>
      <c r="F145">
        <f t="shared" si="15"/>
        <v>39</v>
      </c>
      <c r="G145" s="9">
        <v>44459</v>
      </c>
      <c r="H145" s="11">
        <v>679</v>
      </c>
      <c r="I145">
        <f>AVERAGEIF($F$3:$F$159,F145,$H$3:$H$159)/$H$1</f>
        <v>0.85611004402238111</v>
      </c>
      <c r="L145">
        <f t="shared" si="16"/>
        <v>39</v>
      </c>
      <c r="M145" s="9">
        <v>44459</v>
      </c>
      <c r="N145" s="11">
        <v>3734912.0210000002</v>
      </c>
      <c r="O145">
        <f t="shared" si="19"/>
        <v>0.79728632893239382</v>
      </c>
    </row>
    <row r="146" spans="1:15" x14ac:dyDescent="0.25">
      <c r="A146">
        <f t="shared" si="14"/>
        <v>40</v>
      </c>
      <c r="B146" s="9">
        <v>44466</v>
      </c>
      <c r="C146" s="8">
        <v>51</v>
      </c>
      <c r="D146">
        <f t="shared" si="17"/>
        <v>0.9139553429027113</v>
      </c>
      <c r="F146">
        <f t="shared" si="15"/>
        <v>40</v>
      </c>
      <c r="G146" s="9">
        <v>44466</v>
      </c>
      <c r="H146" s="11">
        <v>690</v>
      </c>
      <c r="I146">
        <f t="shared" si="18"/>
        <v>0.74857931385531873</v>
      </c>
      <c r="L146">
        <f t="shared" si="16"/>
        <v>40</v>
      </c>
      <c r="M146" s="9">
        <v>44466</v>
      </c>
      <c r="N146" s="11">
        <v>3914769.719</v>
      </c>
      <c r="O146">
        <f t="shared" si="19"/>
        <v>1.166090428946734</v>
      </c>
    </row>
    <row r="147" spans="1:15" x14ac:dyDescent="0.25">
      <c r="A147">
        <f t="shared" si="14"/>
        <v>41</v>
      </c>
      <c r="B147" s="9">
        <v>44473</v>
      </c>
      <c r="C147" s="8">
        <v>40</v>
      </c>
      <c r="D147">
        <f t="shared" si="17"/>
        <v>0.75745614035087727</v>
      </c>
      <c r="F147">
        <f t="shared" si="15"/>
        <v>41</v>
      </c>
      <c r="G147" s="9">
        <v>44473</v>
      </c>
      <c r="H147" s="11">
        <v>638</v>
      </c>
      <c r="I147">
        <f t="shared" si="18"/>
        <v>0.7439265418769363</v>
      </c>
      <c r="L147">
        <f t="shared" si="16"/>
        <v>41</v>
      </c>
      <c r="M147" s="9">
        <v>44473</v>
      </c>
      <c r="N147" s="11">
        <v>2503339.4819999998</v>
      </c>
      <c r="O147">
        <f t="shared" si="19"/>
        <v>0.69781540923235119</v>
      </c>
    </row>
    <row r="148" spans="1:15" x14ac:dyDescent="0.25">
      <c r="A148">
        <f t="shared" si="14"/>
        <v>42</v>
      </c>
      <c r="B148" s="9">
        <v>44480</v>
      </c>
      <c r="C148" s="8">
        <v>61</v>
      </c>
      <c r="D148">
        <f t="shared" si="17"/>
        <v>0.52583732057416266</v>
      </c>
      <c r="F148">
        <f t="shared" si="15"/>
        <v>42</v>
      </c>
      <c r="G148" s="9">
        <v>44480</v>
      </c>
      <c r="H148" s="11">
        <v>690</v>
      </c>
      <c r="I148">
        <f t="shared" si="18"/>
        <v>0.84577055073708673</v>
      </c>
      <c r="L148">
        <f t="shared" si="16"/>
        <v>42</v>
      </c>
      <c r="M148" s="9">
        <v>44480</v>
      </c>
      <c r="N148" s="11">
        <v>3299760.9559999998</v>
      </c>
      <c r="O148">
        <f t="shared" si="19"/>
        <v>0.81279385293398665</v>
      </c>
    </row>
    <row r="149" spans="1:15" x14ac:dyDescent="0.25">
      <c r="A149">
        <f t="shared" si="14"/>
        <v>43</v>
      </c>
      <c r="B149" s="9">
        <v>44487</v>
      </c>
      <c r="C149" s="8">
        <v>50</v>
      </c>
      <c r="D149">
        <f t="shared" si="17"/>
        <v>0.43819776714513559</v>
      </c>
      <c r="F149">
        <f t="shared" si="15"/>
        <v>43</v>
      </c>
      <c r="G149" s="9">
        <v>44487</v>
      </c>
      <c r="H149" s="11">
        <v>699</v>
      </c>
      <c r="I149">
        <f t="shared" si="18"/>
        <v>0.81681996953826208</v>
      </c>
      <c r="L149">
        <f t="shared" si="16"/>
        <v>43</v>
      </c>
      <c r="M149" s="9">
        <v>44487</v>
      </c>
      <c r="N149" s="11">
        <v>2723645.9959999998</v>
      </c>
      <c r="O149">
        <f t="shared" si="19"/>
        <v>1.2919367741233381</v>
      </c>
    </row>
    <row r="150" spans="1:15" x14ac:dyDescent="0.25">
      <c r="A150">
        <f t="shared" si="14"/>
        <v>44</v>
      </c>
      <c r="B150" s="9">
        <v>44494</v>
      </c>
      <c r="C150" s="8">
        <v>42</v>
      </c>
      <c r="D150">
        <f t="shared" si="17"/>
        <v>0.44132775119617229</v>
      </c>
      <c r="F150">
        <f t="shared" si="15"/>
        <v>44</v>
      </c>
      <c r="G150" s="9">
        <v>44494</v>
      </c>
      <c r="H150" s="11">
        <v>769</v>
      </c>
      <c r="I150">
        <f t="shared" si="18"/>
        <v>0.96053892620385517</v>
      </c>
      <c r="L150">
        <f t="shared" si="16"/>
        <v>44</v>
      </c>
      <c r="M150" s="9">
        <v>44494</v>
      </c>
      <c r="N150" s="11">
        <v>4204908.6030000001</v>
      </c>
      <c r="O150">
        <f t="shared" si="19"/>
        <v>0.91115326377755512</v>
      </c>
    </row>
    <row r="151" spans="1:15" x14ac:dyDescent="0.25">
      <c r="A151">
        <f t="shared" si="14"/>
        <v>45</v>
      </c>
      <c r="B151" s="9">
        <v>44501</v>
      </c>
      <c r="C151" s="8">
        <v>209</v>
      </c>
      <c r="D151">
        <f t="shared" si="17"/>
        <v>0.96403508771929836</v>
      </c>
      <c r="F151">
        <f t="shared" si="15"/>
        <v>45</v>
      </c>
      <c r="G151" s="9">
        <v>44501</v>
      </c>
      <c r="H151" s="11">
        <v>188</v>
      </c>
      <c r="I151">
        <f t="shared" si="18"/>
        <v>0.61416590114649083</v>
      </c>
      <c r="L151">
        <f t="shared" si="16"/>
        <v>45</v>
      </c>
      <c r="M151" s="9">
        <v>44501</v>
      </c>
      <c r="N151" s="11">
        <v>3456321.2149999999</v>
      </c>
      <c r="O151">
        <f t="shared" si="19"/>
        <v>1.0188823010077102</v>
      </c>
    </row>
    <row r="152" spans="1:15" x14ac:dyDescent="0.25">
      <c r="A152">
        <f t="shared" si="14"/>
        <v>46</v>
      </c>
      <c r="B152" s="9">
        <v>44508</v>
      </c>
      <c r="C152" s="8">
        <v>115</v>
      </c>
      <c r="D152">
        <f t="shared" si="17"/>
        <v>0.73241626794258374</v>
      </c>
      <c r="F152">
        <f t="shared" si="15"/>
        <v>46</v>
      </c>
      <c r="G152" s="9">
        <v>44508</v>
      </c>
      <c r="H152" s="11">
        <v>1418</v>
      </c>
      <c r="I152">
        <f t="shared" si="18"/>
        <v>1.167845766574009</v>
      </c>
      <c r="L152">
        <f t="shared" si="16"/>
        <v>46</v>
      </c>
      <c r="M152" s="9">
        <v>44508</v>
      </c>
      <c r="N152" s="11">
        <v>2618895.423</v>
      </c>
      <c r="O152">
        <f t="shared" si="19"/>
        <v>1.1269317617550259</v>
      </c>
    </row>
    <row r="153" spans="1:15" x14ac:dyDescent="0.25">
      <c r="A153">
        <f t="shared" si="14"/>
        <v>47</v>
      </c>
      <c r="B153" s="9">
        <v>44515</v>
      </c>
      <c r="C153" s="8">
        <v>91</v>
      </c>
      <c r="D153">
        <f t="shared" si="17"/>
        <v>0.5571371610845296</v>
      </c>
      <c r="F153">
        <f t="shared" si="15"/>
        <v>47</v>
      </c>
      <c r="G153" s="9">
        <v>44515</v>
      </c>
      <c r="H153" s="11">
        <v>818</v>
      </c>
      <c r="I153">
        <f t="shared" si="18"/>
        <v>0.8793739039142936</v>
      </c>
      <c r="L153">
        <f t="shared" si="16"/>
        <v>47</v>
      </c>
      <c r="M153" s="9">
        <v>44515</v>
      </c>
      <c r="N153" s="11">
        <v>2910268.3289999999</v>
      </c>
      <c r="O153">
        <f t="shared" si="19"/>
        <v>0.86472697796465792</v>
      </c>
    </row>
    <row r="154" spans="1:15" x14ac:dyDescent="0.25">
      <c r="A154">
        <f t="shared" si="14"/>
        <v>48</v>
      </c>
      <c r="B154" s="9">
        <v>44522</v>
      </c>
      <c r="C154" s="8">
        <v>116</v>
      </c>
      <c r="D154">
        <f t="shared" si="17"/>
        <v>0.64790669856459338</v>
      </c>
      <c r="F154">
        <f t="shared" si="15"/>
        <v>48</v>
      </c>
      <c r="G154" s="9">
        <v>44522</v>
      </c>
      <c r="H154" s="11">
        <v>783</v>
      </c>
      <c r="I154">
        <f t="shared" si="18"/>
        <v>0.85921189200796944</v>
      </c>
      <c r="L154">
        <f t="shared" si="16"/>
        <v>48</v>
      </c>
      <c r="M154" s="9">
        <v>44522</v>
      </c>
      <c r="N154" s="11">
        <v>4121377.9780000001</v>
      </c>
      <c r="O154">
        <f t="shared" si="19"/>
        <v>1.2661812127715872</v>
      </c>
    </row>
    <row r="155" spans="1:15" x14ac:dyDescent="0.25">
      <c r="A155">
        <f t="shared" si="14"/>
        <v>49</v>
      </c>
      <c r="B155" s="9">
        <v>44529</v>
      </c>
      <c r="C155" s="8">
        <v>159</v>
      </c>
      <c r="D155">
        <f t="shared" si="17"/>
        <v>0.82631578947368423</v>
      </c>
      <c r="F155">
        <f t="shared" si="15"/>
        <v>49</v>
      </c>
      <c r="G155" s="9">
        <v>44529</v>
      </c>
      <c r="H155" s="11">
        <v>776</v>
      </c>
      <c r="I155">
        <f t="shared" si="18"/>
        <v>0.90935843444164766</v>
      </c>
      <c r="L155">
        <f t="shared" si="16"/>
        <v>49</v>
      </c>
      <c r="M155" s="9">
        <v>44529</v>
      </c>
      <c r="N155" s="11">
        <v>3837224.3</v>
      </c>
      <c r="O155">
        <f t="shared" si="19"/>
        <v>1.191793582518909</v>
      </c>
    </row>
    <row r="156" spans="1:15" x14ac:dyDescent="0.25">
      <c r="A156">
        <f t="shared" si="14"/>
        <v>50</v>
      </c>
      <c r="B156" s="9">
        <v>44536</v>
      </c>
      <c r="C156" s="8">
        <v>159</v>
      </c>
      <c r="D156">
        <f t="shared" si="17"/>
        <v>0.87013556618819787</v>
      </c>
      <c r="F156">
        <f t="shared" si="15"/>
        <v>50</v>
      </c>
      <c r="G156" s="9">
        <v>44536</v>
      </c>
      <c r="H156" s="11">
        <v>1214</v>
      </c>
      <c r="I156">
        <f t="shared" si="18"/>
        <v>1.1621590452670971</v>
      </c>
      <c r="L156">
        <f t="shared" si="16"/>
        <v>50</v>
      </c>
      <c r="M156" s="9">
        <v>44536</v>
      </c>
      <c r="N156" s="11">
        <v>3475213.9509999999</v>
      </c>
      <c r="O156">
        <f t="shared" si="19"/>
        <v>1.3122405246547444</v>
      </c>
    </row>
    <row r="157" spans="1:15" x14ac:dyDescent="0.25">
      <c r="A157">
        <f t="shared" si="14"/>
        <v>51</v>
      </c>
      <c r="B157" s="9">
        <v>44543</v>
      </c>
      <c r="C157" s="8">
        <v>184</v>
      </c>
      <c r="D157">
        <f t="shared" si="17"/>
        <v>1.164354066985646</v>
      </c>
      <c r="F157">
        <f t="shared" si="15"/>
        <v>51</v>
      </c>
      <c r="G157" s="9">
        <v>44543</v>
      </c>
      <c r="H157" s="11">
        <v>905</v>
      </c>
      <c r="I157">
        <f t="shared" si="18"/>
        <v>0.96053892620385517</v>
      </c>
      <c r="L157">
        <f t="shared" si="16"/>
        <v>51</v>
      </c>
      <c r="M157" s="9">
        <v>44543</v>
      </c>
      <c r="N157" s="11">
        <v>5056477.9749999996</v>
      </c>
      <c r="O157">
        <f t="shared" si="19"/>
        <v>1.4378593863547133</v>
      </c>
    </row>
    <row r="158" spans="1:15" x14ac:dyDescent="0.25">
      <c r="A158">
        <f t="shared" si="14"/>
        <v>52</v>
      </c>
      <c r="B158" s="9">
        <v>44550</v>
      </c>
      <c r="C158" s="8">
        <v>191</v>
      </c>
      <c r="D158">
        <f t="shared" si="17"/>
        <v>0.96403508771929836</v>
      </c>
      <c r="F158">
        <f t="shared" si="15"/>
        <v>52</v>
      </c>
      <c r="G158" s="9">
        <v>44550</v>
      </c>
      <c r="H158" s="11">
        <v>873</v>
      </c>
      <c r="I158">
        <f t="shared" si="18"/>
        <v>0.89850196649208847</v>
      </c>
      <c r="L158">
        <f t="shared" si="16"/>
        <v>52</v>
      </c>
      <c r="M158" s="9">
        <v>44550</v>
      </c>
      <c r="N158" s="11">
        <v>4920237.01</v>
      </c>
      <c r="O158">
        <f t="shared" si="19"/>
        <v>1.5141031094842701</v>
      </c>
    </row>
    <row r="159" spans="1:15" x14ac:dyDescent="0.25">
      <c r="A159">
        <v>1</v>
      </c>
      <c r="B159" s="3">
        <v>44557</v>
      </c>
      <c r="C159" s="8">
        <v>87</v>
      </c>
      <c r="D159">
        <f t="shared" si="17"/>
        <v>0.6713815789473685</v>
      </c>
      <c r="F159">
        <f t="shared" si="15"/>
        <v>53</v>
      </c>
      <c r="G159" s="3">
        <v>44557</v>
      </c>
      <c r="H159" s="11">
        <v>772</v>
      </c>
      <c r="I159">
        <f t="shared" si="18"/>
        <v>0.99646866537025336</v>
      </c>
      <c r="L159">
        <f t="shared" si="16"/>
        <v>53</v>
      </c>
      <c r="M159" s="3">
        <v>44557</v>
      </c>
      <c r="N159" s="11">
        <v>4621585.4570000004</v>
      </c>
      <c r="O159">
        <f t="shared" si="19"/>
        <v>0.83476557328698708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2AE6D-5BED-4307-964A-168C0CDA76C8}">
  <dimension ref="D1:S27"/>
  <sheetViews>
    <sheetView workbookViewId="0">
      <selection activeCell="E1" sqref="E1"/>
    </sheetView>
  </sheetViews>
  <sheetFormatPr defaultRowHeight="15" x14ac:dyDescent="0.25"/>
  <sheetData>
    <row r="1" spans="4:19" x14ac:dyDescent="0.25">
      <c r="D1" s="1">
        <f>SUM(D2:D27)</f>
        <v>-14419.3307829856</v>
      </c>
      <c r="E1" s="1">
        <f>SUM(E2:E27)</f>
        <v>-14419.330782985611</v>
      </c>
      <c r="G1" s="1">
        <f>AVERAGE(D1,E1)</f>
        <v>-14419.330782985606</v>
      </c>
    </row>
    <row r="2" spans="4:19" x14ac:dyDescent="0.25">
      <c r="D2" s="4">
        <v>81.972974544910656</v>
      </c>
      <c r="E2" s="4">
        <v>-17.323270631730249</v>
      </c>
      <c r="G2">
        <f>G1/D1</f>
        <v>1.0000000000000004</v>
      </c>
      <c r="H2">
        <f>G1/E1</f>
        <v>0.99999999999999967</v>
      </c>
      <c r="I2" s="5">
        <v>43829</v>
      </c>
      <c r="J2" s="6">
        <v>9641.7279999999992</v>
      </c>
      <c r="K2" s="4">
        <v>9655.9726226136809</v>
      </c>
      <c r="L2" s="4">
        <f t="shared" ref="L2:L27" si="0">J2-K2</f>
        <v>-14.244622613681713</v>
      </c>
      <c r="M2">
        <f>L2/J2</f>
        <v>-1.4773931201628706E-3</v>
      </c>
      <c r="O2" s="5">
        <v>43465</v>
      </c>
      <c r="P2" s="4">
        <v>7301.4085999999998</v>
      </c>
      <c r="Q2" s="4">
        <v>7204.8675949150602</v>
      </c>
      <c r="R2" s="4">
        <f t="shared" ref="R2:R27" si="1">P2-Q2</f>
        <v>96.54100508493957</v>
      </c>
      <c r="S2">
        <f>R2/P2</f>
        <v>1.3222243867428481E-2</v>
      </c>
    </row>
    <row r="3" spans="4:19" x14ac:dyDescent="0.25">
      <c r="D3" s="4">
        <v>-888.09957669707342</v>
      </c>
      <c r="E3" s="4">
        <v>159.44396525433086</v>
      </c>
      <c r="I3" s="5">
        <v>43836</v>
      </c>
      <c r="J3" s="6">
        <v>5222.2790000000005</v>
      </c>
      <c r="K3" s="4">
        <v>5091.1710145993202</v>
      </c>
      <c r="L3" s="4">
        <f t="shared" si="0"/>
        <v>131.10798540068026</v>
      </c>
      <c r="M3">
        <f t="shared" ref="M3:M27" si="2">L3/J3</f>
        <v>2.5105511482760735E-2</v>
      </c>
      <c r="O3" s="5">
        <v>43472</v>
      </c>
      <c r="P3" s="4">
        <v>4243.3361999999997</v>
      </c>
      <c r="Q3" s="4">
        <v>5289.2665962780002</v>
      </c>
      <c r="R3" s="4">
        <f t="shared" si="1"/>
        <v>-1045.9303962780004</v>
      </c>
      <c r="S3">
        <f t="shared" ref="S3:S27" si="3">R3/P3</f>
        <v>-0.24648775090646849</v>
      </c>
    </row>
    <row r="4" spans="4:19" x14ac:dyDescent="0.25">
      <c r="D4" s="4">
        <v>-802.84968879096323</v>
      </c>
      <c r="E4" s="4">
        <v>-893.89953345915694</v>
      </c>
      <c r="I4" s="5">
        <v>43843</v>
      </c>
      <c r="J4" s="6">
        <v>4626.933</v>
      </c>
      <c r="K4" s="4">
        <v>5361.9709601730001</v>
      </c>
      <c r="L4" s="4">
        <f t="shared" si="0"/>
        <v>-735.0379601730001</v>
      </c>
      <c r="M4">
        <f t="shared" si="2"/>
        <v>-0.15886073132526451</v>
      </c>
      <c r="O4" s="5">
        <v>43479</v>
      </c>
      <c r="P4" s="4">
        <v>4543.3026</v>
      </c>
      <c r="Q4" s="4">
        <v>5488.8327130441003</v>
      </c>
      <c r="R4" s="4">
        <f t="shared" si="1"/>
        <v>-945.53011304410029</v>
      </c>
      <c r="S4">
        <f t="shared" si="3"/>
        <v>-0.20811515241007728</v>
      </c>
    </row>
    <row r="5" spans="4:19" x14ac:dyDescent="0.25">
      <c r="D5" s="4">
        <v>-1074.4634110083571</v>
      </c>
      <c r="E5" s="4">
        <v>-957.53060519133055</v>
      </c>
      <c r="I5" s="5">
        <v>43850</v>
      </c>
      <c r="J5" s="6">
        <v>4488.5959999999995</v>
      </c>
      <c r="K5" s="4">
        <v>5275.9566781283902</v>
      </c>
      <c r="L5" s="4">
        <f t="shared" si="0"/>
        <v>-787.36067812839065</v>
      </c>
      <c r="M5">
        <f t="shared" si="2"/>
        <v>-0.17541357656790468</v>
      </c>
      <c r="O5" s="5">
        <v>43486</v>
      </c>
      <c r="P5" s="4">
        <v>4686.0688</v>
      </c>
      <c r="Q5" s="4">
        <v>5951.4831417585601</v>
      </c>
      <c r="R5" s="4">
        <f t="shared" si="1"/>
        <v>-1265.4143417585601</v>
      </c>
      <c r="S5">
        <f t="shared" si="3"/>
        <v>-0.27003750814724703</v>
      </c>
    </row>
    <row r="6" spans="4:19" x14ac:dyDescent="0.25">
      <c r="D6" s="4">
        <v>-1184.5760977358013</v>
      </c>
      <c r="E6" s="4">
        <v>-1268.7154032083943</v>
      </c>
      <c r="I6" s="5">
        <v>43857</v>
      </c>
      <c r="J6" s="6">
        <v>4217.8850000000002</v>
      </c>
      <c r="K6" s="4">
        <v>5261.1274977397898</v>
      </c>
      <c r="L6" s="4">
        <f t="shared" si="0"/>
        <v>-1043.2424977397895</v>
      </c>
      <c r="M6">
        <f t="shared" si="2"/>
        <v>-0.24733782398993559</v>
      </c>
      <c r="O6" s="5">
        <v>43493</v>
      </c>
      <c r="P6" s="4">
        <v>4440.2903999999999</v>
      </c>
      <c r="Q6" s="4">
        <v>5835.3863777890601</v>
      </c>
      <c r="R6" s="4">
        <f t="shared" si="1"/>
        <v>-1395.0959777890603</v>
      </c>
      <c r="S6">
        <f t="shared" si="3"/>
        <v>-0.31419025606727441</v>
      </c>
    </row>
    <row r="7" spans="4:19" x14ac:dyDescent="0.25">
      <c r="D7" s="4">
        <v>-285.60231378115702</v>
      </c>
      <c r="E7" s="4">
        <v>-1328.2721483762289</v>
      </c>
      <c r="I7" s="5">
        <v>43864</v>
      </c>
      <c r="J7" s="6">
        <v>4132.8890000000001</v>
      </c>
      <c r="K7" s="4">
        <v>5225.1039681843204</v>
      </c>
      <c r="L7" s="4">
        <f t="shared" si="0"/>
        <v>-1092.2149681843202</v>
      </c>
      <c r="M7">
        <f t="shared" si="2"/>
        <v>-0.2642739662701612</v>
      </c>
      <c r="O7" s="5">
        <v>43500</v>
      </c>
      <c r="P7" s="4">
        <v>5454.8923999999997</v>
      </c>
      <c r="Q7" s="4">
        <v>5791.2512375326196</v>
      </c>
      <c r="R7" s="4">
        <f t="shared" si="1"/>
        <v>-336.35883753261987</v>
      </c>
      <c r="S7">
        <f t="shared" si="3"/>
        <v>-6.1661864775301507E-2</v>
      </c>
    </row>
    <row r="8" spans="4:19" x14ac:dyDescent="0.25">
      <c r="D8" s="4">
        <v>-373.55659868683438</v>
      </c>
      <c r="E8" s="4">
        <v>-1112.8685636069802</v>
      </c>
      <c r="I8" s="5">
        <v>43871</v>
      </c>
      <c r="J8" s="6">
        <v>3994.306</v>
      </c>
      <c r="K8" s="4">
        <v>4909.39836588242</v>
      </c>
      <c r="L8" s="4">
        <f t="shared" si="0"/>
        <v>-915.09236588241993</v>
      </c>
      <c r="M8">
        <f t="shared" si="2"/>
        <v>-0.22909921420202156</v>
      </c>
      <c r="O8" s="5">
        <v>43507</v>
      </c>
      <c r="P8" s="4">
        <v>6128.8365999999996</v>
      </c>
      <c r="Q8" s="4">
        <v>6568.7807363882703</v>
      </c>
      <c r="R8" s="4">
        <f t="shared" si="1"/>
        <v>-439.94413638827064</v>
      </c>
      <c r="S8">
        <f t="shared" si="3"/>
        <v>-7.1782650623818334E-2</v>
      </c>
    </row>
    <row r="9" spans="4:19" x14ac:dyDescent="0.25">
      <c r="D9" s="4">
        <v>-741.76324152324344</v>
      </c>
      <c r="E9" s="4">
        <v>-1367.2102263647491</v>
      </c>
      <c r="I9" s="5">
        <v>43878</v>
      </c>
      <c r="J9" s="6">
        <v>3763.41</v>
      </c>
      <c r="K9" s="4">
        <v>4887.6430690406696</v>
      </c>
      <c r="L9" s="4">
        <f t="shared" si="0"/>
        <v>-1124.2330690406698</v>
      </c>
      <c r="M9">
        <f t="shared" si="2"/>
        <v>-0.29872723647985999</v>
      </c>
      <c r="O9" s="5">
        <v>43514</v>
      </c>
      <c r="P9" s="4">
        <v>4626.7464</v>
      </c>
      <c r="Q9" s="4">
        <v>5500.3339362493198</v>
      </c>
      <c r="R9" s="4">
        <f t="shared" si="1"/>
        <v>-873.58753624931978</v>
      </c>
      <c r="S9">
        <f t="shared" si="3"/>
        <v>-0.18881249602297628</v>
      </c>
    </row>
    <row r="10" spans="4:19" x14ac:dyDescent="0.25">
      <c r="D10" s="4">
        <v>-861.72680565375629</v>
      </c>
      <c r="E10" s="4">
        <v>-1493.1945592134423</v>
      </c>
      <c r="I10" s="5">
        <v>43885</v>
      </c>
      <c r="J10" s="6">
        <v>3753.2530000000002</v>
      </c>
      <c r="K10" s="4">
        <v>4981.0807836195099</v>
      </c>
      <c r="L10" s="4">
        <f t="shared" si="0"/>
        <v>-1227.8277836195098</v>
      </c>
      <c r="M10">
        <f t="shared" si="2"/>
        <v>-0.32713696188866292</v>
      </c>
      <c r="O10" s="5">
        <v>43521</v>
      </c>
      <c r="P10" s="4">
        <v>4584.9103999999998</v>
      </c>
      <c r="Q10" s="4">
        <v>5599.78112279986</v>
      </c>
      <c r="R10" s="4">
        <f t="shared" si="1"/>
        <v>-1014.8707227998602</v>
      </c>
      <c r="S10">
        <f t="shared" si="3"/>
        <v>-0.22135017574168087</v>
      </c>
    </row>
    <row r="11" spans="4:19" x14ac:dyDescent="0.25">
      <c r="D11" s="4">
        <v>-1019.33070121245</v>
      </c>
      <c r="E11" s="4">
        <v>-1445.8241792608746</v>
      </c>
      <c r="I11" s="5">
        <v>43892</v>
      </c>
      <c r="J11" s="6">
        <v>3698.7788</v>
      </c>
      <c r="K11" s="4">
        <v>4887.6547482625601</v>
      </c>
      <c r="L11" s="4">
        <f t="shared" si="0"/>
        <v>-1188.8759482625601</v>
      </c>
      <c r="M11">
        <f t="shared" si="2"/>
        <v>-0.32142391111968094</v>
      </c>
      <c r="O11" s="5">
        <v>43528</v>
      </c>
      <c r="P11" s="4">
        <v>4369.5954000000002</v>
      </c>
      <c r="Q11" s="4">
        <v>5570.07898566117</v>
      </c>
      <c r="R11" s="4">
        <f t="shared" si="1"/>
        <v>-1200.4835856611699</v>
      </c>
      <c r="S11">
        <f t="shared" si="3"/>
        <v>-0.27473563929080708</v>
      </c>
    </row>
    <row r="12" spans="4:19" x14ac:dyDescent="0.25">
      <c r="D12" s="4">
        <v>-1041.715886702844</v>
      </c>
      <c r="E12" s="4">
        <v>-969.3666666125132</v>
      </c>
      <c r="I12" s="5">
        <v>43899</v>
      </c>
      <c r="J12" s="6">
        <v>4095.154</v>
      </c>
      <c r="K12" s="4">
        <v>4892.2472645297303</v>
      </c>
      <c r="L12" s="4">
        <f t="shared" si="0"/>
        <v>-797.09326452973028</v>
      </c>
      <c r="M12">
        <f t="shared" si="2"/>
        <v>-0.19464304993895962</v>
      </c>
      <c r="O12" s="5">
        <v>43535</v>
      </c>
      <c r="P12" s="4">
        <v>4470.9016000000001</v>
      </c>
      <c r="Q12" s="4">
        <v>5697.7486099269499</v>
      </c>
      <c r="R12" s="4">
        <f t="shared" si="1"/>
        <v>-1226.8470099269498</v>
      </c>
      <c r="S12">
        <f t="shared" si="3"/>
        <v>-0.27440707036069634</v>
      </c>
    </row>
    <row r="13" spans="4:19" x14ac:dyDescent="0.25">
      <c r="D13" s="4">
        <v>-368.43686516613826</v>
      </c>
      <c r="E13" s="4">
        <v>-814.66117220353408</v>
      </c>
      <c r="I13" s="5">
        <v>43906</v>
      </c>
      <c r="J13" s="6">
        <v>4315.8249999999998</v>
      </c>
      <c r="K13" s="4">
        <v>4985.7066408723304</v>
      </c>
      <c r="L13" s="4">
        <f t="shared" si="0"/>
        <v>-669.88164087233054</v>
      </c>
      <c r="M13">
        <f t="shared" si="2"/>
        <v>-0.15521520007700279</v>
      </c>
      <c r="O13" s="5">
        <v>43542</v>
      </c>
      <c r="P13" s="4">
        <v>4941.2969999999996</v>
      </c>
      <c r="Q13" s="4">
        <v>5375.21153672327</v>
      </c>
      <c r="R13" s="4">
        <f t="shared" si="1"/>
        <v>-433.91453672327043</v>
      </c>
      <c r="S13">
        <f t="shared" si="3"/>
        <v>-8.7813895162195371E-2</v>
      </c>
    </row>
    <row r="14" spans="4:19" x14ac:dyDescent="0.25">
      <c r="D14" s="4">
        <v>-523.89521800087095</v>
      </c>
      <c r="E14" s="4">
        <v>-974.39837380057691</v>
      </c>
      <c r="I14" s="5">
        <v>43913</v>
      </c>
      <c r="J14" s="6">
        <v>4278.8429999999998</v>
      </c>
      <c r="K14" s="4">
        <v>5080.0737493915803</v>
      </c>
      <c r="L14" s="4">
        <f t="shared" si="0"/>
        <v>-801.2307493915805</v>
      </c>
      <c r="M14">
        <f t="shared" si="2"/>
        <v>-0.1872540659686697</v>
      </c>
      <c r="O14" s="5">
        <v>43549</v>
      </c>
      <c r="P14" s="4">
        <v>4730.0433999999996</v>
      </c>
      <c r="Q14" s="4">
        <v>5347.0439564124999</v>
      </c>
      <c r="R14" s="4">
        <f t="shared" si="1"/>
        <v>-617.00055641250037</v>
      </c>
      <c r="S14">
        <f t="shared" si="3"/>
        <v>-0.13044289538918405</v>
      </c>
    </row>
    <row r="15" spans="4:19" x14ac:dyDescent="0.25">
      <c r="D15" s="4">
        <v>-921.24846193514065</v>
      </c>
      <c r="E15" s="4">
        <v>-927.32460509911994</v>
      </c>
      <c r="I15" s="5">
        <v>43920</v>
      </c>
      <c r="J15" s="6">
        <v>3905.502</v>
      </c>
      <c r="K15" s="4">
        <v>4668.02481228138</v>
      </c>
      <c r="L15" s="4">
        <f t="shared" si="0"/>
        <v>-762.52281228138008</v>
      </c>
      <c r="M15">
        <f t="shared" si="2"/>
        <v>-0.19524322667902361</v>
      </c>
      <c r="O15" s="5">
        <v>43556</v>
      </c>
      <c r="P15" s="4">
        <v>4186.643</v>
      </c>
      <c r="Q15" s="4">
        <v>5271.6134178960401</v>
      </c>
      <c r="R15" s="4">
        <f t="shared" si="1"/>
        <v>-1084.9704178960401</v>
      </c>
      <c r="S15">
        <f t="shared" si="3"/>
        <v>-0.25915045010908266</v>
      </c>
    </row>
    <row r="16" spans="4:19" x14ac:dyDescent="0.25">
      <c r="D16" s="4">
        <v>-1050.1584953500412</v>
      </c>
      <c r="E16" s="4">
        <v>-818.73997226535653</v>
      </c>
      <c r="I16" s="5">
        <v>43927</v>
      </c>
      <c r="J16" s="6">
        <v>3931.7860000000001</v>
      </c>
      <c r="K16" s="4">
        <v>4605.0215668619703</v>
      </c>
      <c r="L16" s="4">
        <f t="shared" si="0"/>
        <v>-673.23556686197026</v>
      </c>
      <c r="M16">
        <f t="shared" si="2"/>
        <v>-0.17122894452087939</v>
      </c>
      <c r="O16" s="5">
        <v>43563</v>
      </c>
      <c r="P16" s="4">
        <v>3902.1082000000001</v>
      </c>
      <c r="Q16" s="4">
        <v>5138.8982177153603</v>
      </c>
      <c r="R16" s="4">
        <f t="shared" si="1"/>
        <v>-1236.7900177153601</v>
      </c>
      <c r="S16">
        <f t="shared" si="3"/>
        <v>-0.31695431144512087</v>
      </c>
    </row>
    <row r="17" spans="4:19" x14ac:dyDescent="0.25">
      <c r="D17" s="4">
        <v>-517.35553092404928</v>
      </c>
      <c r="E17" s="4">
        <v>-745.67735973890524</v>
      </c>
      <c r="I17" s="5">
        <v>43934</v>
      </c>
      <c r="J17" s="6">
        <v>4398.3725999999997</v>
      </c>
      <c r="K17" s="4">
        <v>5011.5300577834996</v>
      </c>
      <c r="L17" s="4">
        <f t="shared" si="0"/>
        <v>-613.15745778349992</v>
      </c>
      <c r="M17">
        <f t="shared" si="2"/>
        <v>-0.13940552871384748</v>
      </c>
      <c r="O17" s="5">
        <v>43570</v>
      </c>
      <c r="P17" s="4">
        <v>3946.5473999999999</v>
      </c>
      <c r="Q17" s="4">
        <v>4555.8460526223498</v>
      </c>
      <c r="R17" s="4">
        <f t="shared" si="1"/>
        <v>-609.29865262234989</v>
      </c>
      <c r="S17">
        <f t="shared" si="3"/>
        <v>-0.15438777008540425</v>
      </c>
    </row>
    <row r="18" spans="4:19" x14ac:dyDescent="0.25">
      <c r="D18" s="4">
        <v>-464.03829955197574</v>
      </c>
      <c r="E18" s="4">
        <v>-124.38306373971309</v>
      </c>
      <c r="I18" s="5">
        <v>43941</v>
      </c>
      <c r="J18" s="6">
        <v>4668.4179999999997</v>
      </c>
      <c r="K18" s="4">
        <v>4770.6960189821903</v>
      </c>
      <c r="L18" s="4">
        <f t="shared" si="0"/>
        <v>-102.27801898219059</v>
      </c>
      <c r="M18">
        <f t="shared" si="2"/>
        <v>-2.1908496407603301E-2</v>
      </c>
      <c r="O18" s="5">
        <v>43577</v>
      </c>
      <c r="P18" s="4">
        <v>3853.5718000000002</v>
      </c>
      <c r="Q18" s="4">
        <v>4400.0778172009504</v>
      </c>
      <c r="R18" s="4">
        <f t="shared" si="1"/>
        <v>-546.50601720095028</v>
      </c>
      <c r="S18">
        <f t="shared" si="3"/>
        <v>-0.14181804454790495</v>
      </c>
    </row>
    <row r="19" spans="4:19" x14ac:dyDescent="0.25">
      <c r="D19" s="4">
        <v>420.30282945615363</v>
      </c>
      <c r="E19" s="4">
        <v>387.34451963965017</v>
      </c>
      <c r="I19" s="5">
        <v>43948</v>
      </c>
      <c r="J19" s="6">
        <v>4787.7629999999999</v>
      </c>
      <c r="K19" s="4">
        <v>4469.2563726407097</v>
      </c>
      <c r="L19" s="4">
        <f t="shared" si="0"/>
        <v>318.50662735929018</v>
      </c>
      <c r="M19">
        <f t="shared" si="2"/>
        <v>6.6525144907818162E-2</v>
      </c>
      <c r="O19" s="5">
        <v>43584</v>
      </c>
      <c r="P19" s="4">
        <v>4967.79</v>
      </c>
      <c r="Q19" s="4">
        <v>4472.7920104673603</v>
      </c>
      <c r="R19" s="4">
        <f t="shared" si="1"/>
        <v>494.99798953263962</v>
      </c>
      <c r="S19">
        <f t="shared" si="3"/>
        <v>9.9641488374637335E-2</v>
      </c>
    </row>
    <row r="20" spans="4:19" x14ac:dyDescent="0.25">
      <c r="D20" s="4">
        <v>-165.85246633605243</v>
      </c>
      <c r="E20" s="4">
        <v>1365.5727473925535</v>
      </c>
      <c r="I20" s="5">
        <v>43955</v>
      </c>
      <c r="J20" s="6">
        <v>5744.4160000000002</v>
      </c>
      <c r="K20" s="4">
        <v>4621.5294012935201</v>
      </c>
      <c r="L20" s="4">
        <f t="shared" si="0"/>
        <v>1122.8865987064801</v>
      </c>
      <c r="M20">
        <f t="shared" si="2"/>
        <v>0.19547445705646668</v>
      </c>
      <c r="O20" s="5">
        <v>43591</v>
      </c>
      <c r="P20" s="4">
        <v>4285.835</v>
      </c>
      <c r="Q20" s="4">
        <v>4481.1623488584501</v>
      </c>
      <c r="R20" s="4">
        <f t="shared" si="1"/>
        <v>-195.32734885845002</v>
      </c>
      <c r="S20">
        <f t="shared" si="3"/>
        <v>-4.557509770171974E-2</v>
      </c>
    </row>
    <row r="21" spans="4:19" x14ac:dyDescent="0.25">
      <c r="D21" s="4">
        <v>-724.16750578585027</v>
      </c>
      <c r="E21" s="4">
        <v>-42.301132265340186</v>
      </c>
      <c r="I21" s="5">
        <v>43962</v>
      </c>
      <c r="J21" s="6">
        <v>3562.4960000000001</v>
      </c>
      <c r="K21" s="4">
        <v>3597.27948159888</v>
      </c>
      <c r="L21" s="4">
        <f t="shared" si="0"/>
        <v>-34.783481598879916</v>
      </c>
      <c r="M21">
        <f t="shared" si="2"/>
        <v>-9.7637952713153682E-3</v>
      </c>
      <c r="O21" s="5">
        <v>43598</v>
      </c>
      <c r="P21" s="4">
        <v>3127.9870000000001</v>
      </c>
      <c r="Q21" s="4">
        <v>3980.8517306816598</v>
      </c>
      <c r="R21" s="4">
        <f t="shared" si="1"/>
        <v>-852.86473068165969</v>
      </c>
      <c r="S21">
        <f t="shared" si="3"/>
        <v>-0.27265609821321496</v>
      </c>
    </row>
    <row r="22" spans="4:19" x14ac:dyDescent="0.25">
      <c r="D22" s="4">
        <v>-808.22474073972865</v>
      </c>
      <c r="E22" s="4">
        <v>-1047.5514535076304</v>
      </c>
      <c r="I22" s="5">
        <v>43969</v>
      </c>
      <c r="J22" s="6">
        <v>3034.703</v>
      </c>
      <c r="K22" s="4">
        <v>3896.0862480512101</v>
      </c>
      <c r="L22" s="4">
        <f t="shared" si="0"/>
        <v>-861.3832480512101</v>
      </c>
      <c r="M22">
        <f t="shared" si="2"/>
        <v>-0.2838443327242271</v>
      </c>
      <c r="O22" s="5">
        <v>43605</v>
      </c>
      <c r="P22" s="4">
        <v>2738.4340000000002</v>
      </c>
      <c r="Q22" s="4">
        <v>3690.2944056850401</v>
      </c>
      <c r="R22" s="4">
        <f t="shared" si="1"/>
        <v>-951.86040568503995</v>
      </c>
      <c r="S22">
        <f t="shared" si="3"/>
        <v>-0.34759296944349943</v>
      </c>
    </row>
    <row r="23" spans="4:19" x14ac:dyDescent="0.25">
      <c r="D23" s="4">
        <v>-519.03684413771202</v>
      </c>
      <c r="E23" s="4">
        <v>-116.46538058431506</v>
      </c>
      <c r="I23" s="5">
        <v>43976</v>
      </c>
      <c r="J23" s="6">
        <v>3002.098</v>
      </c>
      <c r="K23" s="4">
        <v>3097.86544653193</v>
      </c>
      <c r="L23" s="4">
        <f t="shared" si="0"/>
        <v>-95.767446531930091</v>
      </c>
      <c r="M23">
        <f t="shared" si="2"/>
        <v>-3.1900173322766311E-2</v>
      </c>
      <c r="O23" s="5">
        <v>43612</v>
      </c>
      <c r="P23" s="4">
        <v>2999.2249999999999</v>
      </c>
      <c r="Q23" s="4">
        <v>3610.5037645849902</v>
      </c>
      <c r="R23" s="4">
        <f t="shared" si="1"/>
        <v>-611.27876458499031</v>
      </c>
      <c r="S23">
        <f t="shared" si="3"/>
        <v>-0.20381223969025009</v>
      </c>
    </row>
    <row r="24" spans="4:19" x14ac:dyDescent="0.25">
      <c r="D24" s="4">
        <v>-295.88686295005448</v>
      </c>
      <c r="E24" s="4">
        <v>57.913824408762331</v>
      </c>
      <c r="I24" s="5">
        <v>43983</v>
      </c>
      <c r="J24" s="6">
        <v>3047.8847999999998</v>
      </c>
      <c r="K24" s="4">
        <v>3000.2632745758801</v>
      </c>
      <c r="L24" s="4">
        <f t="shared" si="0"/>
        <v>47.621525424119682</v>
      </c>
      <c r="M24">
        <f t="shared" si="2"/>
        <v>1.5624450577698895E-2</v>
      </c>
      <c r="O24" s="5">
        <v>43619</v>
      </c>
      <c r="P24" s="4">
        <v>2870.4009999999998</v>
      </c>
      <c r="Q24" s="4">
        <v>3218.8721308722602</v>
      </c>
      <c r="R24" s="4">
        <f t="shared" si="1"/>
        <v>-348.47113087226035</v>
      </c>
      <c r="S24">
        <f t="shared" si="3"/>
        <v>-0.12140155012218166</v>
      </c>
    </row>
    <row r="25" spans="4:19" x14ac:dyDescent="0.25">
      <c r="D25" s="4">
        <v>-85.302401927113749</v>
      </c>
      <c r="E25" s="4">
        <v>157.64328890742806</v>
      </c>
      <c r="I25" s="5">
        <v>43990</v>
      </c>
      <c r="J25" s="6">
        <v>2937.5673999999999</v>
      </c>
      <c r="K25" s="4">
        <v>2807.9400792818901</v>
      </c>
      <c r="L25" s="4">
        <f t="shared" si="0"/>
        <v>129.62732071810979</v>
      </c>
      <c r="M25">
        <f t="shared" si="2"/>
        <v>4.4127437116203629E-2</v>
      </c>
      <c r="O25" s="5">
        <v>43626</v>
      </c>
      <c r="P25" s="4">
        <v>3310.5880000000002</v>
      </c>
      <c r="Q25" s="4">
        <v>3411.0501299144298</v>
      </c>
      <c r="R25" s="4">
        <f t="shared" si="1"/>
        <v>-100.46212991442962</v>
      </c>
      <c r="S25">
        <f t="shared" si="3"/>
        <v>-3.0345705933335593E-2</v>
      </c>
    </row>
    <row r="26" spans="4:19" x14ac:dyDescent="0.25">
      <c r="D26" s="4">
        <v>-53.218421139666866</v>
      </c>
      <c r="E26" s="4">
        <v>63.477254509544679</v>
      </c>
      <c r="I26" s="5">
        <v>43997</v>
      </c>
      <c r="J26" s="6">
        <v>3020.0816</v>
      </c>
      <c r="K26" s="4">
        <v>2967.8853632579098</v>
      </c>
      <c r="L26" s="4">
        <f t="shared" si="0"/>
        <v>52.19623674209015</v>
      </c>
      <c r="M26">
        <f t="shared" si="2"/>
        <v>1.7283055114169811E-2</v>
      </c>
      <c r="O26" s="5">
        <v>43633</v>
      </c>
      <c r="P26" s="4">
        <v>2930.3620000000001</v>
      </c>
      <c r="Q26" s="4">
        <v>2993.0382648834002</v>
      </c>
      <c r="R26" s="4">
        <f t="shared" si="1"/>
        <v>-62.676264883400108</v>
      </c>
      <c r="S26">
        <f t="shared" si="3"/>
        <v>-2.1388574136369538E-2</v>
      </c>
    </row>
    <row r="27" spans="4:19" x14ac:dyDescent="0.25">
      <c r="D27" s="4">
        <v>-151.10015124979071</v>
      </c>
      <c r="E27" s="4">
        <v>-145.01871396798464</v>
      </c>
      <c r="I27" s="5">
        <v>44004</v>
      </c>
      <c r="J27" s="6">
        <v>2736.5666000000001</v>
      </c>
      <c r="K27" s="4">
        <v>2855.8129534346499</v>
      </c>
      <c r="L27" s="4">
        <f t="shared" si="0"/>
        <v>-119.24635343464979</v>
      </c>
      <c r="M27">
        <f t="shared" si="2"/>
        <v>-4.3575169496934511E-2</v>
      </c>
      <c r="O27" s="5">
        <v>43640</v>
      </c>
      <c r="P27" s="4">
        <v>2645.8870000000002</v>
      </c>
      <c r="Q27" s="4">
        <v>2823.8402894972501</v>
      </c>
      <c r="R27" s="4">
        <f t="shared" si="1"/>
        <v>-177.9532894972499</v>
      </c>
      <c r="S27">
        <f t="shared" si="3"/>
        <v>-6.7256571991642075E-2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63FC8-05B2-4DF8-B084-0A013B270CA9}">
  <sheetPr>
    <tabColor rgb="FF00B050"/>
  </sheetPr>
  <dimension ref="A1:S159"/>
  <sheetViews>
    <sheetView workbookViewId="0">
      <selection activeCell="G2" sqref="G2"/>
    </sheetView>
  </sheetViews>
  <sheetFormatPr defaultRowHeight="15" x14ac:dyDescent="0.25"/>
  <cols>
    <col min="1" max="1" width="10.140625" bestFit="1" customWidth="1"/>
    <col min="2" max="2" width="10.7109375" bestFit="1" customWidth="1"/>
    <col min="6" max="6" width="10.140625" bestFit="1" customWidth="1"/>
    <col min="7" max="7" width="13.140625" bestFit="1" customWidth="1"/>
    <col min="8" max="8" width="9.5703125" bestFit="1" customWidth="1"/>
    <col min="9" max="9" width="12" bestFit="1" customWidth="1"/>
    <col min="17" max="17" width="13.140625" bestFit="1" customWidth="1"/>
    <col min="18" max="18" width="10.5703125" bestFit="1" customWidth="1"/>
  </cols>
  <sheetData>
    <row r="1" spans="1:19" x14ac:dyDescent="0.25">
      <c r="C1" s="1">
        <f>AVERAGE(C4:C159)</f>
        <v>2758.6360704102585</v>
      </c>
      <c r="H1" s="1">
        <f>AVERAGE(H3:H159)</f>
        <v>2783.2015005350336</v>
      </c>
      <c r="K1" s="11">
        <f>AVERAGE(H3:H55)</f>
        <v>3222.9254223396229</v>
      </c>
      <c r="L1" s="11">
        <f>AVERAGE(H56:H107)</f>
        <v>2890.6783384615387</v>
      </c>
      <c r="M1" s="11">
        <f>AVERAGE(H108:H159)</f>
        <v>2227.5445115384614</v>
      </c>
      <c r="R1" s="1">
        <f>AVERAGE(R3:R159)</f>
        <v>3994450.292439492</v>
      </c>
    </row>
    <row r="2" spans="1:19" ht="30" x14ac:dyDescent="0.25">
      <c r="A2" t="s">
        <v>3</v>
      </c>
      <c r="B2" t="s">
        <v>5</v>
      </c>
      <c r="C2" s="7" t="s">
        <v>4</v>
      </c>
      <c r="D2" t="s">
        <v>2</v>
      </c>
      <c r="F2" s="12" t="s">
        <v>3</v>
      </c>
      <c r="G2" s="12" t="s">
        <v>5</v>
      </c>
      <c r="H2" s="7" t="s">
        <v>4</v>
      </c>
      <c r="I2" s="12" t="s">
        <v>2</v>
      </c>
      <c r="J2" s="12"/>
      <c r="K2" s="12">
        <v>2019</v>
      </c>
      <c r="L2" s="12">
        <v>2020</v>
      </c>
      <c r="M2" s="12">
        <v>2021</v>
      </c>
      <c r="P2" t="s">
        <v>3</v>
      </c>
      <c r="Q2" t="s">
        <v>5</v>
      </c>
      <c r="R2" s="7" t="s">
        <v>6</v>
      </c>
      <c r="S2" t="s">
        <v>2</v>
      </c>
    </row>
    <row r="3" spans="1:19" x14ac:dyDescent="0.25">
      <c r="A3">
        <f>WEEKNUM(B3)</f>
        <v>53</v>
      </c>
      <c r="B3" s="9">
        <v>43465</v>
      </c>
      <c r="C3" s="11">
        <v>6615.4085999999998</v>
      </c>
      <c r="D3">
        <f>AVERAGEIF($A$3:$A$159,A3,$C$3:$C$159)/$C$1</f>
        <v>2.8550588403017172</v>
      </c>
      <c r="F3">
        <f t="shared" ref="F3:F54" si="0">WEEKNUM(G3)</f>
        <v>53</v>
      </c>
      <c r="G3" s="9">
        <v>43465</v>
      </c>
      <c r="H3" s="11">
        <v>6615.4085999999998</v>
      </c>
      <c r="I3">
        <f>AVERAGEIF($F$3:$F$159,F3,$H$3:$H$159)/$H$1</f>
        <v>1.8743324186183319</v>
      </c>
      <c r="K3">
        <f>AVERAGEIF($F$3:$F$55,F3,$H$3:$H$55)/$K$1</f>
        <v>2.0526098910466462</v>
      </c>
      <c r="L3">
        <v>0</v>
      </c>
      <c r="M3">
        <v>0</v>
      </c>
      <c r="P3">
        <f t="shared" ref="P3:P54" si="1">WEEKNUM(Q3)</f>
        <v>53</v>
      </c>
      <c r="Q3" s="9">
        <v>43465</v>
      </c>
      <c r="R3" s="11">
        <v>3339345.4449999998</v>
      </c>
      <c r="S3">
        <f>AVERAGEIF($P$3:$P$159,P3,$R$3:$R$159)/$R$1</f>
        <v>0.99438786512996402</v>
      </c>
    </row>
    <row r="4" spans="1:19" x14ac:dyDescent="0.25">
      <c r="A4">
        <f>WEEKNUM(B4)</f>
        <v>2</v>
      </c>
      <c r="B4" s="9">
        <v>43472</v>
      </c>
      <c r="C4" s="11">
        <v>3263.3362000000002</v>
      </c>
      <c r="D4">
        <f>AVERAGEIF($A$4:$A$159,A4,$C$4:$C$159)/$C$1</f>
        <v>1.3451044786714084</v>
      </c>
      <c r="F4">
        <f t="shared" si="0"/>
        <v>2</v>
      </c>
      <c r="G4" s="9">
        <v>43472</v>
      </c>
      <c r="H4" s="11">
        <v>3263.3362000000002</v>
      </c>
      <c r="I4">
        <f>AVERAGEIF($F$3:$F$159,F4,$H$3:$H$159)/$H$1</f>
        <v>1.3332321546319981</v>
      </c>
      <c r="K4">
        <f>AVERAGEIF($F$3:$F$55,F4,$H$3:$H$55)/$K$1</f>
        <v>1.0125385394834987</v>
      </c>
      <c r="L4">
        <v>0</v>
      </c>
      <c r="M4">
        <v>0</v>
      </c>
      <c r="P4">
        <f t="shared" si="1"/>
        <v>2</v>
      </c>
      <c r="Q4" s="9">
        <v>43472</v>
      </c>
      <c r="R4" s="11">
        <v>5420980.5360000003</v>
      </c>
      <c r="S4">
        <f t="shared" ref="S4:S67" si="2">AVERAGEIF($P$3:$P$132,P4,$R$3:$R$132)/$R$1</f>
        <v>1.288870338198437</v>
      </c>
    </row>
    <row r="5" spans="1:19" x14ac:dyDescent="0.25">
      <c r="A5">
        <f t="shared" ref="A5:A67" si="3">WEEKNUM(B5)</f>
        <v>3</v>
      </c>
      <c r="B5" s="9">
        <v>43479</v>
      </c>
      <c r="C5" s="11">
        <v>3421.3026</v>
      </c>
      <c r="D5">
        <f>AVERAGEIF($A$4:$A$159,A5,$C$4:$C$159)/$C$1</f>
        <v>1.3166661497299859</v>
      </c>
      <c r="F5">
        <f t="shared" si="0"/>
        <v>3</v>
      </c>
      <c r="G5" s="9">
        <v>43479</v>
      </c>
      <c r="H5" s="11">
        <v>3421.3026</v>
      </c>
      <c r="I5">
        <f t="shared" ref="I5:I67" si="4">AVERAGEIF($F$3:$F$159,F5,$H$3:$H$159)/$H$1</f>
        <v>1.3050448315133096</v>
      </c>
      <c r="K5">
        <f t="shared" ref="K5:K54" si="5">AVERAGEIF($F$3:$F$55,F5,$H$3:$H$55)/$K$1</f>
        <v>1.0615518982491283</v>
      </c>
      <c r="L5">
        <v>0</v>
      </c>
      <c r="M5">
        <v>0</v>
      </c>
      <c r="P5">
        <f t="shared" si="1"/>
        <v>3</v>
      </c>
      <c r="Q5" s="9">
        <v>43479</v>
      </c>
      <c r="R5" s="11">
        <v>3886210.53</v>
      </c>
      <c r="S5">
        <f t="shared" si="2"/>
        <v>1.1060858707799097</v>
      </c>
    </row>
    <row r="6" spans="1:19" x14ac:dyDescent="0.25">
      <c r="A6">
        <f t="shared" si="3"/>
        <v>4</v>
      </c>
      <c r="B6" s="9">
        <v>43486</v>
      </c>
      <c r="C6" s="11">
        <v>3393.0688</v>
      </c>
      <c r="D6">
        <f t="shared" ref="D6:D68" si="6">AVERAGEIF($A$4:$A$159,A6,$C$4:$C$159)/$C$1</f>
        <v>1.1665336967970381</v>
      </c>
      <c r="F6">
        <f t="shared" si="0"/>
        <v>4</v>
      </c>
      <c r="G6" s="9">
        <v>43486</v>
      </c>
      <c r="H6" s="11">
        <v>3393.0688</v>
      </c>
      <c r="I6">
        <f t="shared" si="4"/>
        <v>1.1562374958172117</v>
      </c>
      <c r="K6">
        <f t="shared" si="5"/>
        <v>1.0527915962563181</v>
      </c>
      <c r="L6">
        <v>0</v>
      </c>
      <c r="M6">
        <v>0</v>
      </c>
      <c r="P6">
        <f t="shared" si="1"/>
        <v>4</v>
      </c>
      <c r="Q6" s="9">
        <v>43486</v>
      </c>
      <c r="R6" s="11">
        <v>2007167.3119999999</v>
      </c>
      <c r="S6">
        <f t="shared" si="2"/>
        <v>0.71589575961074525</v>
      </c>
    </row>
    <row r="7" spans="1:19" x14ac:dyDescent="0.25">
      <c r="A7">
        <f t="shared" si="3"/>
        <v>5</v>
      </c>
      <c r="B7" s="9">
        <v>43493</v>
      </c>
      <c r="C7" s="11">
        <v>3188.2903999999999</v>
      </c>
      <c r="D7">
        <f t="shared" si="6"/>
        <v>1.1354542800810632</v>
      </c>
      <c r="F7">
        <f t="shared" si="0"/>
        <v>5</v>
      </c>
      <c r="G7" s="9">
        <v>43493</v>
      </c>
      <c r="H7" s="11">
        <v>3188.2903999999999</v>
      </c>
      <c r="I7">
        <f t="shared" si="4"/>
        <v>1.1254323960127175</v>
      </c>
      <c r="K7">
        <f t="shared" si="5"/>
        <v>0.98925354521095921</v>
      </c>
      <c r="L7">
        <v>0</v>
      </c>
      <c r="M7">
        <v>0</v>
      </c>
      <c r="P7">
        <f t="shared" si="1"/>
        <v>5</v>
      </c>
      <c r="Q7" s="9">
        <v>43493</v>
      </c>
      <c r="R7" s="11">
        <v>5600616.5109999999</v>
      </c>
      <c r="S7">
        <f t="shared" si="2"/>
        <v>1.3503251928997118</v>
      </c>
    </row>
    <row r="8" spans="1:19" x14ac:dyDescent="0.25">
      <c r="A8">
        <f t="shared" si="3"/>
        <v>6</v>
      </c>
      <c r="B8" s="9">
        <v>43500</v>
      </c>
      <c r="C8" s="11">
        <v>2747.8924000000002</v>
      </c>
      <c r="D8">
        <f t="shared" si="6"/>
        <v>1.0662926865265019</v>
      </c>
      <c r="F8">
        <f t="shared" si="0"/>
        <v>6</v>
      </c>
      <c r="G8" s="9">
        <v>43500</v>
      </c>
      <c r="H8" s="11">
        <v>2747.8924000000002</v>
      </c>
      <c r="I8">
        <f t="shared" si="4"/>
        <v>1.0568812448905334</v>
      </c>
      <c r="K8">
        <f t="shared" si="5"/>
        <v>0.85260812457932045</v>
      </c>
      <c r="L8">
        <v>0</v>
      </c>
      <c r="M8">
        <v>0</v>
      </c>
      <c r="P8">
        <f t="shared" si="1"/>
        <v>6</v>
      </c>
      <c r="Q8" s="9">
        <v>43500</v>
      </c>
      <c r="R8" s="11">
        <v>3473459.1519999998</v>
      </c>
      <c r="S8">
        <f t="shared" si="2"/>
        <v>0.85619530505610197</v>
      </c>
    </row>
    <row r="9" spans="1:19" x14ac:dyDescent="0.25">
      <c r="A9">
        <f t="shared" si="3"/>
        <v>7</v>
      </c>
      <c r="B9" s="9">
        <v>43507</v>
      </c>
      <c r="C9" s="11">
        <v>3057.8366000000001</v>
      </c>
      <c r="D9">
        <f t="shared" si="6"/>
        <v>1.1270680343387753</v>
      </c>
      <c r="F9">
        <f t="shared" si="0"/>
        <v>7</v>
      </c>
      <c r="G9" s="9">
        <v>43507</v>
      </c>
      <c r="H9" s="11">
        <v>3057.8366000000001</v>
      </c>
      <c r="I9">
        <f t="shared" si="4"/>
        <v>1.1171201699681597</v>
      </c>
      <c r="K9">
        <f t="shared" si="5"/>
        <v>0.94877671658322782</v>
      </c>
      <c r="L9">
        <v>0</v>
      </c>
      <c r="M9">
        <v>0</v>
      </c>
      <c r="P9">
        <f t="shared" si="1"/>
        <v>7</v>
      </c>
      <c r="Q9" s="9">
        <v>43507</v>
      </c>
      <c r="R9" s="11">
        <v>4189851.3810000001</v>
      </c>
      <c r="S9">
        <f t="shared" si="2"/>
        <v>1.3104614902600626</v>
      </c>
    </row>
    <row r="10" spans="1:19" x14ac:dyDescent="0.25">
      <c r="A10">
        <f t="shared" si="3"/>
        <v>8</v>
      </c>
      <c r="B10" s="9">
        <v>43514</v>
      </c>
      <c r="C10" s="11">
        <v>3139.7464</v>
      </c>
      <c r="D10">
        <f t="shared" si="6"/>
        <v>1.0595583199074559</v>
      </c>
      <c r="F10">
        <f t="shared" si="0"/>
        <v>8</v>
      </c>
      <c r="G10" s="9">
        <v>43514</v>
      </c>
      <c r="H10" s="11">
        <v>3139.7464</v>
      </c>
      <c r="I10">
        <f t="shared" si="4"/>
        <v>1.0502063179536603</v>
      </c>
      <c r="K10">
        <f t="shared" si="5"/>
        <v>0.97419145296907284</v>
      </c>
      <c r="L10">
        <v>0</v>
      </c>
      <c r="M10">
        <v>0</v>
      </c>
      <c r="P10">
        <f t="shared" si="1"/>
        <v>8</v>
      </c>
      <c r="Q10" s="9">
        <v>43514</v>
      </c>
      <c r="R10" s="11">
        <v>3962748.7719999999</v>
      </c>
      <c r="S10">
        <f t="shared" si="2"/>
        <v>1.07788562191299</v>
      </c>
    </row>
    <row r="11" spans="1:19" x14ac:dyDescent="0.25">
      <c r="A11">
        <f t="shared" si="3"/>
        <v>9</v>
      </c>
      <c r="B11" s="9">
        <v>43521</v>
      </c>
      <c r="C11" s="11">
        <v>3260.9104000000002</v>
      </c>
      <c r="D11">
        <f t="shared" si="6"/>
        <v>1.0822218143799383</v>
      </c>
      <c r="F11">
        <f t="shared" si="0"/>
        <v>9</v>
      </c>
      <c r="G11" s="9">
        <v>43521</v>
      </c>
      <c r="H11" s="11">
        <v>3260.9104000000002</v>
      </c>
      <c r="I11">
        <f t="shared" si="4"/>
        <v>1.0726697771467206</v>
      </c>
      <c r="K11">
        <f t="shared" si="5"/>
        <v>1.0117858692593646</v>
      </c>
      <c r="L11">
        <v>0</v>
      </c>
      <c r="M11">
        <v>0</v>
      </c>
      <c r="P11">
        <f t="shared" si="1"/>
        <v>9</v>
      </c>
      <c r="Q11" s="9">
        <v>43521</v>
      </c>
      <c r="R11" s="11">
        <v>7570704.9390000002</v>
      </c>
      <c r="S11">
        <f t="shared" si="2"/>
        <v>1.4534524238930961</v>
      </c>
    </row>
    <row r="12" spans="1:19" x14ac:dyDescent="0.25">
      <c r="A12">
        <f t="shared" si="3"/>
        <v>10</v>
      </c>
      <c r="B12" s="9">
        <v>43528</v>
      </c>
      <c r="C12" s="11">
        <v>3272.5954000000002</v>
      </c>
      <c r="D12">
        <f t="shared" si="6"/>
        <v>1.1282299128606941</v>
      </c>
      <c r="F12">
        <f t="shared" si="0"/>
        <v>10</v>
      </c>
      <c r="G12" s="9">
        <v>43528</v>
      </c>
      <c r="H12" s="11">
        <v>3272.5954000000002</v>
      </c>
      <c r="I12">
        <f t="shared" si="4"/>
        <v>1.1182717933771669</v>
      </c>
      <c r="K12">
        <f t="shared" si="5"/>
        <v>1.0154114573412376</v>
      </c>
      <c r="L12">
        <v>0</v>
      </c>
      <c r="M12">
        <v>0</v>
      </c>
      <c r="P12">
        <f t="shared" si="1"/>
        <v>10</v>
      </c>
      <c r="Q12" s="9">
        <v>43528</v>
      </c>
      <c r="R12" s="11">
        <v>5043075.4230000004</v>
      </c>
      <c r="S12">
        <f t="shared" si="2"/>
        <v>1.146718540471791</v>
      </c>
    </row>
    <row r="13" spans="1:19" x14ac:dyDescent="0.25">
      <c r="A13">
        <f t="shared" si="3"/>
        <v>11</v>
      </c>
      <c r="B13" s="9">
        <v>43535</v>
      </c>
      <c r="C13" s="11">
        <v>3435.9016000000001</v>
      </c>
      <c r="D13">
        <f t="shared" si="6"/>
        <v>1.1894030659549946</v>
      </c>
      <c r="F13">
        <f t="shared" si="0"/>
        <v>11</v>
      </c>
      <c r="G13" s="9">
        <v>43535</v>
      </c>
      <c r="H13" s="11">
        <v>3435.9016000000001</v>
      </c>
      <c r="I13">
        <f t="shared" si="4"/>
        <v>1.1789050125796663</v>
      </c>
      <c r="K13">
        <f t="shared" si="5"/>
        <v>1.06608163384239</v>
      </c>
      <c r="L13">
        <v>0</v>
      </c>
      <c r="M13">
        <v>0</v>
      </c>
      <c r="P13">
        <f t="shared" si="1"/>
        <v>11</v>
      </c>
      <c r="Q13" s="9">
        <v>43535</v>
      </c>
      <c r="R13" s="11">
        <v>2902668.7089999998</v>
      </c>
      <c r="S13">
        <f t="shared" si="2"/>
        <v>0.86838755641348642</v>
      </c>
    </row>
    <row r="14" spans="1:19" x14ac:dyDescent="0.25">
      <c r="A14">
        <f t="shared" si="3"/>
        <v>12</v>
      </c>
      <c r="B14" s="9">
        <v>43542</v>
      </c>
      <c r="C14" s="11">
        <v>3799.297</v>
      </c>
      <c r="D14">
        <f t="shared" si="6"/>
        <v>1.2104381470067345</v>
      </c>
      <c r="F14">
        <f t="shared" si="0"/>
        <v>12</v>
      </c>
      <c r="G14" s="9">
        <v>43542</v>
      </c>
      <c r="H14" s="11">
        <v>3799.297</v>
      </c>
      <c r="I14">
        <f t="shared" si="4"/>
        <v>1.1997544312517163</v>
      </c>
      <c r="K14">
        <f t="shared" si="5"/>
        <v>1.1788349099440132</v>
      </c>
      <c r="L14">
        <v>0</v>
      </c>
      <c r="M14">
        <v>0</v>
      </c>
      <c r="P14">
        <f t="shared" si="1"/>
        <v>12</v>
      </c>
      <c r="Q14" s="9">
        <v>43542</v>
      </c>
      <c r="R14" s="11">
        <v>2514693.8110000002</v>
      </c>
      <c r="S14">
        <f t="shared" si="2"/>
        <v>0.82172635882990008</v>
      </c>
    </row>
    <row r="15" spans="1:19" x14ac:dyDescent="0.25">
      <c r="A15">
        <f t="shared" si="3"/>
        <v>13</v>
      </c>
      <c r="B15" s="9">
        <v>43549</v>
      </c>
      <c r="C15" s="11">
        <v>3630.0434</v>
      </c>
      <c r="D15">
        <f t="shared" si="6"/>
        <v>1.2185029295413483</v>
      </c>
      <c r="F15">
        <f t="shared" si="0"/>
        <v>13</v>
      </c>
      <c r="G15" s="9">
        <v>43549</v>
      </c>
      <c r="H15" s="11">
        <v>3630.0434</v>
      </c>
      <c r="I15">
        <f t="shared" si="4"/>
        <v>1.2077480314260924</v>
      </c>
      <c r="K15">
        <f t="shared" si="5"/>
        <v>1.1263193913326228</v>
      </c>
      <c r="L15">
        <v>0</v>
      </c>
      <c r="M15">
        <v>0</v>
      </c>
      <c r="P15">
        <f t="shared" si="1"/>
        <v>13</v>
      </c>
      <c r="Q15" s="9">
        <v>43549</v>
      </c>
      <c r="R15" s="11">
        <v>6849202.4340000004</v>
      </c>
      <c r="S15">
        <f t="shared" si="2"/>
        <v>1.3922025862212943</v>
      </c>
    </row>
    <row r="16" spans="1:19" x14ac:dyDescent="0.25">
      <c r="A16">
        <f t="shared" si="3"/>
        <v>14</v>
      </c>
      <c r="B16" s="9">
        <v>43556</v>
      </c>
      <c r="C16" s="11">
        <v>3265.643</v>
      </c>
      <c r="D16">
        <f t="shared" si="6"/>
        <v>1.0894742631104051</v>
      </c>
      <c r="F16">
        <f t="shared" si="0"/>
        <v>14</v>
      </c>
      <c r="G16" s="9">
        <v>43556</v>
      </c>
      <c r="H16" s="11">
        <v>3265.643</v>
      </c>
      <c r="I16">
        <f t="shared" si="4"/>
        <v>1.079858213435944</v>
      </c>
      <c r="K16">
        <f t="shared" si="5"/>
        <v>1.0132542867310181</v>
      </c>
      <c r="L16">
        <v>0</v>
      </c>
      <c r="M16">
        <v>0</v>
      </c>
      <c r="P16">
        <f t="shared" si="1"/>
        <v>14</v>
      </c>
      <c r="Q16" s="9">
        <v>43556</v>
      </c>
      <c r="R16" s="11">
        <v>5567578.0120000001</v>
      </c>
      <c r="S16">
        <f t="shared" si="2"/>
        <v>1.2130357118653263</v>
      </c>
    </row>
    <row r="17" spans="1:19" x14ac:dyDescent="0.25">
      <c r="A17">
        <f t="shared" si="3"/>
        <v>15</v>
      </c>
      <c r="B17" s="9">
        <v>43563</v>
      </c>
      <c r="C17" s="11">
        <v>2913.1082000000001</v>
      </c>
      <c r="D17">
        <f t="shared" si="6"/>
        <v>0.95033499638468699</v>
      </c>
      <c r="F17">
        <f t="shared" si="0"/>
        <v>15</v>
      </c>
      <c r="G17" s="9">
        <v>43563</v>
      </c>
      <c r="H17" s="11">
        <v>2913.1082000000001</v>
      </c>
      <c r="I17">
        <f t="shared" si="4"/>
        <v>0.94194703455571827</v>
      </c>
      <c r="K17">
        <f t="shared" si="5"/>
        <v>0.90387080625814897</v>
      </c>
      <c r="L17">
        <v>0</v>
      </c>
      <c r="M17">
        <v>0</v>
      </c>
      <c r="P17">
        <f t="shared" si="1"/>
        <v>15</v>
      </c>
      <c r="Q17" s="9">
        <v>43563</v>
      </c>
      <c r="R17" s="11">
        <v>4191675.048</v>
      </c>
      <c r="S17">
        <f t="shared" si="2"/>
        <v>1.1061823146720924</v>
      </c>
    </row>
    <row r="18" spans="1:19" x14ac:dyDescent="0.25">
      <c r="A18">
        <f t="shared" si="3"/>
        <v>16</v>
      </c>
      <c r="B18" s="9">
        <v>43570</v>
      </c>
      <c r="C18" s="11">
        <v>3123.5473999999999</v>
      </c>
      <c r="D18">
        <f t="shared" si="6"/>
        <v>1.0098821527114377</v>
      </c>
      <c r="F18">
        <f t="shared" si="0"/>
        <v>16</v>
      </c>
      <c r="G18" s="9">
        <v>43570</v>
      </c>
      <c r="H18" s="11">
        <v>3123.5473999999999</v>
      </c>
      <c r="I18">
        <f t="shared" si="4"/>
        <v>1.0009686085602429</v>
      </c>
      <c r="K18">
        <f t="shared" si="5"/>
        <v>0.9691652739927562</v>
      </c>
      <c r="L18">
        <v>0</v>
      </c>
      <c r="M18">
        <v>0</v>
      </c>
      <c r="P18">
        <f t="shared" si="1"/>
        <v>16</v>
      </c>
      <c r="Q18" s="9">
        <v>43570</v>
      </c>
      <c r="R18" s="11">
        <v>3844902.21</v>
      </c>
      <c r="S18">
        <f t="shared" si="2"/>
        <v>1.3352221308386181</v>
      </c>
    </row>
    <row r="19" spans="1:19" x14ac:dyDescent="0.25">
      <c r="A19">
        <f t="shared" si="3"/>
        <v>17</v>
      </c>
      <c r="B19" s="9">
        <v>43577</v>
      </c>
      <c r="C19" s="11">
        <v>2910.5718000000002</v>
      </c>
      <c r="D19">
        <f t="shared" si="6"/>
        <v>1.0082913665809035</v>
      </c>
      <c r="F19">
        <f t="shared" si="0"/>
        <v>17</v>
      </c>
      <c r="G19" s="9">
        <v>43577</v>
      </c>
      <c r="H19" s="11">
        <v>2910.5718000000002</v>
      </c>
      <c r="I19">
        <f t="shared" si="4"/>
        <v>0.9993918632188955</v>
      </c>
      <c r="K19">
        <f t="shared" si="5"/>
        <v>0.90308381938516114</v>
      </c>
      <c r="L19">
        <v>0</v>
      </c>
      <c r="M19">
        <v>0</v>
      </c>
      <c r="P19">
        <f t="shared" si="1"/>
        <v>17</v>
      </c>
      <c r="Q19" s="9">
        <v>43577</v>
      </c>
      <c r="R19" s="11">
        <v>4017364.6239999998</v>
      </c>
      <c r="S19">
        <f t="shared" si="2"/>
        <v>1.1259804639901643</v>
      </c>
    </row>
    <row r="20" spans="1:19" x14ac:dyDescent="0.25">
      <c r="A20">
        <f t="shared" si="3"/>
        <v>18</v>
      </c>
      <c r="B20" s="9">
        <v>43584</v>
      </c>
      <c r="C20" s="11">
        <v>3988.79</v>
      </c>
      <c r="D20">
        <f t="shared" si="6"/>
        <v>1.2183454362527892</v>
      </c>
      <c r="F20">
        <f t="shared" si="0"/>
        <v>18</v>
      </c>
      <c r="G20" s="9">
        <v>43584</v>
      </c>
      <c r="H20" s="11">
        <v>3988.79</v>
      </c>
      <c r="I20">
        <f t="shared" si="4"/>
        <v>1.207591928223869</v>
      </c>
      <c r="K20">
        <f t="shared" si="5"/>
        <v>1.2376302511847799</v>
      </c>
      <c r="L20">
        <v>0</v>
      </c>
      <c r="M20">
        <v>0</v>
      </c>
      <c r="P20">
        <f t="shared" si="1"/>
        <v>18</v>
      </c>
      <c r="Q20" s="9">
        <v>43584</v>
      </c>
      <c r="R20" s="11">
        <v>3573456.9309999999</v>
      </c>
      <c r="S20">
        <f t="shared" si="2"/>
        <v>0.82000137212028745</v>
      </c>
    </row>
    <row r="21" spans="1:19" x14ac:dyDescent="0.25">
      <c r="A21">
        <f t="shared" si="3"/>
        <v>19</v>
      </c>
      <c r="B21" s="9">
        <v>43591</v>
      </c>
      <c r="C21" s="11">
        <v>3560.835</v>
      </c>
      <c r="D21">
        <f t="shared" si="6"/>
        <v>1.3485774268079038</v>
      </c>
      <c r="F21">
        <f t="shared" si="0"/>
        <v>19</v>
      </c>
      <c r="G21" s="9">
        <v>43591</v>
      </c>
      <c r="H21" s="11">
        <v>3560.835</v>
      </c>
      <c r="I21">
        <f t="shared" si="4"/>
        <v>1.3366744494130836</v>
      </c>
      <c r="K21">
        <f t="shared" si="5"/>
        <v>1.1048456086877363</v>
      </c>
      <c r="L21">
        <v>0</v>
      </c>
      <c r="M21">
        <v>0</v>
      </c>
      <c r="P21">
        <f t="shared" si="1"/>
        <v>19</v>
      </c>
      <c r="Q21" s="9">
        <v>43591</v>
      </c>
      <c r="R21" s="11">
        <v>4291974.6220000004</v>
      </c>
      <c r="S21">
        <f t="shared" si="2"/>
        <v>1.0491066984273438</v>
      </c>
    </row>
    <row r="22" spans="1:19" x14ac:dyDescent="0.25">
      <c r="A22">
        <f t="shared" si="3"/>
        <v>20</v>
      </c>
      <c r="B22" s="9">
        <v>43598</v>
      </c>
      <c r="C22" s="11">
        <v>2444.9870000000001</v>
      </c>
      <c r="D22">
        <f t="shared" si="6"/>
        <v>0.85151186070875717</v>
      </c>
      <c r="F22">
        <f t="shared" si="0"/>
        <v>20</v>
      </c>
      <c r="G22" s="9">
        <v>43598</v>
      </c>
      <c r="H22" s="11">
        <v>2444.9870000000001</v>
      </c>
      <c r="I22">
        <f t="shared" si="4"/>
        <v>0.84399614360719732</v>
      </c>
      <c r="K22">
        <f t="shared" si="5"/>
        <v>0.7586235111283175</v>
      </c>
      <c r="L22">
        <v>0</v>
      </c>
      <c r="M22">
        <v>0</v>
      </c>
      <c r="P22">
        <f t="shared" si="1"/>
        <v>20</v>
      </c>
      <c r="Q22" s="9">
        <v>43598</v>
      </c>
      <c r="R22" s="11">
        <v>2708319.6749999998</v>
      </c>
      <c r="S22">
        <f t="shared" si="2"/>
        <v>0.94661791022665753</v>
      </c>
    </row>
    <row r="23" spans="1:19" x14ac:dyDescent="0.25">
      <c r="A23">
        <f t="shared" si="3"/>
        <v>21</v>
      </c>
      <c r="B23" s="9">
        <v>43605</v>
      </c>
      <c r="C23" s="11">
        <v>2062.4340000000002</v>
      </c>
      <c r="D23">
        <f t="shared" si="6"/>
        <v>0.71444001662274181</v>
      </c>
      <c r="F23">
        <f t="shared" si="0"/>
        <v>21</v>
      </c>
      <c r="G23" s="9">
        <v>43605</v>
      </c>
      <c r="H23" s="11">
        <v>2062.4340000000002</v>
      </c>
      <c r="I23">
        <f t="shared" si="4"/>
        <v>0.70813413963061045</v>
      </c>
      <c r="K23">
        <f t="shared" si="5"/>
        <v>0.63992607017968617</v>
      </c>
      <c r="L23">
        <v>0</v>
      </c>
      <c r="M23">
        <v>0</v>
      </c>
      <c r="P23">
        <f t="shared" si="1"/>
        <v>21</v>
      </c>
      <c r="Q23" s="9">
        <v>43605</v>
      </c>
      <c r="R23" s="11">
        <v>3676596.1639999999</v>
      </c>
      <c r="S23">
        <f t="shared" si="2"/>
        <v>0.8359925291815985</v>
      </c>
    </row>
    <row r="24" spans="1:19" x14ac:dyDescent="0.25">
      <c r="A24">
        <f t="shared" si="3"/>
        <v>22</v>
      </c>
      <c r="B24" s="9">
        <v>43612</v>
      </c>
      <c r="C24" s="11">
        <v>2370.2249999999999</v>
      </c>
      <c r="D24">
        <f t="shared" si="6"/>
        <v>0.78601983419443777</v>
      </c>
      <c r="F24">
        <f t="shared" si="0"/>
        <v>22</v>
      </c>
      <c r="G24" s="9">
        <v>43612</v>
      </c>
      <c r="H24" s="11">
        <v>2370.2249999999999</v>
      </c>
      <c r="I24">
        <f t="shared" si="4"/>
        <v>0.77908217074826658</v>
      </c>
      <c r="K24">
        <f t="shared" si="5"/>
        <v>0.73542657350084728</v>
      </c>
      <c r="L24">
        <v>0</v>
      </c>
      <c r="M24">
        <v>0</v>
      </c>
      <c r="P24">
        <f t="shared" si="1"/>
        <v>22</v>
      </c>
      <c r="Q24" s="9">
        <v>43612</v>
      </c>
      <c r="R24" s="11">
        <v>4821699.7949999999</v>
      </c>
      <c r="S24">
        <f t="shared" si="2"/>
        <v>1.101439412074825</v>
      </c>
    </row>
    <row r="25" spans="1:19" x14ac:dyDescent="0.25">
      <c r="A25">
        <f t="shared" si="3"/>
        <v>23</v>
      </c>
      <c r="B25" s="9">
        <v>43619</v>
      </c>
      <c r="C25" s="11">
        <v>2333.4009999999998</v>
      </c>
      <c r="D25">
        <f t="shared" si="6"/>
        <v>0.79411173157787185</v>
      </c>
      <c r="F25">
        <f t="shared" si="0"/>
        <v>23</v>
      </c>
      <c r="G25" s="9">
        <v>43619</v>
      </c>
      <c r="H25" s="11">
        <v>2333.4009999999998</v>
      </c>
      <c r="I25">
        <f t="shared" si="4"/>
        <v>0.7871026464471006</v>
      </c>
      <c r="K25">
        <f t="shared" si="5"/>
        <v>0.72400092903983815</v>
      </c>
      <c r="L25">
        <v>0</v>
      </c>
      <c r="M25">
        <v>0</v>
      </c>
      <c r="P25">
        <f t="shared" si="1"/>
        <v>23</v>
      </c>
      <c r="Q25" s="9">
        <v>43619</v>
      </c>
      <c r="R25" s="11">
        <v>5111258.2779999999</v>
      </c>
      <c r="S25">
        <f t="shared" si="2"/>
        <v>1.1657029012177151</v>
      </c>
    </row>
    <row r="26" spans="1:19" x14ac:dyDescent="0.25">
      <c r="A26">
        <f t="shared" si="3"/>
        <v>24</v>
      </c>
      <c r="B26" s="9">
        <v>43626</v>
      </c>
      <c r="C26" s="11">
        <v>2636.5880000000002</v>
      </c>
      <c r="D26">
        <f t="shared" si="6"/>
        <v>0.86345210913561887</v>
      </c>
      <c r="F26">
        <f t="shared" si="0"/>
        <v>24</v>
      </c>
      <c r="G26" s="9">
        <v>43626</v>
      </c>
      <c r="H26" s="11">
        <v>2636.5880000000002</v>
      </c>
      <c r="I26">
        <f t="shared" si="4"/>
        <v>0.85583100356745101</v>
      </c>
      <c r="K26">
        <f t="shared" si="5"/>
        <v>0.81807291652625891</v>
      </c>
      <c r="L26">
        <v>0</v>
      </c>
      <c r="M26">
        <v>0</v>
      </c>
      <c r="P26">
        <f t="shared" si="1"/>
        <v>24</v>
      </c>
      <c r="Q26" s="9">
        <v>43626</v>
      </c>
      <c r="R26" s="11">
        <v>2883414.18</v>
      </c>
      <c r="S26">
        <f t="shared" si="2"/>
        <v>0.7544286404157281</v>
      </c>
    </row>
    <row r="27" spans="1:19" x14ac:dyDescent="0.25">
      <c r="A27">
        <f t="shared" si="3"/>
        <v>25</v>
      </c>
      <c r="B27" s="9">
        <v>43633</v>
      </c>
      <c r="C27" s="11">
        <v>2338.3620000000001</v>
      </c>
      <c r="D27">
        <f t="shared" si="6"/>
        <v>0.80695670246043216</v>
      </c>
      <c r="F27">
        <f t="shared" si="0"/>
        <v>25</v>
      </c>
      <c r="G27" s="9">
        <v>43633</v>
      </c>
      <c r="H27" s="11">
        <v>2338.3620000000001</v>
      </c>
      <c r="I27">
        <f t="shared" si="4"/>
        <v>0.79983424349215415</v>
      </c>
      <c r="K27">
        <f t="shared" si="5"/>
        <v>0.72554021380442291</v>
      </c>
      <c r="L27">
        <v>0</v>
      </c>
      <c r="M27">
        <v>0</v>
      </c>
      <c r="P27">
        <f t="shared" si="1"/>
        <v>25</v>
      </c>
      <c r="Q27" s="9">
        <v>43633</v>
      </c>
      <c r="R27" s="11">
        <v>3701065.2459999998</v>
      </c>
      <c r="S27">
        <f t="shared" si="2"/>
        <v>0.70950714787903801</v>
      </c>
    </row>
    <row r="28" spans="1:19" x14ac:dyDescent="0.25">
      <c r="A28">
        <f t="shared" si="3"/>
        <v>26</v>
      </c>
      <c r="B28" s="9">
        <v>43640</v>
      </c>
      <c r="C28" s="11">
        <v>2119.8870000000002</v>
      </c>
      <c r="D28">
        <f t="shared" si="6"/>
        <v>0.74056906427295022</v>
      </c>
      <c r="F28">
        <f t="shared" si="0"/>
        <v>26</v>
      </c>
      <c r="G28" s="9">
        <v>43640</v>
      </c>
      <c r="H28" s="11">
        <v>2119.8870000000002</v>
      </c>
      <c r="I28">
        <f t="shared" si="4"/>
        <v>0.73403256391626748</v>
      </c>
      <c r="K28">
        <f t="shared" si="5"/>
        <v>0.65775242123384525</v>
      </c>
      <c r="L28">
        <v>0</v>
      </c>
      <c r="M28">
        <v>0</v>
      </c>
      <c r="P28">
        <f t="shared" si="1"/>
        <v>26</v>
      </c>
      <c r="Q28" s="9">
        <v>43640</v>
      </c>
      <c r="R28" s="11">
        <v>3995008.5419999999</v>
      </c>
      <c r="S28">
        <f t="shared" si="2"/>
        <v>0.9224176906913274</v>
      </c>
    </row>
    <row r="29" spans="1:19" x14ac:dyDescent="0.25">
      <c r="A29">
        <f t="shared" si="3"/>
        <v>27</v>
      </c>
      <c r="B29" s="9">
        <v>43647</v>
      </c>
      <c r="C29" s="11">
        <v>2138.6091999999999</v>
      </c>
      <c r="D29">
        <f t="shared" si="6"/>
        <v>0.7340317515552256</v>
      </c>
      <c r="F29">
        <f t="shared" si="0"/>
        <v>27</v>
      </c>
      <c r="G29" s="9">
        <v>43647</v>
      </c>
      <c r="H29" s="11">
        <v>2138.6091999999999</v>
      </c>
      <c r="I29">
        <f t="shared" si="4"/>
        <v>0.72755295161970901</v>
      </c>
      <c r="K29">
        <f t="shared" si="5"/>
        <v>0.66356149142523946</v>
      </c>
      <c r="L29">
        <v>0</v>
      </c>
      <c r="M29">
        <v>0</v>
      </c>
      <c r="P29">
        <f t="shared" si="1"/>
        <v>27</v>
      </c>
      <c r="Q29" s="9">
        <v>43647</v>
      </c>
      <c r="R29" s="11">
        <v>4088197.97</v>
      </c>
      <c r="S29">
        <f t="shared" si="2"/>
        <v>0.75484324218704091</v>
      </c>
    </row>
    <row r="30" spans="1:19" x14ac:dyDescent="0.25">
      <c r="A30">
        <f t="shared" si="3"/>
        <v>28</v>
      </c>
      <c r="B30" s="9">
        <v>43654</v>
      </c>
      <c r="C30" s="11">
        <v>2368.1999999999998</v>
      </c>
      <c r="D30">
        <f t="shared" si="6"/>
        <v>0.73585929719903476</v>
      </c>
      <c r="F30">
        <f t="shared" si="0"/>
        <v>28</v>
      </c>
      <c r="G30" s="9">
        <v>43654</v>
      </c>
      <c r="H30" s="11">
        <v>2368.1999999999998</v>
      </c>
      <c r="I30">
        <f t="shared" si="4"/>
        <v>0.7293643667588442</v>
      </c>
      <c r="K30">
        <f t="shared" si="5"/>
        <v>0.73479826234416834</v>
      </c>
      <c r="L30">
        <v>0</v>
      </c>
      <c r="M30">
        <v>0</v>
      </c>
      <c r="P30">
        <f t="shared" si="1"/>
        <v>28</v>
      </c>
      <c r="Q30" s="9">
        <v>43654</v>
      </c>
      <c r="R30" s="11">
        <v>3769605.1919999998</v>
      </c>
      <c r="S30">
        <f t="shared" si="2"/>
        <v>1.0195549913860122</v>
      </c>
    </row>
    <row r="31" spans="1:19" x14ac:dyDescent="0.25">
      <c r="A31">
        <f t="shared" si="3"/>
        <v>29</v>
      </c>
      <c r="B31" s="9">
        <v>43661</v>
      </c>
      <c r="C31" s="11">
        <v>2907.0601999999999</v>
      </c>
      <c r="D31">
        <f t="shared" si="6"/>
        <v>0.73062605887707921</v>
      </c>
      <c r="F31">
        <f t="shared" si="0"/>
        <v>29</v>
      </c>
      <c r="G31" s="9">
        <v>43661</v>
      </c>
      <c r="H31" s="11">
        <v>2907.0601999999999</v>
      </c>
      <c r="I31">
        <f t="shared" si="4"/>
        <v>0.72417731867870172</v>
      </c>
      <c r="K31">
        <f t="shared" si="5"/>
        <v>0.9019942502702013</v>
      </c>
      <c r="L31">
        <v>0</v>
      </c>
      <c r="M31">
        <v>0</v>
      </c>
      <c r="P31">
        <f t="shared" si="1"/>
        <v>29</v>
      </c>
      <c r="Q31" s="9">
        <v>43661</v>
      </c>
      <c r="R31" s="11">
        <v>2437159.514</v>
      </c>
      <c r="S31">
        <f t="shared" si="2"/>
        <v>0.45268677455382089</v>
      </c>
    </row>
    <row r="32" spans="1:19" x14ac:dyDescent="0.25">
      <c r="A32">
        <f t="shared" si="3"/>
        <v>30</v>
      </c>
      <c r="B32" s="9">
        <v>43668</v>
      </c>
      <c r="C32" s="11">
        <v>2629.5998</v>
      </c>
      <c r="D32">
        <f t="shared" si="6"/>
        <v>0.79935973565083396</v>
      </c>
      <c r="F32">
        <f t="shared" si="0"/>
        <v>30</v>
      </c>
      <c r="G32" s="9">
        <v>43668</v>
      </c>
      <c r="H32" s="11">
        <v>2629.5998</v>
      </c>
      <c r="I32">
        <f t="shared" si="4"/>
        <v>0.79230432995098998</v>
      </c>
      <c r="K32">
        <f t="shared" si="5"/>
        <v>0.81590463799534363</v>
      </c>
      <c r="L32">
        <v>0</v>
      </c>
      <c r="M32">
        <v>0</v>
      </c>
      <c r="P32">
        <f t="shared" si="1"/>
        <v>30</v>
      </c>
      <c r="Q32" s="9">
        <v>43668</v>
      </c>
      <c r="R32" s="11">
        <v>4887052.517</v>
      </c>
      <c r="S32">
        <f t="shared" si="2"/>
        <v>1.1711081461832613</v>
      </c>
    </row>
    <row r="33" spans="1:19" x14ac:dyDescent="0.25">
      <c r="A33">
        <f t="shared" si="3"/>
        <v>31</v>
      </c>
      <c r="B33" s="9">
        <v>43675</v>
      </c>
      <c r="C33" s="11">
        <v>2099.4533999999999</v>
      </c>
      <c r="D33">
        <f t="shared" si="6"/>
        <v>0.59793067705666136</v>
      </c>
      <c r="F33">
        <f t="shared" si="0"/>
        <v>31</v>
      </c>
      <c r="G33" s="9">
        <v>43675</v>
      </c>
      <c r="H33" s="11">
        <v>2099.4533999999999</v>
      </c>
      <c r="I33">
        <f t="shared" si="4"/>
        <v>0.59265314890648213</v>
      </c>
      <c r="K33">
        <f t="shared" si="5"/>
        <v>0.65141234278885074</v>
      </c>
      <c r="L33">
        <v>0</v>
      </c>
      <c r="M33">
        <v>0</v>
      </c>
      <c r="P33">
        <f t="shared" si="1"/>
        <v>31</v>
      </c>
      <c r="Q33" s="9">
        <v>43675</v>
      </c>
      <c r="R33" s="11">
        <v>2590683.5279999999</v>
      </c>
      <c r="S33">
        <f t="shared" si="2"/>
        <v>0.69428093266027524</v>
      </c>
    </row>
    <row r="34" spans="1:19" x14ac:dyDescent="0.25">
      <c r="A34">
        <f t="shared" si="3"/>
        <v>32</v>
      </c>
      <c r="B34" s="9">
        <v>43682</v>
      </c>
      <c r="C34" s="11">
        <v>1787.5029910999999</v>
      </c>
      <c r="D34">
        <f t="shared" si="6"/>
        <v>0.56541383394634126</v>
      </c>
      <c r="F34">
        <f t="shared" si="0"/>
        <v>32</v>
      </c>
      <c r="G34" s="9">
        <v>43682</v>
      </c>
      <c r="H34" s="11">
        <v>1787.5029910999999</v>
      </c>
      <c r="I34">
        <f t="shared" si="4"/>
        <v>0.56042330989455413</v>
      </c>
      <c r="K34">
        <f t="shared" si="5"/>
        <v>0.55462127007654904</v>
      </c>
      <c r="L34">
        <v>0</v>
      </c>
      <c r="M34">
        <v>0</v>
      </c>
      <c r="P34">
        <f t="shared" si="1"/>
        <v>32</v>
      </c>
      <c r="Q34" s="9">
        <v>43682</v>
      </c>
      <c r="R34" s="11">
        <v>1518148.6459999999</v>
      </c>
      <c r="S34">
        <f t="shared" si="2"/>
        <v>0.55971945657497935</v>
      </c>
    </row>
    <row r="35" spans="1:19" x14ac:dyDescent="0.25">
      <c r="A35">
        <f t="shared" si="3"/>
        <v>33</v>
      </c>
      <c r="B35" s="9">
        <v>43689</v>
      </c>
      <c r="C35" s="11">
        <v>2088.5522922</v>
      </c>
      <c r="D35">
        <f t="shared" si="6"/>
        <v>0.68037718018172766</v>
      </c>
      <c r="F35">
        <f t="shared" si="0"/>
        <v>33</v>
      </c>
      <c r="G35" s="9">
        <v>43689</v>
      </c>
      <c r="H35" s="11">
        <v>2088.5522922</v>
      </c>
      <c r="I35">
        <f t="shared" si="4"/>
        <v>0.67437195272154093</v>
      </c>
      <c r="K35">
        <f t="shared" si="5"/>
        <v>0.64802997851680177</v>
      </c>
      <c r="L35">
        <v>0</v>
      </c>
      <c r="M35">
        <v>0</v>
      </c>
      <c r="P35">
        <f t="shared" si="1"/>
        <v>33</v>
      </c>
      <c r="Q35" s="9">
        <v>43689</v>
      </c>
      <c r="R35" s="11">
        <v>4142087.7149999999</v>
      </c>
      <c r="S35">
        <f t="shared" si="2"/>
        <v>0.86101474200585471</v>
      </c>
    </row>
    <row r="36" spans="1:19" x14ac:dyDescent="0.25">
      <c r="A36">
        <f t="shared" si="3"/>
        <v>34</v>
      </c>
      <c r="B36" s="9">
        <v>43696</v>
      </c>
      <c r="C36" s="11">
        <v>1776.6108254999999</v>
      </c>
      <c r="D36">
        <f t="shared" si="6"/>
        <v>0.6064983682018793</v>
      </c>
      <c r="F36">
        <f t="shared" si="0"/>
        <v>34</v>
      </c>
      <c r="G36" s="9">
        <v>43696</v>
      </c>
      <c r="H36" s="11">
        <v>1776.6108254999999</v>
      </c>
      <c r="I36">
        <f t="shared" si="4"/>
        <v>0.60114521885858196</v>
      </c>
      <c r="K36">
        <f t="shared" si="5"/>
        <v>0.55124168036451249</v>
      </c>
      <c r="L36">
        <v>0</v>
      </c>
      <c r="M36">
        <v>0</v>
      </c>
      <c r="P36">
        <f t="shared" si="1"/>
        <v>34</v>
      </c>
      <c r="Q36" s="9">
        <v>43696</v>
      </c>
      <c r="R36" s="11">
        <v>3624337.7749999999</v>
      </c>
      <c r="S36">
        <f t="shared" si="2"/>
        <v>0.85716261233256164</v>
      </c>
    </row>
    <row r="37" spans="1:19" x14ac:dyDescent="0.25">
      <c r="A37">
        <f t="shared" si="3"/>
        <v>35</v>
      </c>
      <c r="B37" s="9">
        <v>43703</v>
      </c>
      <c r="C37" s="11">
        <v>2039.9804532999999</v>
      </c>
      <c r="D37">
        <f t="shared" si="6"/>
        <v>0.62624914644011354</v>
      </c>
      <c r="F37">
        <f t="shared" si="0"/>
        <v>35</v>
      </c>
      <c r="G37" s="9">
        <v>43703</v>
      </c>
      <c r="H37" s="11">
        <v>2039.9804532999999</v>
      </c>
      <c r="I37">
        <f t="shared" si="4"/>
        <v>0.62072167038614567</v>
      </c>
      <c r="K37">
        <f t="shared" si="5"/>
        <v>0.63295924850135499</v>
      </c>
      <c r="L37">
        <v>0</v>
      </c>
      <c r="M37">
        <v>0</v>
      </c>
      <c r="P37">
        <f t="shared" si="1"/>
        <v>35</v>
      </c>
      <c r="Q37" s="9">
        <v>43703</v>
      </c>
      <c r="R37" s="11">
        <v>3683955.5610000002</v>
      </c>
      <c r="S37">
        <f t="shared" si="2"/>
        <v>0.77744309933656319</v>
      </c>
    </row>
    <row r="38" spans="1:19" x14ac:dyDescent="0.25">
      <c r="A38">
        <f t="shared" si="3"/>
        <v>36</v>
      </c>
      <c r="B38" s="9">
        <v>43710</v>
      </c>
      <c r="C38" s="11">
        <v>2400.1203177000002</v>
      </c>
      <c r="D38">
        <f t="shared" si="6"/>
        <v>0.77229811575562091</v>
      </c>
      <c r="F38">
        <f t="shared" si="0"/>
        <v>36</v>
      </c>
      <c r="G38" s="9">
        <v>43710</v>
      </c>
      <c r="H38" s="11">
        <v>2400.1203177000002</v>
      </c>
      <c r="I38">
        <f t="shared" si="4"/>
        <v>0.76548156460241012</v>
      </c>
      <c r="K38">
        <f t="shared" si="5"/>
        <v>0.74470240641115348</v>
      </c>
      <c r="L38">
        <v>0</v>
      </c>
      <c r="M38">
        <v>0</v>
      </c>
      <c r="P38">
        <f t="shared" si="1"/>
        <v>36</v>
      </c>
      <c r="Q38" s="9">
        <v>43710</v>
      </c>
      <c r="R38" s="11">
        <v>3152427.1839999999</v>
      </c>
      <c r="S38">
        <f t="shared" si="2"/>
        <v>0.72632675289298232</v>
      </c>
    </row>
    <row r="39" spans="1:19" x14ac:dyDescent="0.25">
      <c r="A39">
        <f t="shared" si="3"/>
        <v>37</v>
      </c>
      <c r="B39" s="9">
        <v>43717</v>
      </c>
      <c r="C39" s="11">
        <v>2209.0785933000002</v>
      </c>
      <c r="D39">
        <f t="shared" si="6"/>
        <v>0.70907100991484928</v>
      </c>
      <c r="F39">
        <f t="shared" si="0"/>
        <v>37</v>
      </c>
      <c r="G39" s="9">
        <v>43717</v>
      </c>
      <c r="H39" s="11">
        <v>2209.0785933000002</v>
      </c>
      <c r="I39">
        <f t="shared" si="4"/>
        <v>0.70281252149990037</v>
      </c>
      <c r="K39">
        <f t="shared" si="5"/>
        <v>0.68542653143253951</v>
      </c>
      <c r="L39">
        <v>0</v>
      </c>
      <c r="M39">
        <v>0</v>
      </c>
      <c r="P39">
        <f t="shared" si="1"/>
        <v>37</v>
      </c>
      <c r="Q39" s="9">
        <v>43717</v>
      </c>
      <c r="R39" s="11">
        <v>5134302.2120000003</v>
      </c>
      <c r="S39">
        <f t="shared" si="2"/>
        <v>1.0940360139845695</v>
      </c>
    </row>
    <row r="40" spans="1:19" x14ac:dyDescent="0.25">
      <c r="A40">
        <f t="shared" si="3"/>
        <v>38</v>
      </c>
      <c r="B40" s="9">
        <v>43724</v>
      </c>
      <c r="C40" s="11">
        <v>2719.6609991999999</v>
      </c>
      <c r="D40">
        <f t="shared" si="6"/>
        <v>0.77555983408441642</v>
      </c>
      <c r="F40">
        <f t="shared" si="0"/>
        <v>38</v>
      </c>
      <c r="G40" s="9">
        <v>43724</v>
      </c>
      <c r="H40" s="11">
        <v>2719.6609991999999</v>
      </c>
      <c r="I40">
        <f t="shared" si="4"/>
        <v>0.7687144939579037</v>
      </c>
      <c r="K40">
        <f t="shared" si="5"/>
        <v>0.84384856700336319</v>
      </c>
      <c r="L40">
        <v>0</v>
      </c>
      <c r="M40">
        <v>0</v>
      </c>
      <c r="P40">
        <f t="shared" si="1"/>
        <v>38</v>
      </c>
      <c r="Q40" s="9">
        <v>43724</v>
      </c>
      <c r="R40" s="11">
        <v>3336474.4109999998</v>
      </c>
      <c r="S40">
        <f t="shared" si="2"/>
        <v>0.67983510650762102</v>
      </c>
    </row>
    <row r="41" spans="1:19" x14ac:dyDescent="0.25">
      <c r="A41">
        <f t="shared" si="3"/>
        <v>39</v>
      </c>
      <c r="B41" s="9">
        <v>43731</v>
      </c>
      <c r="C41" s="11">
        <v>3286.1407745000001</v>
      </c>
      <c r="D41">
        <f t="shared" si="6"/>
        <v>0.91903046534259236</v>
      </c>
      <c r="F41">
        <f t="shared" si="0"/>
        <v>39</v>
      </c>
      <c r="G41" s="9">
        <v>43731</v>
      </c>
      <c r="H41" s="11">
        <v>3286.1407745000001</v>
      </c>
      <c r="I41">
        <f t="shared" si="4"/>
        <v>0.91091880735643038</v>
      </c>
      <c r="K41">
        <f t="shared" si="5"/>
        <v>1.0196142770546912</v>
      </c>
      <c r="L41">
        <v>0</v>
      </c>
      <c r="M41">
        <v>0</v>
      </c>
      <c r="P41">
        <f t="shared" si="1"/>
        <v>39</v>
      </c>
      <c r="Q41" s="9">
        <v>43731</v>
      </c>
      <c r="R41" s="11">
        <v>4431016.4620000003</v>
      </c>
      <c r="S41">
        <f t="shared" si="2"/>
        <v>0.87208554380897163</v>
      </c>
    </row>
    <row r="42" spans="1:19" x14ac:dyDescent="0.25">
      <c r="A42">
        <f t="shared" si="3"/>
        <v>40</v>
      </c>
      <c r="B42" s="9">
        <v>43738</v>
      </c>
      <c r="C42" s="11">
        <v>2595.6002432999999</v>
      </c>
      <c r="D42">
        <f t="shared" si="6"/>
        <v>0.79091539879785111</v>
      </c>
      <c r="F42">
        <f t="shared" si="0"/>
        <v>40</v>
      </c>
      <c r="G42" s="9">
        <v>43738</v>
      </c>
      <c r="H42" s="11">
        <v>2595.6002432999999</v>
      </c>
      <c r="I42">
        <f t="shared" si="4"/>
        <v>0.78393452552653309</v>
      </c>
      <c r="K42">
        <f t="shared" si="5"/>
        <v>0.80535535365127131</v>
      </c>
      <c r="L42">
        <v>0</v>
      </c>
      <c r="M42">
        <v>0</v>
      </c>
      <c r="P42">
        <f t="shared" si="1"/>
        <v>40</v>
      </c>
      <c r="Q42" s="9">
        <v>43738</v>
      </c>
      <c r="R42" s="11">
        <v>5728582.21</v>
      </c>
      <c r="S42">
        <f t="shared" si="2"/>
        <v>1.2754898321411963</v>
      </c>
    </row>
    <row r="43" spans="1:19" x14ac:dyDescent="0.25">
      <c r="A43">
        <f t="shared" si="3"/>
        <v>41</v>
      </c>
      <c r="B43" s="9">
        <v>43745</v>
      </c>
      <c r="C43" s="11">
        <v>2091.1566938999999</v>
      </c>
      <c r="D43">
        <f t="shared" si="6"/>
        <v>0.77410581780090204</v>
      </c>
      <c r="F43">
        <f t="shared" si="0"/>
        <v>41</v>
      </c>
      <c r="G43" s="9">
        <v>43745</v>
      </c>
      <c r="H43" s="11">
        <v>2091.1566938999999</v>
      </c>
      <c r="I43">
        <f t="shared" si="4"/>
        <v>0.76727331128898968</v>
      </c>
      <c r="K43">
        <f t="shared" si="5"/>
        <v>0.64883806476104045</v>
      </c>
      <c r="L43">
        <v>0</v>
      </c>
      <c r="M43">
        <v>0</v>
      </c>
      <c r="P43">
        <f t="shared" si="1"/>
        <v>41</v>
      </c>
      <c r="Q43" s="9">
        <v>43745</v>
      </c>
      <c r="R43" s="11">
        <v>2623106.963</v>
      </c>
      <c r="S43">
        <f t="shared" si="2"/>
        <v>0.76328253546446767</v>
      </c>
    </row>
    <row r="44" spans="1:19" x14ac:dyDescent="0.25">
      <c r="A44">
        <f t="shared" si="3"/>
        <v>42</v>
      </c>
      <c r="B44" s="9">
        <v>43752</v>
      </c>
      <c r="C44" s="11">
        <v>2628.4198000000001</v>
      </c>
      <c r="D44">
        <f t="shared" si="6"/>
        <v>0.83655106162304727</v>
      </c>
      <c r="F44">
        <f t="shared" si="0"/>
        <v>42</v>
      </c>
      <c r="G44" s="9">
        <v>43752</v>
      </c>
      <c r="H44" s="11">
        <v>2628.4198000000001</v>
      </c>
      <c r="I44">
        <f t="shared" si="4"/>
        <v>0.82916739333810396</v>
      </c>
      <c r="K44">
        <f t="shared" si="5"/>
        <v>0.81553851100034069</v>
      </c>
      <c r="L44">
        <v>0</v>
      </c>
      <c r="M44">
        <v>0</v>
      </c>
      <c r="P44">
        <f t="shared" si="1"/>
        <v>42</v>
      </c>
      <c r="Q44" s="9">
        <v>43752</v>
      </c>
      <c r="R44" s="11">
        <v>3728188.6660000002</v>
      </c>
      <c r="S44">
        <f t="shared" si="2"/>
        <v>0.88904794114515695</v>
      </c>
    </row>
    <row r="45" spans="1:19" x14ac:dyDescent="0.25">
      <c r="A45">
        <f t="shared" si="3"/>
        <v>43</v>
      </c>
      <c r="B45" s="9">
        <v>43759</v>
      </c>
      <c r="C45" s="11">
        <v>3030.4119999999998</v>
      </c>
      <c r="D45">
        <f t="shared" si="6"/>
        <v>0.92728324241028792</v>
      </c>
      <c r="F45">
        <f t="shared" si="0"/>
        <v>43</v>
      </c>
      <c r="G45" s="9">
        <v>43759</v>
      </c>
      <c r="H45" s="11">
        <v>3030.4119999999998</v>
      </c>
      <c r="I45">
        <f t="shared" si="4"/>
        <v>0.91909874276377446</v>
      </c>
      <c r="K45">
        <f t="shared" si="5"/>
        <v>0.94026749083139771</v>
      </c>
      <c r="L45">
        <v>0</v>
      </c>
      <c r="M45">
        <v>0</v>
      </c>
      <c r="P45">
        <f t="shared" si="1"/>
        <v>43</v>
      </c>
      <c r="Q45" s="9">
        <v>43759</v>
      </c>
      <c r="R45" s="11">
        <v>7406841.2000000002</v>
      </c>
      <c r="S45">
        <f t="shared" si="2"/>
        <v>1.4131427359814883</v>
      </c>
    </row>
    <row r="46" spans="1:19" x14ac:dyDescent="0.25">
      <c r="A46">
        <f t="shared" si="3"/>
        <v>44</v>
      </c>
      <c r="B46" s="9">
        <v>43766</v>
      </c>
      <c r="C46" s="11">
        <v>2893.9313999999999</v>
      </c>
      <c r="D46">
        <f t="shared" si="6"/>
        <v>0.86624254607747142</v>
      </c>
      <c r="F46">
        <f t="shared" si="0"/>
        <v>44</v>
      </c>
      <c r="G46" s="9">
        <v>43766</v>
      </c>
      <c r="H46" s="11">
        <v>2893.9313999999999</v>
      </c>
      <c r="I46">
        <f t="shared" si="4"/>
        <v>0.8585968112168505</v>
      </c>
      <c r="K46">
        <f t="shared" si="5"/>
        <v>0.89792068409054415</v>
      </c>
      <c r="L46">
        <v>0</v>
      </c>
      <c r="M46">
        <v>0</v>
      </c>
      <c r="P46">
        <f t="shared" si="1"/>
        <v>44</v>
      </c>
      <c r="Q46" s="9">
        <v>43766</v>
      </c>
      <c r="R46" s="11">
        <v>3562939.2969999998</v>
      </c>
      <c r="S46">
        <f t="shared" si="2"/>
        <v>0.99663516192329848</v>
      </c>
    </row>
    <row r="47" spans="1:19" x14ac:dyDescent="0.25">
      <c r="A47">
        <f t="shared" si="3"/>
        <v>45</v>
      </c>
      <c r="B47" s="9">
        <v>43773</v>
      </c>
      <c r="C47" s="11">
        <v>3303.7620000000002</v>
      </c>
      <c r="D47">
        <f t="shared" si="6"/>
        <v>0.987820308217775</v>
      </c>
      <c r="F47">
        <f t="shared" si="0"/>
        <v>45</v>
      </c>
      <c r="G47" s="9">
        <v>43773</v>
      </c>
      <c r="H47" s="11">
        <v>3303.7620000000002</v>
      </c>
      <c r="I47">
        <f t="shared" si="4"/>
        <v>0.97910148899010052</v>
      </c>
      <c r="K47">
        <f t="shared" si="5"/>
        <v>1.0250817400551873</v>
      </c>
      <c r="L47">
        <v>0</v>
      </c>
      <c r="M47">
        <v>0</v>
      </c>
      <c r="P47">
        <f t="shared" si="1"/>
        <v>45</v>
      </c>
      <c r="Q47" s="9">
        <v>43773</v>
      </c>
      <c r="R47" s="11">
        <v>2889733.84</v>
      </c>
      <c r="S47">
        <f t="shared" si="2"/>
        <v>1.1144710417165455</v>
      </c>
    </row>
    <row r="48" spans="1:19" x14ac:dyDescent="0.25">
      <c r="A48">
        <f t="shared" si="3"/>
        <v>46</v>
      </c>
      <c r="B48" s="9">
        <v>43780</v>
      </c>
      <c r="C48" s="11">
        <v>3343.6831999999999</v>
      </c>
      <c r="D48">
        <f t="shared" si="6"/>
        <v>0.95992802206521133</v>
      </c>
      <c r="F48">
        <f t="shared" si="0"/>
        <v>46</v>
      </c>
      <c r="G48" s="9">
        <v>43780</v>
      </c>
      <c r="H48" s="11">
        <v>3343.6831999999999</v>
      </c>
      <c r="I48">
        <f t="shared" si="4"/>
        <v>0.9514553891112828</v>
      </c>
      <c r="K48">
        <f t="shared" si="5"/>
        <v>1.0374683747949449</v>
      </c>
      <c r="L48">
        <v>0</v>
      </c>
      <c r="M48">
        <v>0</v>
      </c>
      <c r="P48">
        <f t="shared" si="1"/>
        <v>46</v>
      </c>
      <c r="Q48" s="9">
        <v>43780</v>
      </c>
      <c r="R48" s="11">
        <v>5923202.6140000001</v>
      </c>
      <c r="S48">
        <f t="shared" si="2"/>
        <v>1.2326574062817894</v>
      </c>
    </row>
    <row r="49" spans="1:19" x14ac:dyDescent="0.25">
      <c r="A49">
        <f t="shared" si="3"/>
        <v>47</v>
      </c>
      <c r="B49" s="9">
        <v>43787</v>
      </c>
      <c r="C49" s="11">
        <v>3508.569</v>
      </c>
      <c r="D49">
        <f t="shared" si="6"/>
        <v>0.97575151800760107</v>
      </c>
      <c r="F49">
        <f t="shared" si="0"/>
        <v>47</v>
      </c>
      <c r="G49" s="9">
        <v>43787</v>
      </c>
      <c r="H49" s="11">
        <v>3508.569</v>
      </c>
      <c r="I49">
        <f t="shared" si="4"/>
        <v>0.9671392217975886</v>
      </c>
      <c r="K49">
        <f t="shared" si="5"/>
        <v>1.0886286650260184</v>
      </c>
      <c r="L49">
        <v>0</v>
      </c>
      <c r="M49">
        <v>0</v>
      </c>
      <c r="P49">
        <f t="shared" si="1"/>
        <v>47</v>
      </c>
      <c r="Q49" s="9">
        <v>43787</v>
      </c>
      <c r="R49" s="11">
        <v>4959742.0930000003</v>
      </c>
      <c r="S49">
        <f t="shared" si="2"/>
        <v>0.94585328941284641</v>
      </c>
    </row>
    <row r="50" spans="1:19" x14ac:dyDescent="0.25">
      <c r="A50">
        <f t="shared" si="3"/>
        <v>48</v>
      </c>
      <c r="B50" s="9">
        <v>43794</v>
      </c>
      <c r="C50" s="11">
        <v>4228.7539999999999</v>
      </c>
      <c r="D50">
        <f t="shared" si="6"/>
        <v>1.1127041002585636</v>
      </c>
      <c r="F50">
        <f t="shared" si="0"/>
        <v>48</v>
      </c>
      <c r="G50" s="9">
        <v>43794</v>
      </c>
      <c r="H50" s="11">
        <v>4228.7539999999999</v>
      </c>
      <c r="I50">
        <f t="shared" si="4"/>
        <v>1.1028830165823735</v>
      </c>
      <c r="K50">
        <f t="shared" si="5"/>
        <v>1.3120855886668996</v>
      </c>
      <c r="L50">
        <v>0</v>
      </c>
      <c r="M50">
        <v>0</v>
      </c>
      <c r="P50">
        <f t="shared" si="1"/>
        <v>48</v>
      </c>
      <c r="Q50" s="9">
        <v>43794</v>
      </c>
      <c r="R50" s="11">
        <v>5829324.2070000004</v>
      </c>
      <c r="S50">
        <f t="shared" si="2"/>
        <v>1.3849708585612102</v>
      </c>
    </row>
    <row r="51" spans="1:19" x14ac:dyDescent="0.25">
      <c r="A51">
        <f t="shared" si="3"/>
        <v>49</v>
      </c>
      <c r="B51" s="9">
        <v>43801</v>
      </c>
      <c r="C51" s="11">
        <v>4923.6319999999996</v>
      </c>
      <c r="D51">
        <f t="shared" si="6"/>
        <v>1.2901716316174665</v>
      </c>
      <c r="F51">
        <f t="shared" si="0"/>
        <v>49</v>
      </c>
      <c r="G51" s="9">
        <v>43801</v>
      </c>
      <c r="H51" s="11">
        <v>4923.6319999999996</v>
      </c>
      <c r="I51">
        <f t="shared" si="4"/>
        <v>1.2787841625249941</v>
      </c>
      <c r="K51">
        <f t="shared" si="5"/>
        <v>1.5276903293734239</v>
      </c>
      <c r="L51">
        <v>0</v>
      </c>
      <c r="M51">
        <v>0</v>
      </c>
      <c r="P51">
        <f t="shared" si="1"/>
        <v>49</v>
      </c>
      <c r="Q51" s="9">
        <v>43801</v>
      </c>
      <c r="R51" s="11">
        <v>5751941.7479999997</v>
      </c>
      <c r="S51">
        <f t="shared" si="2"/>
        <v>1.3036043850278751</v>
      </c>
    </row>
    <row r="52" spans="1:19" x14ac:dyDescent="0.25">
      <c r="A52">
        <f t="shared" si="3"/>
        <v>50</v>
      </c>
      <c r="B52" s="9">
        <v>43808</v>
      </c>
      <c r="C52" s="11">
        <v>5410.9359999999997</v>
      </c>
      <c r="D52">
        <f t="shared" si="6"/>
        <v>1.4412033937029616</v>
      </c>
      <c r="F52">
        <f t="shared" si="0"/>
        <v>50</v>
      </c>
      <c r="G52" s="9">
        <v>43808</v>
      </c>
      <c r="H52" s="11">
        <v>5410.9359999999997</v>
      </c>
      <c r="I52">
        <f t="shared" si="4"/>
        <v>1.4284828697822922</v>
      </c>
      <c r="K52">
        <f t="shared" si="5"/>
        <v>1.6788896083335465</v>
      </c>
      <c r="L52">
        <v>0</v>
      </c>
      <c r="M52">
        <v>0</v>
      </c>
      <c r="P52">
        <f t="shared" si="1"/>
        <v>50</v>
      </c>
      <c r="Q52" s="9">
        <v>43808</v>
      </c>
      <c r="R52" s="11">
        <v>7467073.25</v>
      </c>
      <c r="S52">
        <f t="shared" si="2"/>
        <v>1.4353513286551558</v>
      </c>
    </row>
    <row r="53" spans="1:19" x14ac:dyDescent="0.25">
      <c r="A53">
        <f t="shared" si="3"/>
        <v>51</v>
      </c>
      <c r="B53" s="9">
        <v>43815</v>
      </c>
      <c r="C53" s="11">
        <v>5673.9470000000001</v>
      </c>
      <c r="D53">
        <f t="shared" si="6"/>
        <v>1.5908136803805928</v>
      </c>
      <c r="F53">
        <f t="shared" si="0"/>
        <v>51</v>
      </c>
      <c r="G53" s="9">
        <v>43815</v>
      </c>
      <c r="H53" s="11">
        <v>5673.9470000000001</v>
      </c>
      <c r="I53">
        <f t="shared" si="4"/>
        <v>1.5767726480301096</v>
      </c>
      <c r="K53">
        <f t="shared" si="5"/>
        <v>1.7604959024714584</v>
      </c>
      <c r="L53">
        <v>0</v>
      </c>
      <c r="M53">
        <v>0</v>
      </c>
      <c r="P53">
        <f t="shared" si="1"/>
        <v>51</v>
      </c>
      <c r="Q53" s="9">
        <v>43815</v>
      </c>
      <c r="R53" s="11">
        <v>8212533.7060000002</v>
      </c>
      <c r="S53">
        <f t="shared" si="2"/>
        <v>1.5727554071434635</v>
      </c>
    </row>
    <row r="54" spans="1:19" x14ac:dyDescent="0.25">
      <c r="A54">
        <f t="shared" si="3"/>
        <v>52</v>
      </c>
      <c r="B54" s="9">
        <v>43822</v>
      </c>
      <c r="C54" s="11">
        <v>5300.9369999999999</v>
      </c>
      <c r="D54">
        <f t="shared" si="6"/>
        <v>1.7955327222980526</v>
      </c>
      <c r="F54">
        <f t="shared" si="0"/>
        <v>52</v>
      </c>
      <c r="G54" s="9">
        <v>43822</v>
      </c>
      <c r="H54" s="11">
        <v>5300.9369999999999</v>
      </c>
      <c r="I54">
        <f t="shared" si="4"/>
        <v>1.7796847739486856</v>
      </c>
      <c r="K54">
        <f t="shared" si="5"/>
        <v>1.644759436025635</v>
      </c>
      <c r="L54">
        <v>0</v>
      </c>
      <c r="M54">
        <v>0</v>
      </c>
      <c r="P54">
        <f t="shared" si="1"/>
        <v>52</v>
      </c>
      <c r="Q54" s="9">
        <v>43822</v>
      </c>
      <c r="R54" s="11">
        <v>7822222.2220000001</v>
      </c>
      <c r="S54">
        <f t="shared" si="2"/>
        <v>1.6561521070925207</v>
      </c>
    </row>
    <row r="55" spans="1:19" x14ac:dyDescent="0.25">
      <c r="A55">
        <f t="shared" si="3"/>
        <v>53</v>
      </c>
      <c r="B55" s="9">
        <v>43829</v>
      </c>
      <c r="C55" s="11">
        <v>9136.7279999999992</v>
      </c>
      <c r="D55">
        <f t="shared" si="6"/>
        <v>3.312045433612127</v>
      </c>
      <c r="E55">
        <v>2.8298591742228973</v>
      </c>
      <c r="F55">
        <v>1</v>
      </c>
      <c r="G55" s="9">
        <v>43829</v>
      </c>
      <c r="H55" s="11">
        <v>9136.7279999999992</v>
      </c>
      <c r="I55">
        <f t="shared" si="4"/>
        <v>2.5422205681621781</v>
      </c>
      <c r="K55">
        <f>AVERAGEIF($F$3:$F$55,F55,$H$3:$H$55)/$K$1</f>
        <v>2.8349175989829019</v>
      </c>
      <c r="L55">
        <v>0</v>
      </c>
      <c r="M55">
        <v>0</v>
      </c>
      <c r="P55">
        <v>1</v>
      </c>
      <c r="Q55" s="9">
        <v>43829</v>
      </c>
      <c r="R55" s="11">
        <v>2940540.5410000002</v>
      </c>
      <c r="S55">
        <f t="shared" si="2"/>
        <v>0.73615649857145982</v>
      </c>
    </row>
    <row r="56" spans="1:19" x14ac:dyDescent="0.25">
      <c r="A56">
        <f t="shared" si="3"/>
        <v>2</v>
      </c>
      <c r="B56" s="9">
        <v>43836</v>
      </c>
      <c r="C56" s="11">
        <v>4326.2790000000005</v>
      </c>
      <c r="D56">
        <f t="shared" si="6"/>
        <v>1.3451044786714084</v>
      </c>
      <c r="E56">
        <v>1.3332321546319981</v>
      </c>
      <c r="F56">
        <f t="shared" ref="F56:F106" si="7">WEEKNUM(G56)</f>
        <v>2</v>
      </c>
      <c r="G56" s="9">
        <v>43836</v>
      </c>
      <c r="H56" s="11">
        <v>4326.2790000000005</v>
      </c>
      <c r="I56">
        <f t="shared" si="4"/>
        <v>1.3332321546319981</v>
      </c>
      <c r="K56">
        <v>0</v>
      </c>
      <c r="L56">
        <f>AVERAGEIF($F$56:$F$107,F56,$H$56:$H$107)/$L$1</f>
        <v>1.4966310649086294</v>
      </c>
      <c r="M56">
        <v>0</v>
      </c>
      <c r="P56">
        <f t="shared" ref="P56:P119" si="8">WEEKNUM(Q56)</f>
        <v>2</v>
      </c>
      <c r="Q56" s="9">
        <v>43836</v>
      </c>
      <c r="R56" s="11">
        <v>5042418.83</v>
      </c>
      <c r="S56">
        <f t="shared" si="2"/>
        <v>1.288870338198437</v>
      </c>
    </row>
    <row r="57" spans="1:19" x14ac:dyDescent="0.25">
      <c r="A57">
        <f t="shared" si="3"/>
        <v>3</v>
      </c>
      <c r="B57" s="9">
        <v>43843</v>
      </c>
      <c r="C57" s="11">
        <v>3749.933</v>
      </c>
      <c r="D57">
        <f t="shared" si="6"/>
        <v>1.3166661497299859</v>
      </c>
      <c r="E57">
        <v>1.3050448315133096</v>
      </c>
      <c r="F57">
        <f t="shared" si="7"/>
        <v>3</v>
      </c>
      <c r="G57" s="9">
        <v>43843</v>
      </c>
      <c r="H57" s="11">
        <v>3749.933</v>
      </c>
      <c r="I57">
        <f t="shared" si="4"/>
        <v>1.3050448315133096</v>
      </c>
      <c r="K57">
        <v>0</v>
      </c>
      <c r="L57">
        <f t="shared" ref="L57:L107" si="9">AVERAGEIF($F$56:$F$107,F57,$H$56:$H$107)/$L$1</f>
        <v>1.2972501817672903</v>
      </c>
      <c r="M57">
        <v>0</v>
      </c>
      <c r="P57">
        <f t="shared" si="8"/>
        <v>3</v>
      </c>
      <c r="Q57" s="9">
        <v>43843</v>
      </c>
      <c r="R57" s="11">
        <v>4432798.62</v>
      </c>
      <c r="S57">
        <f t="shared" si="2"/>
        <v>1.1060858707799097</v>
      </c>
    </row>
    <row r="58" spans="1:19" x14ac:dyDescent="0.25">
      <c r="A58">
        <f t="shared" si="3"/>
        <v>4</v>
      </c>
      <c r="B58" s="9">
        <v>43850</v>
      </c>
      <c r="C58" s="11">
        <v>3372.596</v>
      </c>
      <c r="D58">
        <f t="shared" si="6"/>
        <v>1.1665336967970381</v>
      </c>
      <c r="E58">
        <v>1.1562374958172117</v>
      </c>
      <c r="F58">
        <f t="shared" si="7"/>
        <v>4</v>
      </c>
      <c r="G58" s="9">
        <v>43850</v>
      </c>
      <c r="H58" s="11">
        <v>3372.596</v>
      </c>
      <c r="I58">
        <f t="shared" si="4"/>
        <v>1.1562374958172117</v>
      </c>
      <c r="K58">
        <v>0</v>
      </c>
      <c r="L58">
        <f>AVERAGEIF($F$56:$F$107,F58,$H$56:$H$107)/$L$1</f>
        <v>1.1667143850377157</v>
      </c>
      <c r="M58">
        <v>0</v>
      </c>
      <c r="P58">
        <f t="shared" si="8"/>
        <v>4</v>
      </c>
      <c r="Q58" s="9">
        <v>43850</v>
      </c>
      <c r="R58" s="11">
        <v>2894728.4190000002</v>
      </c>
      <c r="S58">
        <f t="shared" si="2"/>
        <v>0.71589575961074525</v>
      </c>
    </row>
    <row r="59" spans="1:19" x14ac:dyDescent="0.25">
      <c r="A59">
        <f t="shared" si="3"/>
        <v>5</v>
      </c>
      <c r="B59" s="9">
        <v>43857</v>
      </c>
      <c r="C59" s="11">
        <v>3218.8850000000002</v>
      </c>
      <c r="D59">
        <f t="shared" si="6"/>
        <v>1.1354542800810632</v>
      </c>
      <c r="E59">
        <v>1.1254323960127175</v>
      </c>
      <c r="F59">
        <f t="shared" si="7"/>
        <v>5</v>
      </c>
      <c r="G59" s="9">
        <v>43857</v>
      </c>
      <c r="H59" s="11">
        <v>3218.8850000000002</v>
      </c>
      <c r="I59">
        <f t="shared" si="4"/>
        <v>1.1254323960127175</v>
      </c>
      <c r="K59">
        <v>0</v>
      </c>
      <c r="L59">
        <f t="shared" si="9"/>
        <v>1.1135396689322195</v>
      </c>
      <c r="M59">
        <v>0</v>
      </c>
      <c r="P59">
        <f t="shared" si="8"/>
        <v>5</v>
      </c>
      <c r="Q59" s="9">
        <v>43857</v>
      </c>
      <c r="R59" s="11">
        <v>4020602.0150000001</v>
      </c>
      <c r="S59">
        <f t="shared" si="2"/>
        <v>1.3503251928997118</v>
      </c>
    </row>
    <row r="60" spans="1:19" x14ac:dyDescent="0.25">
      <c r="A60">
        <f t="shared" si="3"/>
        <v>6</v>
      </c>
      <c r="B60" s="9">
        <v>43864</v>
      </c>
      <c r="C60" s="11">
        <v>3202.8890000000001</v>
      </c>
      <c r="D60">
        <f t="shared" si="6"/>
        <v>1.0662926865265019</v>
      </c>
      <c r="E60">
        <v>1.0568812448905334</v>
      </c>
      <c r="F60">
        <f t="shared" si="7"/>
        <v>6</v>
      </c>
      <c r="G60" s="9">
        <v>43864</v>
      </c>
      <c r="H60" s="11">
        <v>3202.8890000000001</v>
      </c>
      <c r="I60">
        <f t="shared" si="4"/>
        <v>1.0568812448905334</v>
      </c>
      <c r="K60">
        <v>0</v>
      </c>
      <c r="L60">
        <f t="shared" si="9"/>
        <v>1.1080060196890065</v>
      </c>
      <c r="M60">
        <v>0</v>
      </c>
      <c r="P60">
        <f t="shared" si="8"/>
        <v>6</v>
      </c>
      <c r="Q60" s="9">
        <v>43864</v>
      </c>
      <c r="R60" s="11">
        <v>3138024.1830000002</v>
      </c>
      <c r="S60">
        <f t="shared" si="2"/>
        <v>0.85619530505610197</v>
      </c>
    </row>
    <row r="61" spans="1:19" x14ac:dyDescent="0.25">
      <c r="A61">
        <f t="shared" si="3"/>
        <v>7</v>
      </c>
      <c r="B61" s="9">
        <v>43871</v>
      </c>
      <c r="C61" s="11">
        <v>3133.306</v>
      </c>
      <c r="D61">
        <f t="shared" si="6"/>
        <v>1.1270680343387753</v>
      </c>
      <c r="E61">
        <v>1.1171201699681597</v>
      </c>
      <c r="F61">
        <f t="shared" si="7"/>
        <v>7</v>
      </c>
      <c r="G61" s="9">
        <v>43871</v>
      </c>
      <c r="H61" s="11">
        <v>3133.306</v>
      </c>
      <c r="I61">
        <f t="shared" si="4"/>
        <v>1.1171201699681597</v>
      </c>
      <c r="K61">
        <v>0</v>
      </c>
      <c r="L61">
        <f t="shared" si="9"/>
        <v>1.0839345071052047</v>
      </c>
      <c r="M61">
        <v>0</v>
      </c>
      <c r="P61">
        <f t="shared" si="8"/>
        <v>7</v>
      </c>
      <c r="Q61" s="9">
        <v>43871</v>
      </c>
      <c r="R61" s="11">
        <v>7522900.2709999997</v>
      </c>
      <c r="S61">
        <f t="shared" si="2"/>
        <v>1.3104614902600626</v>
      </c>
    </row>
    <row r="62" spans="1:19" x14ac:dyDescent="0.25">
      <c r="A62">
        <f t="shared" si="3"/>
        <v>8</v>
      </c>
      <c r="B62" s="9">
        <v>43878</v>
      </c>
      <c r="C62" s="11">
        <v>2822.41</v>
      </c>
      <c r="D62">
        <f t="shared" si="6"/>
        <v>1.0595583199074559</v>
      </c>
      <c r="E62">
        <v>1.0502063179536603</v>
      </c>
      <c r="F62">
        <f t="shared" si="7"/>
        <v>8</v>
      </c>
      <c r="G62" s="9">
        <v>43878</v>
      </c>
      <c r="H62" s="11">
        <v>2822.41</v>
      </c>
      <c r="I62">
        <f t="shared" si="4"/>
        <v>1.0502063179536603</v>
      </c>
      <c r="K62">
        <v>0</v>
      </c>
      <c r="L62">
        <f t="shared" si="9"/>
        <v>0.97638328085376935</v>
      </c>
      <c r="M62">
        <v>0</v>
      </c>
      <c r="P62">
        <f t="shared" si="8"/>
        <v>8</v>
      </c>
      <c r="Q62" s="9">
        <v>43878</v>
      </c>
      <c r="R62" s="11">
        <v>3273455.673</v>
      </c>
      <c r="S62">
        <f t="shared" si="2"/>
        <v>1.07788562191299</v>
      </c>
    </row>
    <row r="63" spans="1:19" x14ac:dyDescent="0.25">
      <c r="A63">
        <f t="shared" si="3"/>
        <v>9</v>
      </c>
      <c r="B63" s="9">
        <v>43885</v>
      </c>
      <c r="C63" s="11">
        <v>2771.2530000000002</v>
      </c>
      <c r="D63">
        <f t="shared" si="6"/>
        <v>1.0822218143799383</v>
      </c>
      <c r="E63">
        <v>1.0726697771467206</v>
      </c>
      <c r="F63">
        <f t="shared" si="7"/>
        <v>9</v>
      </c>
      <c r="G63" s="9">
        <v>43885</v>
      </c>
      <c r="H63" s="11">
        <v>2771.2530000000002</v>
      </c>
      <c r="I63">
        <f t="shared" si="4"/>
        <v>1.0726697771467206</v>
      </c>
      <c r="K63">
        <v>0</v>
      </c>
      <c r="L63">
        <f t="shared" si="9"/>
        <v>0.95868605065027801</v>
      </c>
      <c r="M63">
        <v>0</v>
      </c>
      <c r="P63">
        <f t="shared" si="8"/>
        <v>9</v>
      </c>
      <c r="Q63" s="9">
        <v>43885</v>
      </c>
      <c r="R63" s="11">
        <v>5474080.5659999996</v>
      </c>
      <c r="S63">
        <f t="shared" si="2"/>
        <v>1.4534524238930961</v>
      </c>
    </row>
    <row r="64" spans="1:19" x14ac:dyDescent="0.25">
      <c r="A64">
        <f t="shared" si="3"/>
        <v>10</v>
      </c>
      <c r="B64" s="9">
        <v>43892</v>
      </c>
      <c r="C64" s="11">
        <v>2876.7788</v>
      </c>
      <c r="D64">
        <f t="shared" si="6"/>
        <v>1.1282299128606941</v>
      </c>
      <c r="E64">
        <v>1.1182717933771669</v>
      </c>
      <c r="F64">
        <f t="shared" si="7"/>
        <v>10</v>
      </c>
      <c r="G64" s="9">
        <v>43892</v>
      </c>
      <c r="H64" s="11">
        <v>2876.7788</v>
      </c>
      <c r="I64">
        <f t="shared" si="4"/>
        <v>1.1182717933771669</v>
      </c>
      <c r="K64">
        <v>0</v>
      </c>
      <c r="L64">
        <f t="shared" si="9"/>
        <v>0.99519159974439209</v>
      </c>
      <c r="M64">
        <v>0</v>
      </c>
      <c r="P64">
        <f t="shared" si="8"/>
        <v>10</v>
      </c>
      <c r="Q64" s="9">
        <v>43892</v>
      </c>
      <c r="R64" s="11">
        <v>4548235.9069999997</v>
      </c>
      <c r="S64">
        <f t="shared" si="2"/>
        <v>1.146718540471791</v>
      </c>
    </row>
    <row r="65" spans="1:19" x14ac:dyDescent="0.25">
      <c r="A65">
        <f t="shared" si="3"/>
        <v>11</v>
      </c>
      <c r="B65" s="9">
        <v>43899</v>
      </c>
      <c r="C65" s="11">
        <v>3143.154</v>
      </c>
      <c r="D65">
        <f t="shared" si="6"/>
        <v>1.1894030659549946</v>
      </c>
      <c r="E65">
        <v>1.1789050125796663</v>
      </c>
      <c r="F65">
        <f t="shared" si="7"/>
        <v>11</v>
      </c>
      <c r="G65" s="9">
        <v>43899</v>
      </c>
      <c r="H65" s="11">
        <v>3143.154</v>
      </c>
      <c r="I65">
        <f t="shared" si="4"/>
        <v>1.1789050125796663</v>
      </c>
      <c r="K65">
        <v>0</v>
      </c>
      <c r="L65">
        <f t="shared" si="9"/>
        <v>1.0873413199176054</v>
      </c>
      <c r="M65">
        <v>0</v>
      </c>
      <c r="P65">
        <f t="shared" si="8"/>
        <v>11</v>
      </c>
      <c r="Q65" s="9">
        <v>43899</v>
      </c>
      <c r="R65" s="11">
        <v>3402442.21</v>
      </c>
      <c r="S65">
        <f t="shared" si="2"/>
        <v>0.86838755641348642</v>
      </c>
    </row>
    <row r="66" spans="1:19" x14ac:dyDescent="0.25">
      <c r="A66">
        <f t="shared" si="3"/>
        <v>12</v>
      </c>
      <c r="B66" s="9">
        <v>43906</v>
      </c>
      <c r="C66" s="11">
        <v>3419.8249999999998</v>
      </c>
      <c r="D66">
        <f t="shared" si="6"/>
        <v>1.2104381470067345</v>
      </c>
      <c r="E66">
        <v>1.1997544312517163</v>
      </c>
      <c r="F66">
        <f t="shared" si="7"/>
        <v>12</v>
      </c>
      <c r="G66" s="9">
        <v>43906</v>
      </c>
      <c r="H66" s="11">
        <v>3419.8249999999998</v>
      </c>
      <c r="I66">
        <f t="shared" si="4"/>
        <v>1.1997544312517163</v>
      </c>
      <c r="K66">
        <v>0</v>
      </c>
      <c r="L66">
        <f t="shared" si="9"/>
        <v>1.1830527646393478</v>
      </c>
      <c r="M66">
        <v>0</v>
      </c>
      <c r="P66">
        <f t="shared" si="8"/>
        <v>12</v>
      </c>
      <c r="Q66" s="9">
        <v>43906</v>
      </c>
      <c r="R66" s="11">
        <v>3611320.8790000002</v>
      </c>
      <c r="S66">
        <f t="shared" si="2"/>
        <v>0.82172635882990008</v>
      </c>
    </row>
    <row r="67" spans="1:19" x14ac:dyDescent="0.25">
      <c r="A67">
        <f t="shared" si="3"/>
        <v>13</v>
      </c>
      <c r="B67" s="9">
        <v>43913</v>
      </c>
      <c r="C67" s="11">
        <v>3562.8429999999998</v>
      </c>
      <c r="D67">
        <f t="shared" si="6"/>
        <v>1.2185029295413483</v>
      </c>
      <c r="E67">
        <v>1.2077480314260924</v>
      </c>
      <c r="F67">
        <f t="shared" si="7"/>
        <v>13</v>
      </c>
      <c r="G67" s="9">
        <v>43913</v>
      </c>
      <c r="H67" s="11">
        <v>3562.8429999999998</v>
      </c>
      <c r="I67">
        <f t="shared" si="4"/>
        <v>1.2077480314260924</v>
      </c>
      <c r="K67">
        <v>0</v>
      </c>
      <c r="L67">
        <f t="shared" si="9"/>
        <v>1.2325283490020535</v>
      </c>
      <c r="M67">
        <v>0</v>
      </c>
      <c r="P67">
        <f t="shared" si="8"/>
        <v>13</v>
      </c>
      <c r="Q67" s="9">
        <v>43913</v>
      </c>
      <c r="R67" s="11">
        <v>5203225.2759999996</v>
      </c>
      <c r="S67">
        <f t="shared" si="2"/>
        <v>1.3922025862212943</v>
      </c>
    </row>
    <row r="68" spans="1:19" x14ac:dyDescent="0.25">
      <c r="A68">
        <f t="shared" ref="A68:A106" si="10">WEEKNUM(B68)</f>
        <v>14</v>
      </c>
      <c r="B68" s="9">
        <v>43920</v>
      </c>
      <c r="C68" s="11">
        <v>3158.502</v>
      </c>
      <c r="D68">
        <f t="shared" si="6"/>
        <v>1.0894742631104051</v>
      </c>
      <c r="E68">
        <v>1.079858213435944</v>
      </c>
      <c r="F68">
        <f t="shared" si="7"/>
        <v>14</v>
      </c>
      <c r="G68" s="9">
        <v>43920</v>
      </c>
      <c r="H68" s="11">
        <v>3158.502</v>
      </c>
      <c r="I68">
        <f t="shared" ref="I68:I131" si="11">AVERAGEIF($F$3:$F$159,F68,$H$3:$H$159)/$H$1</f>
        <v>1.079858213435944</v>
      </c>
      <c r="K68">
        <v>0</v>
      </c>
      <c r="L68">
        <f t="shared" si="9"/>
        <v>1.0926508003242592</v>
      </c>
      <c r="M68">
        <v>0</v>
      </c>
      <c r="P68">
        <f t="shared" si="8"/>
        <v>14</v>
      </c>
      <c r="Q68" s="9">
        <v>43920</v>
      </c>
      <c r="R68" s="11">
        <v>4940082.1540000001</v>
      </c>
      <c r="S68">
        <f t="shared" ref="S68:S131" si="12">AVERAGEIF($P$3:$P$132,P68,$R$3:$R$132)/$R$1</f>
        <v>1.2130357118653263</v>
      </c>
    </row>
    <row r="69" spans="1:19" x14ac:dyDescent="0.25">
      <c r="A69">
        <f t="shared" si="10"/>
        <v>15</v>
      </c>
      <c r="B69" s="9">
        <v>43927</v>
      </c>
      <c r="C69" s="11">
        <v>3059.7860000000001</v>
      </c>
      <c r="D69">
        <f t="shared" ref="D69:D132" si="13">AVERAGEIF($A$4:$A$159,A69,$C$4:$C$159)/$C$1</f>
        <v>0.95033499638468699</v>
      </c>
      <c r="E69">
        <v>0.94194703455571827</v>
      </c>
      <c r="F69">
        <f t="shared" si="7"/>
        <v>15</v>
      </c>
      <c r="G69" s="9">
        <v>43927</v>
      </c>
      <c r="H69" s="11">
        <v>3059.7860000000001</v>
      </c>
      <c r="I69">
        <f t="shared" si="11"/>
        <v>0.94194703455571827</v>
      </c>
      <c r="K69">
        <v>0</v>
      </c>
      <c r="L69">
        <f t="shared" si="9"/>
        <v>1.0585010304634803</v>
      </c>
      <c r="M69">
        <v>0</v>
      </c>
      <c r="P69">
        <f t="shared" si="8"/>
        <v>15</v>
      </c>
      <c r="Q69" s="9">
        <v>43927</v>
      </c>
      <c r="R69" s="11">
        <v>3944212.7220000001</v>
      </c>
      <c r="S69">
        <f t="shared" si="12"/>
        <v>1.1061823146720924</v>
      </c>
    </row>
    <row r="70" spans="1:19" x14ac:dyDescent="0.25">
      <c r="A70">
        <f t="shared" si="10"/>
        <v>16</v>
      </c>
      <c r="B70" s="9">
        <v>43934</v>
      </c>
      <c r="C70" s="11">
        <v>3314.3726000000001</v>
      </c>
      <c r="D70">
        <f t="shared" si="13"/>
        <v>1.0098821527114377</v>
      </c>
      <c r="E70">
        <v>1.0009686085602429</v>
      </c>
      <c r="F70">
        <f t="shared" si="7"/>
        <v>16</v>
      </c>
      <c r="G70" s="9">
        <v>43934</v>
      </c>
      <c r="H70" s="11">
        <v>3314.3726000000001</v>
      </c>
      <c r="I70">
        <f t="shared" si="11"/>
        <v>1.0009686085602429</v>
      </c>
      <c r="K70">
        <v>0</v>
      </c>
      <c r="L70">
        <f t="shared" si="9"/>
        <v>1.146572607509128</v>
      </c>
      <c r="M70">
        <v>0</v>
      </c>
      <c r="P70">
        <f t="shared" si="8"/>
        <v>16</v>
      </c>
      <c r="Q70" s="9">
        <v>43934</v>
      </c>
      <c r="R70" s="11">
        <v>6904482.2860000003</v>
      </c>
      <c r="S70">
        <f t="shared" si="12"/>
        <v>1.3352221308386181</v>
      </c>
    </row>
    <row r="71" spans="1:19" x14ac:dyDescent="0.25">
      <c r="A71">
        <f t="shared" si="10"/>
        <v>17</v>
      </c>
      <c r="B71" s="9">
        <v>43941</v>
      </c>
      <c r="C71" s="11">
        <v>3567.4180000000001</v>
      </c>
      <c r="D71">
        <f t="shared" si="13"/>
        <v>1.0082913665809035</v>
      </c>
      <c r="E71">
        <v>0.9993918632188955</v>
      </c>
      <c r="F71">
        <f t="shared" si="7"/>
        <v>17</v>
      </c>
      <c r="G71" s="9">
        <v>43941</v>
      </c>
      <c r="H71" s="11">
        <v>3567.4180000000001</v>
      </c>
      <c r="I71">
        <f t="shared" si="11"/>
        <v>0.9993918632188955</v>
      </c>
      <c r="K71">
        <v>0</v>
      </c>
      <c r="L71">
        <f t="shared" si="9"/>
        <v>1.2341110225009095</v>
      </c>
      <c r="M71">
        <v>0</v>
      </c>
      <c r="P71">
        <f t="shared" si="8"/>
        <v>17</v>
      </c>
      <c r="Q71" s="9">
        <v>43941</v>
      </c>
      <c r="R71" s="11">
        <v>5290594.9340000004</v>
      </c>
      <c r="S71">
        <f t="shared" si="12"/>
        <v>1.1259804639901643</v>
      </c>
    </row>
    <row r="72" spans="1:19" x14ac:dyDescent="0.25">
      <c r="A72">
        <f t="shared" si="10"/>
        <v>18</v>
      </c>
      <c r="B72" s="9">
        <v>43948</v>
      </c>
      <c r="C72" s="11">
        <v>3901.7629999999999</v>
      </c>
      <c r="D72">
        <f t="shared" si="13"/>
        <v>1.2183454362527892</v>
      </c>
      <c r="E72">
        <v>1.207591928223869</v>
      </c>
      <c r="F72">
        <f t="shared" si="7"/>
        <v>18</v>
      </c>
      <c r="G72" s="9">
        <v>43948</v>
      </c>
      <c r="H72" s="11">
        <v>3901.7629999999999</v>
      </c>
      <c r="I72">
        <f t="shared" si="11"/>
        <v>1.207591928223869</v>
      </c>
      <c r="K72">
        <v>0</v>
      </c>
      <c r="L72">
        <f t="shared" si="9"/>
        <v>1.3497741855555521</v>
      </c>
      <c r="M72">
        <v>0</v>
      </c>
      <c r="P72">
        <f t="shared" si="8"/>
        <v>18</v>
      </c>
      <c r="Q72" s="9">
        <v>43948</v>
      </c>
      <c r="R72" s="11">
        <v>4073491.33</v>
      </c>
      <c r="S72">
        <f t="shared" si="12"/>
        <v>0.82000137212028745</v>
      </c>
    </row>
    <row r="73" spans="1:19" x14ac:dyDescent="0.25">
      <c r="A73">
        <f t="shared" si="10"/>
        <v>19</v>
      </c>
      <c r="B73" s="9">
        <v>43955</v>
      </c>
      <c r="C73" s="11">
        <v>5046.4160000000002</v>
      </c>
      <c r="D73">
        <f t="shared" si="13"/>
        <v>1.3485774268079038</v>
      </c>
      <c r="E73">
        <v>1.3366744494130836</v>
      </c>
      <c r="F73">
        <f t="shared" si="7"/>
        <v>19</v>
      </c>
      <c r="G73" s="9">
        <v>43955</v>
      </c>
      <c r="H73" s="11">
        <v>5046.4160000000002</v>
      </c>
      <c r="I73">
        <f t="shared" si="11"/>
        <v>1.3366744494130836</v>
      </c>
      <c r="K73">
        <v>0</v>
      </c>
      <c r="L73">
        <f t="shared" si="9"/>
        <v>1.7457549436945574</v>
      </c>
      <c r="M73">
        <v>0</v>
      </c>
      <c r="P73">
        <f t="shared" si="8"/>
        <v>19</v>
      </c>
      <c r="Q73" s="9">
        <v>43955</v>
      </c>
      <c r="R73" s="11">
        <v>5833715.8969999999</v>
      </c>
      <c r="S73">
        <f t="shared" si="12"/>
        <v>1.0491066984273438</v>
      </c>
    </row>
    <row r="74" spans="1:19" x14ac:dyDescent="0.25">
      <c r="A74">
        <f t="shared" si="10"/>
        <v>20</v>
      </c>
      <c r="B74" s="9">
        <v>43962</v>
      </c>
      <c r="C74" s="11">
        <v>2917.4960000000001</v>
      </c>
      <c r="D74">
        <f t="shared" si="13"/>
        <v>0.85151186070875717</v>
      </c>
      <c r="E74">
        <v>0.84399614360719732</v>
      </c>
      <c r="F74">
        <f t="shared" si="7"/>
        <v>20</v>
      </c>
      <c r="G74" s="9">
        <v>43962</v>
      </c>
      <c r="H74" s="11">
        <v>2917.4960000000001</v>
      </c>
      <c r="I74">
        <f t="shared" si="11"/>
        <v>0.84399614360719732</v>
      </c>
      <c r="K74">
        <v>0</v>
      </c>
      <c r="L74">
        <f t="shared" si="9"/>
        <v>1.0092772901023412</v>
      </c>
      <c r="M74">
        <v>0</v>
      </c>
      <c r="P74">
        <f t="shared" si="8"/>
        <v>20</v>
      </c>
      <c r="Q74" s="9">
        <v>43962</v>
      </c>
      <c r="R74" s="11">
        <v>4811215.4440000001</v>
      </c>
      <c r="S74">
        <f t="shared" si="12"/>
        <v>0.94661791022665753</v>
      </c>
    </row>
    <row r="75" spans="1:19" x14ac:dyDescent="0.25">
      <c r="A75">
        <f t="shared" si="10"/>
        <v>21</v>
      </c>
      <c r="B75" s="9">
        <v>43969</v>
      </c>
      <c r="C75" s="11">
        <v>2438.703</v>
      </c>
      <c r="D75">
        <f t="shared" si="13"/>
        <v>0.71444001662274181</v>
      </c>
      <c r="E75">
        <v>0.70813413963061045</v>
      </c>
      <c r="F75">
        <f t="shared" si="7"/>
        <v>21</v>
      </c>
      <c r="G75" s="9">
        <v>43969</v>
      </c>
      <c r="H75" s="11">
        <v>2438.703</v>
      </c>
      <c r="I75">
        <f t="shared" si="11"/>
        <v>0.70813413963061045</v>
      </c>
      <c r="K75">
        <v>0</v>
      </c>
      <c r="L75">
        <f t="shared" si="9"/>
        <v>0.84364384911048707</v>
      </c>
      <c r="M75">
        <v>0</v>
      </c>
      <c r="P75">
        <f t="shared" si="8"/>
        <v>21</v>
      </c>
      <c r="Q75" s="9">
        <v>43969</v>
      </c>
      <c r="R75" s="11">
        <v>3430417.4950000001</v>
      </c>
      <c r="S75">
        <f t="shared" si="12"/>
        <v>0.8359925291815985</v>
      </c>
    </row>
    <row r="76" spans="1:19" x14ac:dyDescent="0.25">
      <c r="A76">
        <f t="shared" si="10"/>
        <v>22</v>
      </c>
      <c r="B76" s="9">
        <v>43976</v>
      </c>
      <c r="C76" s="11">
        <v>2513.098</v>
      </c>
      <c r="D76">
        <f t="shared" si="13"/>
        <v>0.78601983419443777</v>
      </c>
      <c r="E76">
        <v>0.77908217074826658</v>
      </c>
      <c r="F76">
        <f t="shared" si="7"/>
        <v>22</v>
      </c>
      <c r="G76" s="9">
        <v>43976</v>
      </c>
      <c r="H76" s="11">
        <v>2513.098</v>
      </c>
      <c r="I76">
        <f t="shared" si="11"/>
        <v>0.77908217074826658</v>
      </c>
      <c r="K76">
        <v>0</v>
      </c>
      <c r="L76">
        <f t="shared" si="9"/>
        <v>0.86938002286947891</v>
      </c>
      <c r="M76">
        <v>0</v>
      </c>
      <c r="P76">
        <f t="shared" si="8"/>
        <v>22</v>
      </c>
      <c r="Q76" s="9">
        <v>43976</v>
      </c>
      <c r="R76" s="11">
        <v>3504282.0159999998</v>
      </c>
      <c r="S76">
        <f t="shared" si="12"/>
        <v>1.101439412074825</v>
      </c>
    </row>
    <row r="77" spans="1:19" x14ac:dyDescent="0.25">
      <c r="A77">
        <f t="shared" si="10"/>
        <v>23</v>
      </c>
      <c r="B77" s="9">
        <v>43983</v>
      </c>
      <c r="C77" s="11">
        <v>2626.8847999999998</v>
      </c>
      <c r="D77">
        <f t="shared" si="13"/>
        <v>0.79411173157787185</v>
      </c>
      <c r="E77">
        <v>0.7871026464471006</v>
      </c>
      <c r="F77">
        <f t="shared" si="7"/>
        <v>23</v>
      </c>
      <c r="G77" s="9">
        <v>43983</v>
      </c>
      <c r="H77" s="11">
        <v>2626.8847999999998</v>
      </c>
      <c r="I77">
        <f t="shared" si="11"/>
        <v>0.7871026464471006</v>
      </c>
      <c r="K77">
        <v>0</v>
      </c>
      <c r="L77">
        <f t="shared" si="9"/>
        <v>0.90874337869016109</v>
      </c>
      <c r="M77">
        <v>0</v>
      </c>
      <c r="P77">
        <f t="shared" si="8"/>
        <v>23</v>
      </c>
      <c r="Q77" s="9">
        <v>43983</v>
      </c>
      <c r="R77" s="11">
        <v>5027945.9709999999</v>
      </c>
      <c r="S77">
        <f t="shared" si="12"/>
        <v>1.1657029012177151</v>
      </c>
    </row>
    <row r="78" spans="1:19" x14ac:dyDescent="0.25">
      <c r="A78">
        <f t="shared" si="10"/>
        <v>24</v>
      </c>
      <c r="B78" s="9">
        <v>43990</v>
      </c>
      <c r="C78" s="11">
        <v>2521.5673999999999</v>
      </c>
      <c r="D78">
        <f t="shared" si="13"/>
        <v>0.86345210913561887</v>
      </c>
      <c r="E78">
        <v>0.85583100356745101</v>
      </c>
      <c r="F78">
        <f t="shared" si="7"/>
        <v>24</v>
      </c>
      <c r="G78" s="9">
        <v>43990</v>
      </c>
      <c r="H78" s="11">
        <v>2521.5673999999999</v>
      </c>
      <c r="I78">
        <f t="shared" si="11"/>
        <v>0.85583100356745101</v>
      </c>
      <c r="K78">
        <v>0</v>
      </c>
      <c r="L78">
        <f t="shared" si="9"/>
        <v>0.87230992340089109</v>
      </c>
      <c r="M78">
        <v>0</v>
      </c>
      <c r="P78">
        <f t="shared" si="8"/>
        <v>24</v>
      </c>
      <c r="Q78" s="9">
        <v>43990</v>
      </c>
      <c r="R78" s="11">
        <v>3221052.6320000002</v>
      </c>
      <c r="S78">
        <f t="shared" si="12"/>
        <v>0.7544286404157281</v>
      </c>
    </row>
    <row r="79" spans="1:19" x14ac:dyDescent="0.25">
      <c r="A79">
        <f t="shared" si="10"/>
        <v>25</v>
      </c>
      <c r="B79" s="9">
        <v>43997</v>
      </c>
      <c r="C79" s="11">
        <v>2595.0816</v>
      </c>
      <c r="D79">
        <f t="shared" si="13"/>
        <v>0.80695670246043216</v>
      </c>
      <c r="E79">
        <v>0.79983424349215415</v>
      </c>
      <c r="F79">
        <f t="shared" si="7"/>
        <v>25</v>
      </c>
      <c r="G79" s="9">
        <v>43997</v>
      </c>
      <c r="H79" s="11">
        <v>2595.0816</v>
      </c>
      <c r="I79">
        <f t="shared" si="11"/>
        <v>0.79983424349215415</v>
      </c>
      <c r="K79">
        <v>0</v>
      </c>
      <c r="L79">
        <f t="shared" si="9"/>
        <v>0.89774139359315241</v>
      </c>
      <c r="M79">
        <v>0</v>
      </c>
      <c r="P79">
        <f t="shared" si="8"/>
        <v>25</v>
      </c>
      <c r="Q79" s="9">
        <v>43997</v>
      </c>
      <c r="R79" s="11">
        <v>2059089.236</v>
      </c>
      <c r="S79">
        <f t="shared" si="12"/>
        <v>0.70950714787903801</v>
      </c>
    </row>
    <row r="80" spans="1:19" x14ac:dyDescent="0.25">
      <c r="A80">
        <f t="shared" si="10"/>
        <v>26</v>
      </c>
      <c r="B80" s="9">
        <v>44004</v>
      </c>
      <c r="C80" s="11">
        <v>2317.5666000000001</v>
      </c>
      <c r="D80">
        <f t="shared" si="13"/>
        <v>0.74056906427295022</v>
      </c>
      <c r="E80">
        <v>0.73403256391626748</v>
      </c>
      <c r="F80">
        <f t="shared" si="7"/>
        <v>26</v>
      </c>
      <c r="G80" s="9">
        <v>44004</v>
      </c>
      <c r="H80" s="11">
        <v>2317.5666000000001</v>
      </c>
      <c r="I80">
        <f t="shared" si="11"/>
        <v>0.73403256391626748</v>
      </c>
      <c r="K80">
        <v>0</v>
      </c>
      <c r="L80">
        <f t="shared" si="9"/>
        <v>0.80173797588058271</v>
      </c>
      <c r="M80">
        <v>0</v>
      </c>
      <c r="P80">
        <f t="shared" si="8"/>
        <v>26</v>
      </c>
      <c r="Q80" s="9">
        <v>44004</v>
      </c>
      <c r="R80" s="11">
        <v>4406220.5470000003</v>
      </c>
      <c r="S80">
        <f t="shared" si="12"/>
        <v>0.9224176906913274</v>
      </c>
    </row>
    <row r="81" spans="1:19" x14ac:dyDescent="0.25">
      <c r="A81">
        <f t="shared" si="10"/>
        <v>27</v>
      </c>
      <c r="B81" s="9">
        <v>44011</v>
      </c>
      <c r="C81" s="11">
        <v>2311.7271999999998</v>
      </c>
      <c r="D81">
        <f t="shared" si="13"/>
        <v>0.7340317515552256</v>
      </c>
      <c r="E81">
        <v>0.72755295161970901</v>
      </c>
      <c r="F81">
        <f t="shared" si="7"/>
        <v>27</v>
      </c>
      <c r="G81" s="9">
        <v>44011</v>
      </c>
      <c r="H81" s="11">
        <v>2311.7271999999998</v>
      </c>
      <c r="I81">
        <f t="shared" si="11"/>
        <v>0.72755295161970901</v>
      </c>
      <c r="K81">
        <v>0</v>
      </c>
      <c r="L81">
        <f t="shared" si="9"/>
        <v>0.7997178963987861</v>
      </c>
      <c r="M81">
        <v>0</v>
      </c>
      <c r="P81">
        <f t="shared" si="8"/>
        <v>27</v>
      </c>
      <c r="Q81" s="9">
        <v>44011</v>
      </c>
      <c r="R81" s="11">
        <v>1942169.649</v>
      </c>
      <c r="S81">
        <f t="shared" si="12"/>
        <v>0.75484324218704091</v>
      </c>
    </row>
    <row r="82" spans="1:19" x14ac:dyDescent="0.25">
      <c r="A82">
        <f t="shared" si="10"/>
        <v>28</v>
      </c>
      <c r="B82" s="9">
        <v>44018</v>
      </c>
      <c r="C82" s="11">
        <v>2084.36</v>
      </c>
      <c r="D82">
        <f t="shared" si="13"/>
        <v>0.73585929719903476</v>
      </c>
      <c r="E82">
        <v>0.7293643667588442</v>
      </c>
      <c r="F82">
        <f t="shared" si="7"/>
        <v>28</v>
      </c>
      <c r="G82" s="9">
        <v>44018</v>
      </c>
      <c r="H82" s="11">
        <v>2084.36</v>
      </c>
      <c r="I82">
        <f t="shared" si="11"/>
        <v>0.7293643667588442</v>
      </c>
      <c r="K82">
        <v>0</v>
      </c>
      <c r="L82">
        <f t="shared" si="9"/>
        <v>0.72106258668314061</v>
      </c>
      <c r="M82">
        <v>0</v>
      </c>
      <c r="P82">
        <f t="shared" si="8"/>
        <v>28</v>
      </c>
      <c r="Q82" s="9">
        <v>44018</v>
      </c>
      <c r="R82" s="11">
        <v>4375518.2750000004</v>
      </c>
      <c r="S82">
        <f t="shared" si="12"/>
        <v>1.0195549913860122</v>
      </c>
    </row>
    <row r="83" spans="1:19" x14ac:dyDescent="0.25">
      <c r="A83">
        <f t="shared" si="10"/>
        <v>29</v>
      </c>
      <c r="B83" s="9">
        <v>44025</v>
      </c>
      <c r="C83" s="11">
        <v>1803.5540000000001</v>
      </c>
      <c r="D83">
        <f t="shared" si="13"/>
        <v>0.73062605887707921</v>
      </c>
      <c r="E83">
        <v>0.72417731867870172</v>
      </c>
      <c r="F83">
        <f t="shared" si="7"/>
        <v>29</v>
      </c>
      <c r="G83" s="9">
        <v>44025</v>
      </c>
      <c r="H83" s="11">
        <v>1803.5540000000001</v>
      </c>
      <c r="I83">
        <f t="shared" si="11"/>
        <v>0.72417731867870172</v>
      </c>
      <c r="K83">
        <v>0</v>
      </c>
      <c r="L83">
        <f t="shared" si="9"/>
        <v>0.62392068187008243</v>
      </c>
      <c r="M83">
        <v>0</v>
      </c>
      <c r="P83">
        <f t="shared" si="8"/>
        <v>29</v>
      </c>
      <c r="Q83" s="9">
        <v>44025</v>
      </c>
      <c r="R83" s="11">
        <v>1179310.1240000001</v>
      </c>
      <c r="S83">
        <f t="shared" si="12"/>
        <v>0.45268677455382089</v>
      </c>
    </row>
    <row r="84" spans="1:19" x14ac:dyDescent="0.25">
      <c r="A84">
        <f t="shared" si="10"/>
        <v>30</v>
      </c>
      <c r="B84" s="9">
        <v>44032</v>
      </c>
      <c r="C84" s="11">
        <v>2308.6379999999999</v>
      </c>
      <c r="D84">
        <f t="shared" si="13"/>
        <v>0.79935973565083396</v>
      </c>
      <c r="E84">
        <v>0.79230432995098998</v>
      </c>
      <c r="F84">
        <f t="shared" si="7"/>
        <v>30</v>
      </c>
      <c r="G84" s="9">
        <v>44032</v>
      </c>
      <c r="H84" s="11">
        <v>2308.6379999999999</v>
      </c>
      <c r="I84">
        <f t="shared" si="11"/>
        <v>0.79230432995098998</v>
      </c>
      <c r="K84">
        <v>0</v>
      </c>
      <c r="L84">
        <f t="shared" si="9"/>
        <v>0.79864921990202853</v>
      </c>
      <c r="M84">
        <v>0</v>
      </c>
      <c r="P84">
        <f t="shared" si="8"/>
        <v>30</v>
      </c>
      <c r="Q84" s="9">
        <v>44032</v>
      </c>
      <c r="R84" s="11">
        <v>4468814.0369999995</v>
      </c>
      <c r="S84">
        <f t="shared" si="12"/>
        <v>1.1711081461832613</v>
      </c>
    </row>
    <row r="85" spans="1:19" x14ac:dyDescent="0.25">
      <c r="A85">
        <f t="shared" si="10"/>
        <v>31</v>
      </c>
      <c r="B85" s="9">
        <v>44039</v>
      </c>
      <c r="C85" s="11">
        <v>1681.4770000000001</v>
      </c>
      <c r="D85">
        <f t="shared" si="13"/>
        <v>0.59793067705666136</v>
      </c>
      <c r="E85">
        <v>0.59265314890648213</v>
      </c>
      <c r="F85">
        <f t="shared" si="7"/>
        <v>31</v>
      </c>
      <c r="G85" s="9">
        <v>44039</v>
      </c>
      <c r="H85" s="11">
        <v>1681.4770000000001</v>
      </c>
      <c r="I85">
        <f t="shared" si="11"/>
        <v>0.59265314890648213</v>
      </c>
      <c r="K85">
        <v>0</v>
      </c>
      <c r="L85">
        <f t="shared" si="9"/>
        <v>0.58168941788760442</v>
      </c>
      <c r="M85">
        <v>0</v>
      </c>
      <c r="P85">
        <f t="shared" si="8"/>
        <v>31</v>
      </c>
      <c r="Q85" s="9">
        <v>44039</v>
      </c>
      <c r="R85" s="11">
        <v>2955857.821</v>
      </c>
      <c r="S85">
        <f t="shared" si="12"/>
        <v>0.69428093266027524</v>
      </c>
    </row>
    <row r="86" spans="1:19" x14ac:dyDescent="0.25">
      <c r="A86">
        <f t="shared" si="10"/>
        <v>32</v>
      </c>
      <c r="B86" s="9">
        <v>44046</v>
      </c>
      <c r="C86" s="11">
        <v>1698.9580000000001</v>
      </c>
      <c r="D86">
        <f t="shared" si="13"/>
        <v>0.56541383394634126</v>
      </c>
      <c r="E86">
        <v>0.56042330989455413</v>
      </c>
      <c r="F86">
        <f t="shared" si="7"/>
        <v>32</v>
      </c>
      <c r="G86" s="9">
        <v>44046</v>
      </c>
      <c r="H86" s="11">
        <v>1698.9580000000001</v>
      </c>
      <c r="I86">
        <f t="shared" si="11"/>
        <v>0.56042330989455413</v>
      </c>
      <c r="K86">
        <v>0</v>
      </c>
      <c r="L86">
        <f t="shared" si="9"/>
        <v>0.58773678738126578</v>
      </c>
      <c r="M86">
        <v>0</v>
      </c>
      <c r="P86">
        <f t="shared" si="8"/>
        <v>32</v>
      </c>
      <c r="Q86" s="9">
        <v>44046</v>
      </c>
      <c r="R86" s="11">
        <v>2953394.4479999999</v>
      </c>
      <c r="S86">
        <f t="shared" si="12"/>
        <v>0.55971945657497935</v>
      </c>
    </row>
    <row r="87" spans="1:19" x14ac:dyDescent="0.25">
      <c r="A87">
        <f t="shared" si="10"/>
        <v>33</v>
      </c>
      <c r="B87" s="9">
        <v>44053</v>
      </c>
      <c r="C87" s="11">
        <v>1965.9408000000001</v>
      </c>
      <c r="D87">
        <f t="shared" si="13"/>
        <v>0.68037718018172766</v>
      </c>
      <c r="E87">
        <v>0.67437195272154093</v>
      </c>
      <c r="F87">
        <f t="shared" si="7"/>
        <v>33</v>
      </c>
      <c r="G87" s="9">
        <v>44053</v>
      </c>
      <c r="H87" s="11">
        <v>1965.9408000000001</v>
      </c>
      <c r="I87">
        <f t="shared" si="11"/>
        <v>0.67437195272154093</v>
      </c>
      <c r="K87">
        <v>0</v>
      </c>
      <c r="L87">
        <f t="shared" si="9"/>
        <v>0.68009670043270964</v>
      </c>
      <c r="M87">
        <v>0</v>
      </c>
      <c r="P87">
        <f t="shared" si="8"/>
        <v>33</v>
      </c>
      <c r="Q87" s="9">
        <v>44053</v>
      </c>
      <c r="R87" s="11">
        <v>2736473.4610000001</v>
      </c>
      <c r="S87">
        <f t="shared" si="12"/>
        <v>0.86101474200585471</v>
      </c>
    </row>
    <row r="88" spans="1:19" x14ac:dyDescent="0.25">
      <c r="A88">
        <f t="shared" si="10"/>
        <v>34</v>
      </c>
      <c r="B88" s="9">
        <v>44060</v>
      </c>
      <c r="C88" s="11">
        <v>1871.8240000000001</v>
      </c>
      <c r="D88">
        <f t="shared" si="13"/>
        <v>0.6064983682018793</v>
      </c>
      <c r="E88">
        <v>0.60114521885858196</v>
      </c>
      <c r="F88">
        <f t="shared" si="7"/>
        <v>34</v>
      </c>
      <c r="G88" s="9">
        <v>44060</v>
      </c>
      <c r="H88" s="11">
        <v>1871.8240000000001</v>
      </c>
      <c r="I88">
        <f t="shared" si="11"/>
        <v>0.60114521885858196</v>
      </c>
      <c r="K88">
        <v>0</v>
      </c>
      <c r="L88">
        <f t="shared" si="9"/>
        <v>0.64753797580820149</v>
      </c>
      <c r="M88">
        <v>0</v>
      </c>
      <c r="P88">
        <f t="shared" si="8"/>
        <v>34</v>
      </c>
      <c r="Q88" s="9">
        <v>44060</v>
      </c>
      <c r="R88" s="11">
        <v>3223449.12</v>
      </c>
      <c r="S88">
        <f t="shared" si="12"/>
        <v>0.85716261233256164</v>
      </c>
    </row>
    <row r="89" spans="1:19" x14ac:dyDescent="0.25">
      <c r="A89">
        <f t="shared" si="10"/>
        <v>35</v>
      </c>
      <c r="B89" s="9">
        <v>44067</v>
      </c>
      <c r="C89" s="11">
        <v>1690.0229999999999</v>
      </c>
      <c r="D89">
        <f t="shared" si="13"/>
        <v>0.62624914644011354</v>
      </c>
      <c r="E89">
        <v>0.62072167038614567</v>
      </c>
      <c r="F89">
        <f t="shared" si="7"/>
        <v>35</v>
      </c>
      <c r="G89" s="9">
        <v>44067</v>
      </c>
      <c r="H89" s="11">
        <v>1690.0229999999999</v>
      </c>
      <c r="I89">
        <f t="shared" si="11"/>
        <v>0.62072167038614567</v>
      </c>
      <c r="K89">
        <v>0</v>
      </c>
      <c r="L89">
        <f t="shared" si="9"/>
        <v>0.58464581738951105</v>
      </c>
      <c r="M89">
        <v>0</v>
      </c>
      <c r="P89">
        <f t="shared" si="8"/>
        <v>35</v>
      </c>
      <c r="Q89" s="9">
        <v>44067</v>
      </c>
      <c r="R89" s="11">
        <v>2526960.0699999998</v>
      </c>
      <c r="S89">
        <f t="shared" si="12"/>
        <v>0.77744309933656319</v>
      </c>
    </row>
    <row r="90" spans="1:19" x14ac:dyDescent="0.25">
      <c r="A90">
        <f t="shared" si="10"/>
        <v>36</v>
      </c>
      <c r="B90" s="9">
        <v>44074</v>
      </c>
      <c r="C90" s="11">
        <v>2260.8270000000002</v>
      </c>
      <c r="D90">
        <f t="shared" si="13"/>
        <v>0.77229811575562091</v>
      </c>
      <c r="E90">
        <v>0.76548156460241012</v>
      </c>
      <c r="F90">
        <f t="shared" si="7"/>
        <v>36</v>
      </c>
      <c r="G90" s="9">
        <v>44074</v>
      </c>
      <c r="H90" s="11">
        <v>2260.8270000000002</v>
      </c>
      <c r="I90">
        <f t="shared" si="11"/>
        <v>0.76548156460241012</v>
      </c>
      <c r="K90">
        <v>0</v>
      </c>
      <c r="L90">
        <f t="shared" si="9"/>
        <v>0.78210950347496822</v>
      </c>
      <c r="M90">
        <v>0</v>
      </c>
      <c r="P90">
        <f t="shared" si="8"/>
        <v>36</v>
      </c>
      <c r="Q90" s="9">
        <v>44074</v>
      </c>
      <c r="R90" s="11">
        <v>2650125.037</v>
      </c>
      <c r="S90">
        <f t="shared" si="12"/>
        <v>0.72632675289298232</v>
      </c>
    </row>
    <row r="91" spans="1:19" x14ac:dyDescent="0.25">
      <c r="A91">
        <f t="shared" si="10"/>
        <v>37</v>
      </c>
      <c r="B91" s="9">
        <v>44081</v>
      </c>
      <c r="C91" s="11">
        <v>1901.249</v>
      </c>
      <c r="D91">
        <f t="shared" si="13"/>
        <v>0.70907100991484928</v>
      </c>
      <c r="E91">
        <v>0.70281252149990037</v>
      </c>
      <c r="F91">
        <f t="shared" si="7"/>
        <v>37</v>
      </c>
      <c r="G91" s="9">
        <v>44081</v>
      </c>
      <c r="H91" s="11">
        <v>1901.249</v>
      </c>
      <c r="I91">
        <f t="shared" si="11"/>
        <v>0.70281252149990037</v>
      </c>
      <c r="K91">
        <v>0</v>
      </c>
      <c r="L91">
        <f t="shared" si="9"/>
        <v>0.6577172474374553</v>
      </c>
      <c r="M91">
        <v>0</v>
      </c>
      <c r="P91">
        <f t="shared" si="8"/>
        <v>37</v>
      </c>
      <c r="Q91" s="9">
        <v>44081</v>
      </c>
      <c r="R91" s="11">
        <v>3605842.74</v>
      </c>
      <c r="S91">
        <f t="shared" si="12"/>
        <v>1.0940360139845695</v>
      </c>
    </row>
    <row r="92" spans="1:19" x14ac:dyDescent="0.25">
      <c r="A92">
        <f t="shared" si="10"/>
        <v>38</v>
      </c>
      <c r="B92" s="9">
        <v>44088</v>
      </c>
      <c r="C92" s="11">
        <v>2045.1849999999999</v>
      </c>
      <c r="D92">
        <f t="shared" si="13"/>
        <v>0.77555983408441642</v>
      </c>
      <c r="E92">
        <v>0.7687144939579037</v>
      </c>
      <c r="F92">
        <f t="shared" si="7"/>
        <v>38</v>
      </c>
      <c r="G92" s="9">
        <v>44088</v>
      </c>
      <c r="H92" s="11">
        <v>2045.1849999999999</v>
      </c>
      <c r="I92">
        <f t="shared" si="11"/>
        <v>0.7687144939579037</v>
      </c>
      <c r="K92">
        <v>0</v>
      </c>
      <c r="L92">
        <f t="shared" si="9"/>
        <v>0.70751040431862</v>
      </c>
      <c r="M92">
        <v>0</v>
      </c>
      <c r="P92">
        <f t="shared" si="8"/>
        <v>38</v>
      </c>
      <c r="Q92" s="9">
        <v>44088</v>
      </c>
      <c r="R92" s="11">
        <v>2094660.669</v>
      </c>
      <c r="S92">
        <f t="shared" si="12"/>
        <v>0.67983510650762102</v>
      </c>
    </row>
    <row r="93" spans="1:19" x14ac:dyDescent="0.25">
      <c r="A93">
        <f t="shared" si="10"/>
        <v>39</v>
      </c>
      <c r="B93" s="9">
        <v>44095</v>
      </c>
      <c r="C93" s="11">
        <v>2476.0920000000001</v>
      </c>
      <c r="D93">
        <f t="shared" si="13"/>
        <v>0.91903046534259236</v>
      </c>
      <c r="E93">
        <v>0.91091880735643038</v>
      </c>
      <c r="F93">
        <f t="shared" si="7"/>
        <v>39</v>
      </c>
      <c r="G93" s="9">
        <v>44095</v>
      </c>
      <c r="H93" s="11">
        <v>2476.0920000000001</v>
      </c>
      <c r="I93">
        <f t="shared" si="11"/>
        <v>0.91091880735643038</v>
      </c>
      <c r="K93">
        <v>0</v>
      </c>
      <c r="L93">
        <f t="shared" si="9"/>
        <v>0.85657818341621939</v>
      </c>
      <c r="M93">
        <v>0</v>
      </c>
      <c r="P93">
        <f t="shared" si="8"/>
        <v>39</v>
      </c>
      <c r="Q93" s="9">
        <v>44095</v>
      </c>
      <c r="R93" s="11">
        <v>2535988.2489999998</v>
      </c>
      <c r="S93">
        <f t="shared" si="12"/>
        <v>0.87208554380897163</v>
      </c>
    </row>
    <row r="94" spans="1:19" x14ac:dyDescent="0.25">
      <c r="A94">
        <f t="shared" si="10"/>
        <v>40</v>
      </c>
      <c r="B94" s="9">
        <v>44102</v>
      </c>
      <c r="C94" s="11">
        <v>2227.672</v>
      </c>
      <c r="D94">
        <f t="shared" si="13"/>
        <v>0.79091539879785111</v>
      </c>
      <c r="E94">
        <v>0.78393452552653309</v>
      </c>
      <c r="F94">
        <f t="shared" si="7"/>
        <v>40</v>
      </c>
      <c r="G94" s="9">
        <v>44102</v>
      </c>
      <c r="H94" s="11">
        <v>2227.672</v>
      </c>
      <c r="I94">
        <f t="shared" si="11"/>
        <v>0.78393452552653309</v>
      </c>
      <c r="K94">
        <v>0</v>
      </c>
      <c r="L94">
        <f t="shared" si="9"/>
        <v>0.77063987727724825</v>
      </c>
      <c r="M94">
        <v>0</v>
      </c>
      <c r="P94">
        <f t="shared" si="8"/>
        <v>40</v>
      </c>
      <c r="Q94" s="9">
        <v>44102</v>
      </c>
      <c r="R94" s="11">
        <v>4461179.2560000001</v>
      </c>
      <c r="S94">
        <f t="shared" si="12"/>
        <v>1.2754898321411963</v>
      </c>
    </row>
    <row r="95" spans="1:19" x14ac:dyDescent="0.25">
      <c r="A95">
        <f t="shared" si="10"/>
        <v>41</v>
      </c>
      <c r="B95" s="9">
        <v>44109</v>
      </c>
      <c r="C95" s="11">
        <v>2680.17</v>
      </c>
      <c r="D95">
        <f t="shared" si="13"/>
        <v>0.77410581780090204</v>
      </c>
      <c r="E95">
        <v>0.76727331128898968</v>
      </c>
      <c r="F95">
        <f t="shared" si="7"/>
        <v>41</v>
      </c>
      <c r="G95" s="9">
        <v>44109</v>
      </c>
      <c r="H95" s="11">
        <v>2680.17</v>
      </c>
      <c r="I95">
        <f t="shared" si="11"/>
        <v>0.76727331128898968</v>
      </c>
      <c r="K95">
        <v>0</v>
      </c>
      <c r="L95">
        <f t="shared" si="9"/>
        <v>0.92717683747075985</v>
      </c>
      <c r="M95">
        <v>0</v>
      </c>
      <c r="P95">
        <f t="shared" si="8"/>
        <v>41</v>
      </c>
      <c r="Q95" s="9">
        <v>44109</v>
      </c>
      <c r="R95" s="11">
        <v>3474681.3309999998</v>
      </c>
      <c r="S95">
        <f t="shared" si="12"/>
        <v>0.76328253546446767</v>
      </c>
    </row>
    <row r="96" spans="1:19" x14ac:dyDescent="0.25">
      <c r="A96">
        <f t="shared" si="10"/>
        <v>42</v>
      </c>
      <c r="B96" s="9">
        <v>44116</v>
      </c>
      <c r="C96" s="11">
        <v>2623.2429999999999</v>
      </c>
      <c r="D96">
        <f t="shared" si="13"/>
        <v>0.83655106162304727</v>
      </c>
      <c r="E96">
        <v>0.82916739333810396</v>
      </c>
      <c r="F96">
        <f t="shared" si="7"/>
        <v>42</v>
      </c>
      <c r="G96" s="9">
        <v>44116</v>
      </c>
      <c r="H96" s="11">
        <v>2623.2429999999999</v>
      </c>
      <c r="I96">
        <f t="shared" si="11"/>
        <v>0.82916739333810396</v>
      </c>
      <c r="K96">
        <v>0</v>
      </c>
      <c r="L96">
        <f t="shared" si="9"/>
        <v>0.90748353599111553</v>
      </c>
      <c r="M96">
        <v>0</v>
      </c>
      <c r="P96">
        <f t="shared" si="8"/>
        <v>42</v>
      </c>
      <c r="Q96" s="9">
        <v>44116</v>
      </c>
      <c r="R96" s="11">
        <v>3374326.9509999999</v>
      </c>
      <c r="S96">
        <f t="shared" si="12"/>
        <v>0.88904794114515695</v>
      </c>
    </row>
    <row r="97" spans="1:19" x14ac:dyDescent="0.25">
      <c r="A97">
        <f t="shared" si="10"/>
        <v>43</v>
      </c>
      <c r="B97" s="9">
        <v>44123</v>
      </c>
      <c r="C97" s="11">
        <v>2639.86</v>
      </c>
      <c r="D97">
        <f t="shared" si="13"/>
        <v>0.92728324241028792</v>
      </c>
      <c r="E97">
        <v>0.91909874276377446</v>
      </c>
      <c r="F97">
        <f t="shared" si="7"/>
        <v>43</v>
      </c>
      <c r="G97" s="9">
        <v>44123</v>
      </c>
      <c r="H97" s="11">
        <v>2639.86</v>
      </c>
      <c r="I97">
        <f t="shared" si="11"/>
        <v>0.91909874276377446</v>
      </c>
      <c r="K97">
        <v>0</v>
      </c>
      <c r="L97">
        <f t="shared" si="9"/>
        <v>0.91323201370269802</v>
      </c>
      <c r="M97">
        <v>0</v>
      </c>
      <c r="P97">
        <f t="shared" si="8"/>
        <v>43</v>
      </c>
      <c r="Q97" s="9">
        <v>44123</v>
      </c>
      <c r="R97" s="11">
        <v>3882615.63</v>
      </c>
      <c r="S97">
        <f t="shared" si="12"/>
        <v>1.4131427359814883</v>
      </c>
    </row>
    <row r="98" spans="1:19" x14ac:dyDescent="0.25">
      <c r="A98">
        <f t="shared" si="10"/>
        <v>44</v>
      </c>
      <c r="B98" s="9">
        <v>44130</v>
      </c>
      <c r="C98" s="11">
        <v>2330.9784</v>
      </c>
      <c r="D98">
        <f t="shared" si="13"/>
        <v>0.86624254607747142</v>
      </c>
      <c r="E98">
        <v>0.8585968112168505</v>
      </c>
      <c r="F98">
        <f t="shared" si="7"/>
        <v>44</v>
      </c>
      <c r="G98" s="9">
        <v>44130</v>
      </c>
      <c r="H98" s="11">
        <v>2330.9784</v>
      </c>
      <c r="I98">
        <f t="shared" si="11"/>
        <v>0.8585968112168505</v>
      </c>
      <c r="K98">
        <v>0</v>
      </c>
      <c r="L98">
        <f t="shared" si="9"/>
        <v>0.80637764810614687</v>
      </c>
      <c r="M98">
        <v>0</v>
      </c>
      <c r="P98">
        <f t="shared" si="8"/>
        <v>44</v>
      </c>
      <c r="Q98" s="9">
        <v>44130</v>
      </c>
      <c r="R98" s="11">
        <v>4399079.9309999999</v>
      </c>
      <c r="S98">
        <f t="shared" si="12"/>
        <v>0.99663516192329848</v>
      </c>
    </row>
    <row r="99" spans="1:19" x14ac:dyDescent="0.25">
      <c r="A99">
        <f t="shared" si="10"/>
        <v>45</v>
      </c>
      <c r="B99" s="9">
        <v>44137</v>
      </c>
      <c r="C99" s="11">
        <v>2588.2671999999998</v>
      </c>
      <c r="D99">
        <f t="shared" si="13"/>
        <v>0.987820308217775</v>
      </c>
      <c r="E99">
        <v>0.97910148899010052</v>
      </c>
      <c r="F99">
        <f t="shared" si="7"/>
        <v>45</v>
      </c>
      <c r="G99" s="9">
        <v>44137</v>
      </c>
      <c r="H99" s="11">
        <v>2588.2671999999998</v>
      </c>
      <c r="I99">
        <f t="shared" si="11"/>
        <v>0.97910148899010052</v>
      </c>
      <c r="K99">
        <v>0</v>
      </c>
      <c r="L99">
        <f t="shared" si="9"/>
        <v>0.89538402303782905</v>
      </c>
      <c r="M99">
        <v>0</v>
      </c>
      <c r="P99">
        <f t="shared" si="8"/>
        <v>45</v>
      </c>
      <c r="Q99" s="9">
        <v>44137</v>
      </c>
      <c r="R99" s="11">
        <v>6013664.517</v>
      </c>
      <c r="S99">
        <f t="shared" si="12"/>
        <v>1.1144710417165455</v>
      </c>
    </row>
    <row r="100" spans="1:19" x14ac:dyDescent="0.25">
      <c r="A100">
        <f t="shared" si="10"/>
        <v>46</v>
      </c>
      <c r="B100" s="9">
        <v>44144</v>
      </c>
      <c r="C100" s="11">
        <v>2667.4879999999998</v>
      </c>
      <c r="D100">
        <f t="shared" si="13"/>
        <v>0.95992802206521133</v>
      </c>
      <c r="E100">
        <v>0.9514553891112828</v>
      </c>
      <c r="F100">
        <f t="shared" si="7"/>
        <v>46</v>
      </c>
      <c r="G100" s="9">
        <v>44144</v>
      </c>
      <c r="H100" s="11">
        <v>2667.4879999999998</v>
      </c>
      <c r="I100">
        <f t="shared" si="11"/>
        <v>0.9514553891112828</v>
      </c>
      <c r="K100">
        <v>0</v>
      </c>
      <c r="L100">
        <f t="shared" si="9"/>
        <v>0.92278963193797481</v>
      </c>
      <c r="M100">
        <v>0</v>
      </c>
      <c r="P100">
        <f t="shared" si="8"/>
        <v>46</v>
      </c>
      <c r="Q100" s="9">
        <v>44144</v>
      </c>
      <c r="R100" s="11">
        <v>3924374.86</v>
      </c>
      <c r="S100">
        <f t="shared" si="12"/>
        <v>1.2326574062817894</v>
      </c>
    </row>
    <row r="101" spans="1:19" x14ac:dyDescent="0.25">
      <c r="A101">
        <f t="shared" si="10"/>
        <v>47</v>
      </c>
      <c r="B101" s="9">
        <v>44151</v>
      </c>
      <c r="C101" s="11">
        <v>2532.3090000000002</v>
      </c>
      <c r="D101">
        <f t="shared" si="13"/>
        <v>0.97575151800760107</v>
      </c>
      <c r="E101">
        <v>0.9671392217975886</v>
      </c>
      <c r="F101">
        <f t="shared" si="7"/>
        <v>47</v>
      </c>
      <c r="G101" s="9">
        <v>44151</v>
      </c>
      <c r="H101" s="11">
        <v>2532.3090000000002</v>
      </c>
      <c r="I101">
        <f t="shared" si="11"/>
        <v>0.9671392217975886</v>
      </c>
      <c r="K101">
        <v>0</v>
      </c>
      <c r="L101">
        <f t="shared" si="9"/>
        <v>0.87602586780642366</v>
      </c>
      <c r="M101">
        <v>0</v>
      </c>
      <c r="P101">
        <f t="shared" si="8"/>
        <v>47</v>
      </c>
      <c r="Q101" s="9">
        <v>44151</v>
      </c>
      <c r="R101" s="11">
        <v>2596585.804</v>
      </c>
      <c r="S101">
        <f t="shared" si="12"/>
        <v>0.94585328941284641</v>
      </c>
    </row>
    <row r="102" spans="1:19" x14ac:dyDescent="0.25">
      <c r="A102">
        <f t="shared" si="10"/>
        <v>48</v>
      </c>
      <c r="B102" s="9">
        <v>44158</v>
      </c>
      <c r="C102" s="11">
        <v>2690.2</v>
      </c>
      <c r="D102">
        <f t="shared" si="13"/>
        <v>1.1127041002585636</v>
      </c>
      <c r="E102">
        <v>1.1028830165823735</v>
      </c>
      <c r="F102">
        <f t="shared" si="7"/>
        <v>48</v>
      </c>
      <c r="G102" s="9">
        <v>44158</v>
      </c>
      <c r="H102" s="11">
        <v>2690.2</v>
      </c>
      <c r="I102">
        <f t="shared" si="11"/>
        <v>1.1028830165823735</v>
      </c>
      <c r="K102">
        <v>0</v>
      </c>
      <c r="L102">
        <f t="shared" si="9"/>
        <v>0.93064661128355208</v>
      </c>
      <c r="M102">
        <v>0</v>
      </c>
      <c r="P102">
        <f t="shared" si="8"/>
        <v>48</v>
      </c>
      <c r="Q102" s="9">
        <v>44158</v>
      </c>
      <c r="R102" s="11">
        <v>5235070.2949999999</v>
      </c>
      <c r="S102">
        <f t="shared" si="12"/>
        <v>1.3849708585612102</v>
      </c>
    </row>
    <row r="103" spans="1:19" x14ac:dyDescent="0.25">
      <c r="A103">
        <f t="shared" si="10"/>
        <v>49</v>
      </c>
      <c r="B103" s="9">
        <v>44165</v>
      </c>
      <c r="C103" s="11">
        <v>3224.0569999999998</v>
      </c>
      <c r="D103">
        <f t="shared" si="13"/>
        <v>1.2901716316174665</v>
      </c>
      <c r="E103">
        <v>1.2787841625249941</v>
      </c>
      <c r="F103">
        <f t="shared" si="7"/>
        <v>49</v>
      </c>
      <c r="G103" s="9">
        <v>44165</v>
      </c>
      <c r="H103" s="11">
        <v>3224.0569999999998</v>
      </c>
      <c r="I103">
        <f t="shared" si="11"/>
        <v>1.2787841625249941</v>
      </c>
      <c r="K103">
        <v>0</v>
      </c>
      <c r="L103">
        <f t="shared" si="9"/>
        <v>1.1153288683499425</v>
      </c>
      <c r="M103">
        <v>0</v>
      </c>
      <c r="P103">
        <f t="shared" si="8"/>
        <v>49</v>
      </c>
      <c r="Q103" s="9">
        <v>44165</v>
      </c>
      <c r="R103" s="11">
        <v>4662424.0860000001</v>
      </c>
      <c r="S103">
        <f t="shared" si="12"/>
        <v>1.3036043850278751</v>
      </c>
    </row>
    <row r="104" spans="1:19" x14ac:dyDescent="0.25">
      <c r="A104">
        <f t="shared" si="10"/>
        <v>50</v>
      </c>
      <c r="B104" s="9">
        <v>44172</v>
      </c>
      <c r="C104" s="11">
        <v>3576.201</v>
      </c>
      <c r="D104">
        <f t="shared" si="13"/>
        <v>1.4412033937029616</v>
      </c>
      <c r="E104">
        <v>1.4284828697822922</v>
      </c>
      <c r="F104">
        <f t="shared" si="7"/>
        <v>50</v>
      </c>
      <c r="G104" s="9">
        <v>44172</v>
      </c>
      <c r="H104" s="11">
        <v>3576.201</v>
      </c>
      <c r="I104">
        <f t="shared" si="11"/>
        <v>1.4284828697822922</v>
      </c>
      <c r="K104">
        <v>0</v>
      </c>
      <c r="L104">
        <f t="shared" si="9"/>
        <v>1.2371494096791504</v>
      </c>
      <c r="M104">
        <v>0</v>
      </c>
      <c r="P104">
        <f t="shared" si="8"/>
        <v>50</v>
      </c>
      <c r="Q104" s="9">
        <v>44172</v>
      </c>
      <c r="R104" s="11">
        <v>3999805.8190000001</v>
      </c>
      <c r="S104">
        <f t="shared" si="12"/>
        <v>1.4353513286551558</v>
      </c>
    </row>
    <row r="105" spans="1:19" x14ac:dyDescent="0.25">
      <c r="A105">
        <f t="shared" si="10"/>
        <v>51</v>
      </c>
      <c r="B105" s="9">
        <v>44179</v>
      </c>
      <c r="C105" s="11">
        <v>4375.1620000000003</v>
      </c>
      <c r="D105">
        <f t="shared" si="13"/>
        <v>1.5908136803805928</v>
      </c>
      <c r="E105">
        <v>1.5767726480301096</v>
      </c>
      <c r="F105">
        <f t="shared" si="7"/>
        <v>51</v>
      </c>
      <c r="G105" s="9">
        <v>44179</v>
      </c>
      <c r="H105" s="11">
        <v>4375.1620000000003</v>
      </c>
      <c r="I105">
        <f t="shared" si="11"/>
        <v>1.5767726480301096</v>
      </c>
      <c r="K105">
        <v>0</v>
      </c>
      <c r="L105">
        <f t="shared" si="9"/>
        <v>1.513541628546788</v>
      </c>
      <c r="M105">
        <v>0</v>
      </c>
      <c r="P105">
        <f t="shared" si="8"/>
        <v>51</v>
      </c>
      <c r="Q105" s="9">
        <v>44179</v>
      </c>
      <c r="R105" s="11">
        <v>4352052.8859999999</v>
      </c>
      <c r="S105">
        <f t="shared" si="12"/>
        <v>1.5727554071434635</v>
      </c>
    </row>
    <row r="106" spans="1:19" x14ac:dyDescent="0.25">
      <c r="A106">
        <f t="shared" si="10"/>
        <v>52</v>
      </c>
      <c r="B106" s="9">
        <v>44186</v>
      </c>
      <c r="C106" s="11">
        <v>5466.7079999999996</v>
      </c>
      <c r="D106">
        <f t="shared" si="13"/>
        <v>1.7955327222980526</v>
      </c>
      <c r="E106">
        <v>1.7796847739486856</v>
      </c>
      <c r="F106">
        <f t="shared" si="7"/>
        <v>52</v>
      </c>
      <c r="G106" s="9">
        <v>44186</v>
      </c>
      <c r="H106" s="11">
        <v>5466.7079999999996</v>
      </c>
      <c r="I106">
        <f t="shared" si="11"/>
        <v>1.7796847739486856</v>
      </c>
      <c r="K106">
        <v>0</v>
      </c>
      <c r="L106">
        <f t="shared" si="9"/>
        <v>1.8911505743352481</v>
      </c>
      <c r="M106">
        <v>0</v>
      </c>
      <c r="P106">
        <f t="shared" si="8"/>
        <v>52</v>
      </c>
      <c r="Q106" s="9">
        <v>44186</v>
      </c>
      <c r="R106" s="11">
        <v>5408612.3150000004</v>
      </c>
      <c r="S106">
        <f t="shared" si="12"/>
        <v>1.6561521070925207</v>
      </c>
    </row>
    <row r="107" spans="1:19" x14ac:dyDescent="0.25">
      <c r="A107">
        <v>1</v>
      </c>
      <c r="B107" s="9">
        <v>44193</v>
      </c>
      <c r="C107" s="11">
        <v>5014.2961999999998</v>
      </c>
      <c r="D107">
        <f t="shared" si="13"/>
        <v>1.600823192072323</v>
      </c>
      <c r="F107">
        <v>1</v>
      </c>
      <c r="G107" s="9">
        <v>44193</v>
      </c>
      <c r="H107" s="11">
        <v>5014.2961999999998</v>
      </c>
      <c r="I107">
        <f t="shared" si="11"/>
        <v>2.5422205681621781</v>
      </c>
      <c r="K107">
        <v>0</v>
      </c>
      <c r="L107">
        <f t="shared" si="9"/>
        <v>1.734643434132032</v>
      </c>
      <c r="M107">
        <v>0</v>
      </c>
      <c r="P107">
        <f t="shared" si="8"/>
        <v>53</v>
      </c>
      <c r="Q107" s="9">
        <v>44193</v>
      </c>
      <c r="R107" s="11">
        <v>3955167.7940000002</v>
      </c>
      <c r="S107">
        <f t="shared" si="12"/>
        <v>0.91308098799060189</v>
      </c>
    </row>
    <row r="108" spans="1:19" x14ac:dyDescent="0.25">
      <c r="A108">
        <f t="shared" ref="A108:A158" si="14">WEEKNUM(B108)</f>
        <v>2</v>
      </c>
      <c r="B108" s="9">
        <v>44200</v>
      </c>
      <c r="C108" s="11">
        <v>3542.346</v>
      </c>
      <c r="D108">
        <f t="shared" si="13"/>
        <v>1.3451044786714084</v>
      </c>
      <c r="F108">
        <f t="shared" ref="F108:F159" si="15">WEEKNUM(G108)</f>
        <v>2</v>
      </c>
      <c r="G108" s="9">
        <v>44200</v>
      </c>
      <c r="H108" s="11">
        <v>3542.346</v>
      </c>
      <c r="I108">
        <f t="shared" si="11"/>
        <v>1.3332321546319981</v>
      </c>
      <c r="K108">
        <v>0</v>
      </c>
      <c r="L108">
        <v>0</v>
      </c>
      <c r="M108">
        <f>AVERAGEIF($F$108:$F$159,F108,$H$108:$H$159)/$M$1</f>
        <v>1.5902470103968727</v>
      </c>
      <c r="P108">
        <f t="shared" si="8"/>
        <v>2</v>
      </c>
      <c r="Q108" s="9">
        <v>44200</v>
      </c>
      <c r="R108" s="11">
        <v>4981586.1320000002</v>
      </c>
      <c r="S108">
        <f t="shared" si="12"/>
        <v>1.288870338198437</v>
      </c>
    </row>
    <row r="109" spans="1:19" x14ac:dyDescent="0.25">
      <c r="A109">
        <f t="shared" si="14"/>
        <v>3</v>
      </c>
      <c r="B109" s="9">
        <v>44207</v>
      </c>
      <c r="C109" s="11">
        <v>3725.3726000000001</v>
      </c>
      <c r="D109">
        <f t="shared" si="13"/>
        <v>1.3166661497299859</v>
      </c>
      <c r="F109">
        <f t="shared" si="15"/>
        <v>3</v>
      </c>
      <c r="G109" s="9">
        <v>44207</v>
      </c>
      <c r="H109" s="11">
        <v>3725.3726000000001</v>
      </c>
      <c r="I109">
        <f t="shared" si="11"/>
        <v>1.3050448315133096</v>
      </c>
      <c r="K109">
        <v>0</v>
      </c>
      <c r="L109">
        <v>0</v>
      </c>
      <c r="M109">
        <f>AVERAGEIF($F$108:$F$159,F109,$H$108:$H$159)/$M$1</f>
        <v>1.6724121923054451</v>
      </c>
      <c r="P109">
        <f t="shared" si="8"/>
        <v>3</v>
      </c>
      <c r="Q109" s="9">
        <v>44207</v>
      </c>
      <c r="R109" s="11">
        <v>4935605.9400000004</v>
      </c>
      <c r="S109">
        <f t="shared" si="12"/>
        <v>1.1060858707799097</v>
      </c>
    </row>
    <row r="110" spans="1:19" x14ac:dyDescent="0.25">
      <c r="A110">
        <f t="shared" si="14"/>
        <v>4</v>
      </c>
      <c r="B110" s="9">
        <v>44214</v>
      </c>
      <c r="C110" s="11">
        <v>2888.4609999999998</v>
      </c>
      <c r="D110">
        <f t="shared" si="13"/>
        <v>1.1665336967970381</v>
      </c>
      <c r="F110">
        <f t="shared" si="15"/>
        <v>4</v>
      </c>
      <c r="G110" s="9">
        <v>44214</v>
      </c>
      <c r="H110" s="11">
        <v>2888.4609999999998</v>
      </c>
      <c r="I110">
        <f t="shared" si="11"/>
        <v>1.1562374958172117</v>
      </c>
      <c r="K110">
        <v>0</v>
      </c>
      <c r="L110">
        <v>0</v>
      </c>
      <c r="M110">
        <f t="shared" ref="M110:M159" si="16">AVERAGEIF($F$108:$F$159,F110,$H$108:$H$159)/$M$1</f>
        <v>1.2967018100145951</v>
      </c>
      <c r="P110">
        <f t="shared" si="8"/>
        <v>4</v>
      </c>
      <c r="Q110" s="9">
        <v>44214</v>
      </c>
      <c r="R110" s="11">
        <v>3676934.3480000002</v>
      </c>
      <c r="S110">
        <f t="shared" si="12"/>
        <v>0.71589575961074525</v>
      </c>
    </row>
    <row r="111" spans="1:19" x14ac:dyDescent="0.25">
      <c r="A111">
        <f t="shared" si="14"/>
        <v>5</v>
      </c>
      <c r="B111" s="9">
        <v>44221</v>
      </c>
      <c r="C111" s="11">
        <v>2989.74</v>
      </c>
      <c r="D111">
        <f t="shared" si="13"/>
        <v>1.1354542800810632</v>
      </c>
      <c r="F111">
        <f t="shared" si="15"/>
        <v>5</v>
      </c>
      <c r="G111" s="9">
        <v>44221</v>
      </c>
      <c r="H111" s="11">
        <v>2989.74</v>
      </c>
      <c r="I111">
        <f t="shared" si="11"/>
        <v>1.1254323960127175</v>
      </c>
      <c r="K111">
        <v>0</v>
      </c>
      <c r="L111">
        <v>0</v>
      </c>
      <c r="M111">
        <f t="shared" si="16"/>
        <v>1.3421684660007649</v>
      </c>
      <c r="P111">
        <f t="shared" si="8"/>
        <v>5</v>
      </c>
      <c r="Q111" s="9">
        <v>44221</v>
      </c>
      <c r="R111" s="11">
        <v>6560202.0590000004</v>
      </c>
      <c r="S111">
        <f t="shared" si="12"/>
        <v>1.3503251928997118</v>
      </c>
    </row>
    <row r="112" spans="1:19" x14ac:dyDescent="0.25">
      <c r="A112">
        <f t="shared" si="14"/>
        <v>6</v>
      </c>
      <c r="B112" s="9">
        <v>44228</v>
      </c>
      <c r="C112" s="11">
        <v>2873.759</v>
      </c>
      <c r="D112">
        <f t="shared" si="13"/>
        <v>1.0662926865265019</v>
      </c>
      <c r="F112">
        <f t="shared" si="15"/>
        <v>6</v>
      </c>
      <c r="G112" s="9">
        <v>44228</v>
      </c>
      <c r="H112" s="11">
        <v>2873.759</v>
      </c>
      <c r="I112">
        <f t="shared" si="11"/>
        <v>1.0568812448905334</v>
      </c>
      <c r="K112">
        <v>0</v>
      </c>
      <c r="L112">
        <v>0</v>
      </c>
      <c r="M112">
        <f t="shared" si="16"/>
        <v>1.2901017174355938</v>
      </c>
      <c r="P112">
        <f t="shared" si="8"/>
        <v>6</v>
      </c>
      <c r="Q112" s="9">
        <v>44228</v>
      </c>
      <c r="R112" s="11">
        <v>3648605.4249999998</v>
      </c>
      <c r="S112">
        <f t="shared" si="12"/>
        <v>0.85619530505610197</v>
      </c>
    </row>
    <row r="113" spans="1:19" x14ac:dyDescent="0.25">
      <c r="A113">
        <f t="shared" si="14"/>
        <v>7</v>
      </c>
      <c r="B113" s="9">
        <v>44235</v>
      </c>
      <c r="C113" s="11">
        <v>3136.3690000000001</v>
      </c>
      <c r="D113">
        <f t="shared" si="13"/>
        <v>1.1270680343387753</v>
      </c>
      <c r="F113">
        <f t="shared" si="15"/>
        <v>7</v>
      </c>
      <c r="G113" s="9">
        <v>44235</v>
      </c>
      <c r="H113" s="11">
        <v>3136.3690000000001</v>
      </c>
      <c r="I113">
        <f t="shared" si="11"/>
        <v>1.1171201699681597</v>
      </c>
      <c r="K113">
        <v>0</v>
      </c>
      <c r="L113">
        <v>0</v>
      </c>
      <c r="M113">
        <f t="shared" si="16"/>
        <v>1.4079938621894725</v>
      </c>
      <c r="P113">
        <f t="shared" si="8"/>
        <v>7</v>
      </c>
      <c r="Q113" s="9">
        <v>44235</v>
      </c>
      <c r="R113" s="11">
        <v>3990968.1970000002</v>
      </c>
      <c r="S113">
        <f t="shared" si="12"/>
        <v>1.3104614902600626</v>
      </c>
    </row>
    <row r="114" spans="1:19" x14ac:dyDescent="0.25">
      <c r="A114">
        <f t="shared" si="14"/>
        <v>8</v>
      </c>
      <c r="B114" s="9">
        <v>44242</v>
      </c>
      <c r="C114" s="11">
        <v>2806.6509999999998</v>
      </c>
      <c r="D114">
        <f t="shared" si="13"/>
        <v>1.0595583199074559</v>
      </c>
      <c r="F114">
        <f t="shared" si="15"/>
        <v>8</v>
      </c>
      <c r="G114" s="9">
        <v>44242</v>
      </c>
      <c r="H114" s="11">
        <v>2806.6509999999998</v>
      </c>
      <c r="I114">
        <f t="shared" si="11"/>
        <v>1.0502063179536603</v>
      </c>
      <c r="K114">
        <v>0</v>
      </c>
      <c r="L114">
        <v>0</v>
      </c>
      <c r="M114">
        <f t="shared" si="16"/>
        <v>1.2599752711839534</v>
      </c>
      <c r="P114">
        <f t="shared" si="8"/>
        <v>8</v>
      </c>
      <c r="Q114" s="9">
        <v>44242</v>
      </c>
      <c r="R114" s="11">
        <v>5680477.1679999996</v>
      </c>
      <c r="S114">
        <f t="shared" si="12"/>
        <v>1.07788562191299</v>
      </c>
    </row>
    <row r="115" spans="1:19" x14ac:dyDescent="0.25">
      <c r="A115">
        <f t="shared" si="14"/>
        <v>9</v>
      </c>
      <c r="B115" s="9">
        <v>44249</v>
      </c>
      <c r="C115" s="11">
        <v>2924.2049999999999</v>
      </c>
      <c r="D115">
        <f t="shared" si="13"/>
        <v>1.0822218143799383</v>
      </c>
      <c r="F115">
        <f t="shared" si="15"/>
        <v>9</v>
      </c>
      <c r="G115" s="9">
        <v>44249</v>
      </c>
      <c r="H115" s="11">
        <v>2924.2049999999999</v>
      </c>
      <c r="I115">
        <f t="shared" si="11"/>
        <v>1.0726697771467206</v>
      </c>
      <c r="K115">
        <v>0</v>
      </c>
      <c r="L115">
        <v>0</v>
      </c>
      <c r="M115">
        <f t="shared" si="16"/>
        <v>1.3127481784776491</v>
      </c>
      <c r="P115">
        <f t="shared" si="8"/>
        <v>9</v>
      </c>
      <c r="Q115" s="9">
        <v>44249</v>
      </c>
      <c r="R115" s="11">
        <v>4372444.8739999998</v>
      </c>
      <c r="S115">
        <f t="shared" si="12"/>
        <v>1.4534524238930961</v>
      </c>
    </row>
    <row r="116" spans="1:19" x14ac:dyDescent="0.25">
      <c r="A116">
        <f t="shared" si="14"/>
        <v>10</v>
      </c>
      <c r="B116" s="9">
        <v>44256</v>
      </c>
      <c r="C116" s="11">
        <v>3187.7530000000002</v>
      </c>
      <c r="D116">
        <f t="shared" si="13"/>
        <v>1.1282299128606941</v>
      </c>
      <c r="F116">
        <f t="shared" si="15"/>
        <v>10</v>
      </c>
      <c r="G116" s="9">
        <v>44256</v>
      </c>
      <c r="H116" s="11">
        <v>3187.7530000000002</v>
      </c>
      <c r="I116">
        <f t="shared" si="11"/>
        <v>1.1182717933771669</v>
      </c>
      <c r="K116">
        <v>0</v>
      </c>
      <c r="L116">
        <v>0</v>
      </c>
      <c r="M116">
        <f t="shared" si="16"/>
        <v>1.4310614147047358</v>
      </c>
      <c r="P116">
        <f t="shared" si="8"/>
        <v>10</v>
      </c>
      <c r="Q116" s="9">
        <v>44256</v>
      </c>
      <c r="R116" s="11">
        <v>4150219.298</v>
      </c>
      <c r="S116">
        <f t="shared" si="12"/>
        <v>1.146718540471791</v>
      </c>
    </row>
    <row r="117" spans="1:19" x14ac:dyDescent="0.25">
      <c r="A117">
        <f t="shared" si="14"/>
        <v>11</v>
      </c>
      <c r="B117" s="9">
        <v>44263</v>
      </c>
      <c r="C117" s="11">
        <v>3264.335</v>
      </c>
      <c r="D117">
        <f t="shared" si="13"/>
        <v>1.1894030659549946</v>
      </c>
      <c r="F117">
        <f t="shared" si="15"/>
        <v>11</v>
      </c>
      <c r="G117" s="9">
        <v>44263</v>
      </c>
      <c r="H117" s="11">
        <v>3264.335</v>
      </c>
      <c r="I117">
        <f t="shared" si="11"/>
        <v>1.1789050125796663</v>
      </c>
      <c r="K117">
        <v>0</v>
      </c>
      <c r="L117">
        <v>0</v>
      </c>
      <c r="M117">
        <f t="shared" si="16"/>
        <v>1.4654409746207386</v>
      </c>
      <c r="P117">
        <f t="shared" si="8"/>
        <v>11</v>
      </c>
      <c r="Q117" s="9">
        <v>44263</v>
      </c>
      <c r="R117" s="11">
        <v>4101081.8670000001</v>
      </c>
      <c r="S117">
        <f t="shared" si="12"/>
        <v>0.86838755641348642</v>
      </c>
    </row>
    <row r="118" spans="1:19" x14ac:dyDescent="0.25">
      <c r="A118">
        <f t="shared" si="14"/>
        <v>12</v>
      </c>
      <c r="B118" s="9">
        <v>44270</v>
      </c>
      <c r="C118" s="11">
        <v>2798.3530000000001</v>
      </c>
      <c r="D118">
        <f t="shared" si="13"/>
        <v>1.2104381470067345</v>
      </c>
      <c r="F118">
        <f t="shared" si="15"/>
        <v>12</v>
      </c>
      <c r="G118" s="9">
        <v>44270</v>
      </c>
      <c r="H118" s="11">
        <v>2798.3530000000001</v>
      </c>
      <c r="I118">
        <f t="shared" si="11"/>
        <v>1.1997544312517163</v>
      </c>
      <c r="K118">
        <v>0</v>
      </c>
      <c r="L118">
        <v>0</v>
      </c>
      <c r="M118">
        <f t="shared" si="16"/>
        <v>1.2562500930979412</v>
      </c>
      <c r="P118">
        <f t="shared" si="8"/>
        <v>12</v>
      </c>
      <c r="Q118" s="9">
        <v>44270</v>
      </c>
      <c r="R118" s="11">
        <v>3721020.5929999999</v>
      </c>
      <c r="S118">
        <f t="shared" si="12"/>
        <v>0.82172635882990008</v>
      </c>
    </row>
    <row r="119" spans="1:19" x14ac:dyDescent="0.25">
      <c r="A119">
        <f t="shared" si="14"/>
        <v>13</v>
      </c>
      <c r="B119" s="9">
        <v>44277</v>
      </c>
      <c r="C119" s="11">
        <v>2891.3319999999999</v>
      </c>
      <c r="D119">
        <f t="shared" si="13"/>
        <v>1.2185029295413483</v>
      </c>
      <c r="F119">
        <f t="shared" si="15"/>
        <v>13</v>
      </c>
      <c r="G119" s="9">
        <v>44277</v>
      </c>
      <c r="H119" s="11">
        <v>2891.3319999999999</v>
      </c>
      <c r="I119">
        <f t="shared" si="11"/>
        <v>1.2077480314260924</v>
      </c>
      <c r="K119">
        <v>0</v>
      </c>
      <c r="L119">
        <v>0</v>
      </c>
      <c r="M119">
        <f t="shared" si="16"/>
        <v>1.2979906731484756</v>
      </c>
      <c r="P119">
        <f t="shared" si="8"/>
        <v>13</v>
      </c>
      <c r="Q119" s="9">
        <v>44277</v>
      </c>
      <c r="R119" s="11">
        <v>4630824.3729999997</v>
      </c>
      <c r="S119">
        <f t="shared" si="12"/>
        <v>1.3922025862212943</v>
      </c>
    </row>
    <row r="120" spans="1:19" x14ac:dyDescent="0.25">
      <c r="A120">
        <f t="shared" si="14"/>
        <v>14</v>
      </c>
      <c r="B120" s="10">
        <v>44284</v>
      </c>
      <c r="C120" s="11">
        <v>2592.2440000000001</v>
      </c>
      <c r="D120">
        <f t="shared" si="13"/>
        <v>1.0894742631104051</v>
      </c>
      <c r="F120">
        <f t="shared" si="15"/>
        <v>14</v>
      </c>
      <c r="G120" s="10">
        <v>44284</v>
      </c>
      <c r="H120" s="11">
        <v>2592.2440000000001</v>
      </c>
      <c r="I120">
        <f t="shared" si="11"/>
        <v>1.079858213435944</v>
      </c>
      <c r="K120">
        <v>0</v>
      </c>
      <c r="L120">
        <v>0</v>
      </c>
      <c r="M120">
        <f t="shared" si="16"/>
        <v>1.1637226491198858</v>
      </c>
      <c r="P120">
        <f t="shared" ref="P120:P159" si="17">WEEKNUM(Q120)</f>
        <v>14</v>
      </c>
      <c r="Q120" s="10">
        <v>44284</v>
      </c>
      <c r="R120" s="11">
        <v>4028572.3960000002</v>
      </c>
      <c r="S120">
        <f t="shared" si="12"/>
        <v>1.2130357118653263</v>
      </c>
    </row>
    <row r="121" spans="1:19" x14ac:dyDescent="0.25">
      <c r="A121">
        <f t="shared" si="14"/>
        <v>15</v>
      </c>
      <c r="B121" s="10">
        <v>44291</v>
      </c>
      <c r="C121" s="11">
        <v>1891.991</v>
      </c>
      <c r="D121">
        <f t="shared" si="13"/>
        <v>0.95033499638468699</v>
      </c>
      <c r="F121">
        <f t="shared" si="15"/>
        <v>15</v>
      </c>
      <c r="G121" s="10">
        <v>44291</v>
      </c>
      <c r="H121" s="11">
        <v>1891.991</v>
      </c>
      <c r="I121">
        <f t="shared" si="11"/>
        <v>0.94194703455571827</v>
      </c>
      <c r="K121">
        <v>0</v>
      </c>
      <c r="L121">
        <v>0</v>
      </c>
      <c r="M121">
        <f t="shared" si="16"/>
        <v>0.84936170307694092</v>
      </c>
      <c r="P121">
        <f t="shared" si="17"/>
        <v>15</v>
      </c>
      <c r="Q121" s="10">
        <v>44291</v>
      </c>
      <c r="R121" s="11">
        <v>5119883.0410000002</v>
      </c>
      <c r="S121">
        <f t="shared" si="12"/>
        <v>1.1061823146720924</v>
      </c>
    </row>
    <row r="122" spans="1:19" x14ac:dyDescent="0.25">
      <c r="A122">
        <f t="shared" si="14"/>
        <v>16</v>
      </c>
      <c r="B122" s="10">
        <v>44298</v>
      </c>
      <c r="C122" s="11">
        <v>1919.7719999999999</v>
      </c>
      <c r="D122">
        <f t="shared" si="13"/>
        <v>1.0098821527114377</v>
      </c>
      <c r="F122">
        <f t="shared" si="15"/>
        <v>16</v>
      </c>
      <c r="G122" s="10">
        <v>44298</v>
      </c>
      <c r="H122" s="11">
        <v>1919.7719999999999</v>
      </c>
      <c r="I122">
        <f t="shared" si="11"/>
        <v>1.0009686085602429</v>
      </c>
      <c r="K122">
        <v>0</v>
      </c>
      <c r="L122">
        <v>0</v>
      </c>
      <c r="M122">
        <f t="shared" si="16"/>
        <v>0.86183328326584263</v>
      </c>
      <c r="P122">
        <f t="shared" si="17"/>
        <v>16</v>
      </c>
      <c r="Q122" s="10">
        <v>44298</v>
      </c>
      <c r="R122" s="11">
        <v>5251050.7970000003</v>
      </c>
      <c r="S122">
        <f t="shared" si="12"/>
        <v>1.3352221308386181</v>
      </c>
    </row>
    <row r="123" spans="1:19" x14ac:dyDescent="0.25">
      <c r="A123">
        <f t="shared" si="14"/>
        <v>17</v>
      </c>
      <c r="B123" s="10">
        <v>44305</v>
      </c>
      <c r="C123" s="11">
        <v>1866.537</v>
      </c>
      <c r="D123">
        <f t="shared" si="13"/>
        <v>1.0082913665809035</v>
      </c>
      <c r="F123">
        <f t="shared" si="15"/>
        <v>17</v>
      </c>
      <c r="G123" s="10">
        <v>44305</v>
      </c>
      <c r="H123" s="11">
        <v>1866.537</v>
      </c>
      <c r="I123">
        <f t="shared" si="11"/>
        <v>0.9993918632188955</v>
      </c>
      <c r="K123">
        <v>0</v>
      </c>
      <c r="L123">
        <v>0</v>
      </c>
      <c r="M123">
        <f t="shared" si="16"/>
        <v>0.83793477092445157</v>
      </c>
      <c r="P123">
        <f t="shared" si="17"/>
        <v>17</v>
      </c>
      <c r="Q123" s="10">
        <v>44305</v>
      </c>
      <c r="R123" s="11">
        <v>4185059.423</v>
      </c>
      <c r="S123">
        <f t="shared" si="12"/>
        <v>1.1259804639901643</v>
      </c>
    </row>
    <row r="124" spans="1:19" x14ac:dyDescent="0.25">
      <c r="A124">
        <f t="shared" si="14"/>
        <v>18</v>
      </c>
      <c r="B124" s="10">
        <v>44312</v>
      </c>
      <c r="C124" s="11">
        <v>2192.3620000000001</v>
      </c>
      <c r="D124">
        <f t="shared" si="13"/>
        <v>1.2183454362527892</v>
      </c>
      <c r="F124">
        <f t="shared" si="15"/>
        <v>18</v>
      </c>
      <c r="G124" s="10">
        <v>44312</v>
      </c>
      <c r="H124" s="11">
        <v>2192.3620000000001</v>
      </c>
      <c r="I124">
        <f t="shared" si="11"/>
        <v>1.207591928223869</v>
      </c>
      <c r="K124">
        <v>0</v>
      </c>
      <c r="L124">
        <v>0</v>
      </c>
      <c r="M124">
        <f t="shared" si="16"/>
        <v>0.98420569763871413</v>
      </c>
      <c r="P124">
        <f t="shared" si="17"/>
        <v>18</v>
      </c>
      <c r="Q124" s="10">
        <v>44312</v>
      </c>
      <c r="R124" s="11">
        <v>2179415.9010000001</v>
      </c>
      <c r="S124">
        <f t="shared" si="12"/>
        <v>0.82000137212028745</v>
      </c>
    </row>
    <row r="125" spans="1:19" x14ac:dyDescent="0.25">
      <c r="A125">
        <f t="shared" si="14"/>
        <v>19</v>
      </c>
      <c r="B125" s="10">
        <v>44319</v>
      </c>
      <c r="C125" s="11">
        <v>2553.4520000000002</v>
      </c>
      <c r="D125">
        <f t="shared" si="13"/>
        <v>1.3485774268079038</v>
      </c>
      <c r="F125">
        <f t="shared" si="15"/>
        <v>19</v>
      </c>
      <c r="G125" s="10">
        <v>44319</v>
      </c>
      <c r="H125" s="11">
        <v>2553.4520000000002</v>
      </c>
      <c r="I125">
        <f t="shared" si="11"/>
        <v>1.3366744494130836</v>
      </c>
      <c r="K125">
        <v>0</v>
      </c>
      <c r="L125">
        <v>0</v>
      </c>
      <c r="M125">
        <f t="shared" si="16"/>
        <v>1.1463079578313116</v>
      </c>
      <c r="P125">
        <f t="shared" si="17"/>
        <v>19</v>
      </c>
      <c r="Q125" s="10">
        <v>44319</v>
      </c>
      <c r="R125" s="11">
        <v>2446123.156</v>
      </c>
      <c r="S125">
        <f t="shared" si="12"/>
        <v>1.0491066984273438</v>
      </c>
    </row>
    <row r="126" spans="1:19" x14ac:dyDescent="0.25">
      <c r="A126">
        <f t="shared" si="14"/>
        <v>20</v>
      </c>
      <c r="B126" s="10">
        <v>44326</v>
      </c>
      <c r="C126" s="11">
        <v>1684.5509999999999</v>
      </c>
      <c r="D126">
        <f t="shared" si="13"/>
        <v>0.85151186070875717</v>
      </c>
      <c r="F126">
        <f t="shared" si="15"/>
        <v>20</v>
      </c>
      <c r="G126" s="10">
        <v>44326</v>
      </c>
      <c r="H126" s="11">
        <v>1684.5509999999999</v>
      </c>
      <c r="I126">
        <f t="shared" si="11"/>
        <v>0.84399614360719732</v>
      </c>
      <c r="K126">
        <v>0</v>
      </c>
      <c r="L126">
        <v>0</v>
      </c>
      <c r="M126">
        <f t="shared" si="16"/>
        <v>0.75623674017474918</v>
      </c>
      <c r="P126">
        <f t="shared" si="17"/>
        <v>20</v>
      </c>
      <c r="Q126" s="10">
        <v>44326</v>
      </c>
      <c r="R126" s="11">
        <v>3824119.446</v>
      </c>
      <c r="S126">
        <f t="shared" si="12"/>
        <v>0.94661791022665753</v>
      </c>
    </row>
    <row r="127" spans="1:19" x14ac:dyDescent="0.25">
      <c r="A127">
        <f t="shared" si="14"/>
        <v>21</v>
      </c>
      <c r="B127" s="9">
        <v>44333</v>
      </c>
      <c r="C127" s="11">
        <v>1411.5029999999999</v>
      </c>
      <c r="D127">
        <f t="shared" si="13"/>
        <v>0.71444001662274181</v>
      </c>
      <c r="F127">
        <f t="shared" si="15"/>
        <v>21</v>
      </c>
      <c r="G127" s="9">
        <v>44333</v>
      </c>
      <c r="H127" s="11">
        <v>1411.5029999999999</v>
      </c>
      <c r="I127">
        <f t="shared" si="11"/>
        <v>0.70813413963061045</v>
      </c>
      <c r="K127">
        <v>0</v>
      </c>
      <c r="L127">
        <v>0</v>
      </c>
      <c r="M127">
        <f t="shared" si="16"/>
        <v>0.63365871823820052</v>
      </c>
      <c r="P127">
        <f t="shared" si="17"/>
        <v>21</v>
      </c>
      <c r="Q127" s="9">
        <v>44333</v>
      </c>
      <c r="R127" s="11">
        <v>2910978.1490000002</v>
      </c>
      <c r="S127">
        <f t="shared" si="12"/>
        <v>0.8359925291815985</v>
      </c>
    </row>
    <row r="128" spans="1:19" x14ac:dyDescent="0.25">
      <c r="A128">
        <f t="shared" si="14"/>
        <v>22</v>
      </c>
      <c r="B128" s="9">
        <v>44340</v>
      </c>
      <c r="C128" s="11">
        <v>1621.7049999999999</v>
      </c>
      <c r="D128">
        <f t="shared" si="13"/>
        <v>0.78601983419443777</v>
      </c>
      <c r="F128">
        <f t="shared" si="15"/>
        <v>22</v>
      </c>
      <c r="G128" s="9">
        <v>44340</v>
      </c>
      <c r="H128" s="11">
        <v>1621.7049999999999</v>
      </c>
      <c r="I128">
        <f t="shared" si="11"/>
        <v>0.77908217074826658</v>
      </c>
      <c r="K128">
        <v>0</v>
      </c>
      <c r="L128">
        <v>0</v>
      </c>
      <c r="M128">
        <f t="shared" si="16"/>
        <v>0.72802361146981687</v>
      </c>
      <c r="P128">
        <f t="shared" si="17"/>
        <v>22</v>
      </c>
      <c r="Q128" s="9">
        <v>44340</v>
      </c>
      <c r="R128" s="11">
        <v>4872953.1339999996</v>
      </c>
      <c r="S128">
        <f t="shared" si="12"/>
        <v>1.101439412074825</v>
      </c>
    </row>
    <row r="129" spans="1:19" x14ac:dyDescent="0.25">
      <c r="A129">
        <f t="shared" si="14"/>
        <v>23</v>
      </c>
      <c r="B129" s="9">
        <v>44347</v>
      </c>
      <c r="C129" s="11">
        <v>1611.71</v>
      </c>
      <c r="D129">
        <f t="shared" si="13"/>
        <v>0.79411173157787185</v>
      </c>
      <c r="F129">
        <f t="shared" si="15"/>
        <v>23</v>
      </c>
      <c r="G129" s="9">
        <v>44347</v>
      </c>
      <c r="H129" s="11">
        <v>1611.71</v>
      </c>
      <c r="I129">
        <f t="shared" si="11"/>
        <v>0.7871026464471006</v>
      </c>
      <c r="K129">
        <v>0</v>
      </c>
      <c r="L129">
        <v>0</v>
      </c>
      <c r="M129">
        <f t="shared" si="16"/>
        <v>0.72353660797865127</v>
      </c>
      <c r="P129">
        <f t="shared" si="17"/>
        <v>23</v>
      </c>
      <c r="Q129" s="9">
        <v>44347</v>
      </c>
      <c r="R129" s="11">
        <v>3829822.6349999998</v>
      </c>
      <c r="S129">
        <f t="shared" si="12"/>
        <v>1.1657029012177151</v>
      </c>
    </row>
    <row r="130" spans="1:19" x14ac:dyDescent="0.25">
      <c r="A130">
        <f t="shared" si="14"/>
        <v>24</v>
      </c>
      <c r="B130" s="9">
        <v>44354</v>
      </c>
      <c r="C130" s="11">
        <v>1987.6949999999999</v>
      </c>
      <c r="D130">
        <f t="shared" si="13"/>
        <v>0.86345210913561887</v>
      </c>
      <c r="F130">
        <f t="shared" si="15"/>
        <v>24</v>
      </c>
      <c r="G130" s="9">
        <v>44354</v>
      </c>
      <c r="H130" s="11">
        <v>1987.6949999999999</v>
      </c>
      <c r="I130">
        <f t="shared" si="11"/>
        <v>0.85583100356745101</v>
      </c>
      <c r="K130">
        <v>0</v>
      </c>
      <c r="L130">
        <v>0</v>
      </c>
      <c r="M130">
        <f t="shared" si="16"/>
        <v>0.89232560323887378</v>
      </c>
      <c r="P130">
        <f t="shared" si="17"/>
        <v>24</v>
      </c>
      <c r="Q130" s="9">
        <v>44354</v>
      </c>
      <c r="R130" s="11">
        <v>2936116.298</v>
      </c>
      <c r="S130">
        <f t="shared" si="12"/>
        <v>0.7544286404157281</v>
      </c>
    </row>
    <row r="131" spans="1:19" x14ac:dyDescent="0.25">
      <c r="A131">
        <f t="shared" si="14"/>
        <v>25</v>
      </c>
      <c r="B131" s="9">
        <v>44361</v>
      </c>
      <c r="C131" s="11">
        <v>1744.856</v>
      </c>
      <c r="D131">
        <f t="shared" si="13"/>
        <v>0.80695670246043216</v>
      </c>
      <c r="F131">
        <f t="shared" si="15"/>
        <v>25</v>
      </c>
      <c r="G131" s="9">
        <v>44361</v>
      </c>
      <c r="H131" s="11">
        <v>1744.856</v>
      </c>
      <c r="I131">
        <f t="shared" si="11"/>
        <v>0.79983424349215415</v>
      </c>
      <c r="K131">
        <v>0</v>
      </c>
      <c r="L131">
        <v>0</v>
      </c>
      <c r="M131">
        <f t="shared" si="16"/>
        <v>0.7833091509336032</v>
      </c>
      <c r="P131">
        <f t="shared" si="17"/>
        <v>25</v>
      </c>
      <c r="Q131" s="9">
        <v>44361</v>
      </c>
      <c r="R131" s="11">
        <v>2742118.6209999998</v>
      </c>
      <c r="S131">
        <f t="shared" si="12"/>
        <v>0.70950714787903801</v>
      </c>
    </row>
    <row r="132" spans="1:19" x14ac:dyDescent="0.25">
      <c r="A132">
        <f t="shared" si="14"/>
        <v>26</v>
      </c>
      <c r="B132" s="9">
        <v>44368</v>
      </c>
      <c r="C132" s="11">
        <v>1691.4280000000001</v>
      </c>
      <c r="D132">
        <f t="shared" si="13"/>
        <v>0.74056906427295022</v>
      </c>
      <c r="F132">
        <f t="shared" si="15"/>
        <v>26</v>
      </c>
      <c r="G132" s="9">
        <v>44368</v>
      </c>
      <c r="H132" s="11">
        <v>1691.4280000000001</v>
      </c>
      <c r="I132">
        <f t="shared" ref="I132:I159" si="18">AVERAGEIF($F$3:$F$159,F132,$H$3:$H$159)/$H$1</f>
        <v>0.73403256391626748</v>
      </c>
      <c r="K132">
        <v>0</v>
      </c>
      <c r="L132">
        <v>0</v>
      </c>
      <c r="M132">
        <f t="shared" si="16"/>
        <v>0.75932399610358825</v>
      </c>
      <c r="P132">
        <f t="shared" si="17"/>
        <v>26</v>
      </c>
      <c r="Q132" s="9">
        <v>44368</v>
      </c>
      <c r="R132" s="11">
        <v>2652425.7540000002</v>
      </c>
      <c r="S132">
        <f t="shared" ref="S132:S159" si="19">AVERAGEIF($P$3:$P$132,P132,$R$3:$R$132)/$R$1</f>
        <v>0.9224176906913274</v>
      </c>
    </row>
    <row r="133" spans="1:19" x14ac:dyDescent="0.25">
      <c r="A133">
        <f t="shared" si="14"/>
        <v>27</v>
      </c>
      <c r="B133" s="9">
        <v>44375</v>
      </c>
      <c r="C133" s="11">
        <v>1624.443</v>
      </c>
      <c r="D133">
        <f t="shared" ref="D133:D159" si="20">AVERAGEIF($A$4:$A$159,A133,$C$4:$C$159)/$C$1</f>
        <v>0.7340317515552256</v>
      </c>
      <c r="F133">
        <f t="shared" si="15"/>
        <v>27</v>
      </c>
      <c r="G133" s="9">
        <v>44375</v>
      </c>
      <c r="H133" s="11">
        <v>1624.443</v>
      </c>
      <c r="I133">
        <f t="shared" si="18"/>
        <v>0.72755295161970901</v>
      </c>
      <c r="K133">
        <v>0</v>
      </c>
      <c r="L133">
        <v>0</v>
      </c>
      <c r="M133">
        <f t="shared" si="16"/>
        <v>0.72925276760376512</v>
      </c>
      <c r="P133">
        <f t="shared" si="17"/>
        <v>27</v>
      </c>
      <c r="Q133" s="9">
        <v>44375</v>
      </c>
      <c r="R133" s="11">
        <v>3343358.227</v>
      </c>
      <c r="S133">
        <f t="shared" si="19"/>
        <v>0.75484324218704091</v>
      </c>
    </row>
    <row r="134" spans="1:19" x14ac:dyDescent="0.25">
      <c r="A134">
        <f t="shared" si="14"/>
        <v>28</v>
      </c>
      <c r="B134" s="9">
        <v>44382</v>
      </c>
      <c r="C134" s="11">
        <v>1637.3440000000001</v>
      </c>
      <c r="D134">
        <f t="shared" si="20"/>
        <v>0.73585929719903476</v>
      </c>
      <c r="F134">
        <f t="shared" si="15"/>
        <v>28</v>
      </c>
      <c r="G134" s="9">
        <v>44382</v>
      </c>
      <c r="H134" s="11">
        <v>1637.3440000000001</v>
      </c>
      <c r="I134">
        <f t="shared" si="18"/>
        <v>0.7293643667588442</v>
      </c>
      <c r="K134">
        <v>0</v>
      </c>
      <c r="L134">
        <v>0</v>
      </c>
      <c r="M134">
        <f t="shared" si="16"/>
        <v>0.73504434659721463</v>
      </c>
      <c r="P134">
        <f t="shared" si="17"/>
        <v>28</v>
      </c>
      <c r="Q134" s="9">
        <v>44382</v>
      </c>
      <c r="R134" s="11">
        <v>2943224.6830000002</v>
      </c>
      <c r="S134">
        <f t="shared" si="19"/>
        <v>1.0195549913860122</v>
      </c>
    </row>
    <row r="135" spans="1:19" x14ac:dyDescent="0.25">
      <c r="A135">
        <f t="shared" si="14"/>
        <v>29</v>
      </c>
      <c r="B135" s="9">
        <v>44389</v>
      </c>
      <c r="C135" s="11">
        <v>1335.98</v>
      </c>
      <c r="D135">
        <f t="shared" si="20"/>
        <v>0.73062605887707921</v>
      </c>
      <c r="F135">
        <f t="shared" si="15"/>
        <v>29</v>
      </c>
      <c r="G135" s="9">
        <v>44389</v>
      </c>
      <c r="H135" s="11">
        <v>1335.98</v>
      </c>
      <c r="I135">
        <f t="shared" si="18"/>
        <v>0.72417731867870172</v>
      </c>
      <c r="K135">
        <v>0</v>
      </c>
      <c r="L135">
        <v>0</v>
      </c>
      <c r="M135">
        <f t="shared" si="16"/>
        <v>0.59975456969759977</v>
      </c>
      <c r="P135">
        <f t="shared" si="17"/>
        <v>29</v>
      </c>
      <c r="Q135" s="9">
        <v>44389</v>
      </c>
      <c r="R135" s="11">
        <v>1917396.503</v>
      </c>
      <c r="S135">
        <f t="shared" si="19"/>
        <v>0.45268677455382089</v>
      </c>
    </row>
    <row r="136" spans="1:19" x14ac:dyDescent="0.25">
      <c r="A136">
        <f t="shared" si="14"/>
        <v>30</v>
      </c>
      <c r="B136" s="9">
        <v>44396</v>
      </c>
      <c r="C136" s="11">
        <v>1677.19</v>
      </c>
      <c r="D136">
        <f t="shared" si="20"/>
        <v>0.79935973565083396</v>
      </c>
      <c r="F136">
        <f t="shared" si="15"/>
        <v>30</v>
      </c>
      <c r="G136" s="9">
        <v>44396</v>
      </c>
      <c r="H136" s="11">
        <v>1677.19</v>
      </c>
      <c r="I136">
        <f t="shared" si="18"/>
        <v>0.79230432995098998</v>
      </c>
      <c r="K136">
        <v>0</v>
      </c>
      <c r="L136">
        <v>0</v>
      </c>
      <c r="M136">
        <f t="shared" si="16"/>
        <v>0.7529322046371334</v>
      </c>
      <c r="P136">
        <f t="shared" si="17"/>
        <v>30</v>
      </c>
      <c r="Q136" s="9">
        <v>44396</v>
      </c>
      <c r="R136" s="11">
        <v>2492313.6669999999</v>
      </c>
      <c r="S136">
        <f t="shared" si="19"/>
        <v>1.1711081461832613</v>
      </c>
    </row>
    <row r="137" spans="1:19" x14ac:dyDescent="0.25">
      <c r="A137">
        <f t="shared" si="14"/>
        <v>31</v>
      </c>
      <c r="B137" s="9">
        <v>44403</v>
      </c>
      <c r="C137" s="11">
        <v>1167.489</v>
      </c>
      <c r="D137">
        <f t="shared" si="20"/>
        <v>0.59793067705666136</v>
      </c>
      <c r="F137">
        <f t="shared" si="15"/>
        <v>31</v>
      </c>
      <c r="G137" s="9">
        <v>44403</v>
      </c>
      <c r="H137" s="11">
        <v>1167.489</v>
      </c>
      <c r="I137">
        <f t="shared" si="18"/>
        <v>0.59265314890648213</v>
      </c>
      <c r="K137">
        <v>0</v>
      </c>
      <c r="L137">
        <v>0</v>
      </c>
      <c r="M137">
        <f t="shared" si="16"/>
        <v>0.52411477927939121</v>
      </c>
      <c r="P137">
        <f t="shared" si="17"/>
        <v>31</v>
      </c>
      <c r="Q137" s="9">
        <v>44403</v>
      </c>
      <c r="R137" s="11">
        <v>2078280.044</v>
      </c>
      <c r="S137">
        <f t="shared" si="19"/>
        <v>0.69428093266027524</v>
      </c>
    </row>
    <row r="138" spans="1:19" x14ac:dyDescent="0.25">
      <c r="A138">
        <f t="shared" si="14"/>
        <v>32</v>
      </c>
      <c r="B138" s="9">
        <v>44410</v>
      </c>
      <c r="C138" s="11">
        <v>1192.8520000000001</v>
      </c>
      <c r="D138">
        <f t="shared" si="20"/>
        <v>0.56541383394634126</v>
      </c>
      <c r="F138">
        <f t="shared" si="15"/>
        <v>32</v>
      </c>
      <c r="G138" s="9">
        <v>44410</v>
      </c>
      <c r="H138" s="11">
        <v>1192.8520000000001</v>
      </c>
      <c r="I138">
        <f t="shared" si="18"/>
        <v>0.56042330989455413</v>
      </c>
      <c r="K138">
        <v>0</v>
      </c>
      <c r="L138">
        <v>0</v>
      </c>
      <c r="M138">
        <f t="shared" si="16"/>
        <v>0.53550085927403202</v>
      </c>
      <c r="P138">
        <f t="shared" si="17"/>
        <v>32</v>
      </c>
      <c r="Q138" s="9">
        <v>44410</v>
      </c>
      <c r="R138" s="11">
        <v>3085399.449</v>
      </c>
      <c r="S138">
        <f t="shared" si="19"/>
        <v>0.55971945657497935</v>
      </c>
    </row>
    <row r="139" spans="1:19" x14ac:dyDescent="0.25">
      <c r="A139">
        <f t="shared" si="14"/>
        <v>33</v>
      </c>
      <c r="B139" s="9">
        <v>44417</v>
      </c>
      <c r="C139" s="11">
        <v>1576.2460000000001</v>
      </c>
      <c r="D139">
        <f t="shared" si="20"/>
        <v>0.68037718018172766</v>
      </c>
      <c r="F139">
        <f t="shared" si="15"/>
        <v>33</v>
      </c>
      <c r="G139" s="9">
        <v>44417</v>
      </c>
      <c r="H139" s="11">
        <v>1576.2460000000001</v>
      </c>
      <c r="I139">
        <f t="shared" si="18"/>
        <v>0.67437195272154093</v>
      </c>
      <c r="K139">
        <v>0</v>
      </c>
      <c r="L139">
        <v>0</v>
      </c>
      <c r="M139">
        <f t="shared" si="16"/>
        <v>0.70761593846282345</v>
      </c>
      <c r="P139">
        <f t="shared" si="17"/>
        <v>33</v>
      </c>
      <c r="Q139" s="9">
        <v>44417</v>
      </c>
      <c r="R139" s="11">
        <v>1925798.4939999999</v>
      </c>
      <c r="S139">
        <f t="shared" si="19"/>
        <v>0.86101474200585471</v>
      </c>
    </row>
    <row r="140" spans="1:19" x14ac:dyDescent="0.25">
      <c r="A140">
        <f t="shared" si="14"/>
        <v>34</v>
      </c>
      <c r="B140" s="9">
        <v>44424</v>
      </c>
      <c r="C140" s="11">
        <v>1370.89</v>
      </c>
      <c r="D140">
        <f t="shared" si="20"/>
        <v>0.6064983682018793</v>
      </c>
      <c r="F140">
        <f t="shared" si="15"/>
        <v>34</v>
      </c>
      <c r="G140" s="9">
        <v>44424</v>
      </c>
      <c r="H140" s="11">
        <v>1370.89</v>
      </c>
      <c r="I140">
        <f t="shared" si="18"/>
        <v>0.60114521885858196</v>
      </c>
      <c r="K140">
        <v>0</v>
      </c>
      <c r="L140">
        <v>0</v>
      </c>
      <c r="M140">
        <f t="shared" si="16"/>
        <v>0.61542653486784427</v>
      </c>
      <c r="P140">
        <f t="shared" si="17"/>
        <v>34</v>
      </c>
      <c r="Q140" s="9">
        <v>44424</v>
      </c>
      <c r="R140" s="11">
        <v>3954903.3640000001</v>
      </c>
      <c r="S140">
        <f t="shared" si="19"/>
        <v>0.85716261233256164</v>
      </c>
    </row>
    <row r="141" spans="1:19" x14ac:dyDescent="0.25">
      <c r="A141">
        <f t="shared" si="14"/>
        <v>35</v>
      </c>
      <c r="B141" s="9">
        <v>44431</v>
      </c>
      <c r="C141" s="11">
        <v>1452.777</v>
      </c>
      <c r="D141">
        <f t="shared" si="20"/>
        <v>0.62624914644011354</v>
      </c>
      <c r="F141">
        <f t="shared" si="15"/>
        <v>35</v>
      </c>
      <c r="G141" s="9">
        <v>44431</v>
      </c>
      <c r="H141" s="11">
        <v>1452.777</v>
      </c>
      <c r="I141">
        <f t="shared" si="18"/>
        <v>0.62072167038614567</v>
      </c>
      <c r="K141">
        <v>0</v>
      </c>
      <c r="L141">
        <v>0</v>
      </c>
      <c r="M141">
        <f t="shared" si="16"/>
        <v>0.65218764090897319</v>
      </c>
      <c r="P141">
        <f t="shared" si="17"/>
        <v>35</v>
      </c>
      <c r="Q141" s="9">
        <v>44431</v>
      </c>
      <c r="R141" s="11">
        <v>2326105.4139999999</v>
      </c>
      <c r="S141">
        <f t="shared" si="19"/>
        <v>0.77744309933656319</v>
      </c>
    </row>
    <row r="142" spans="1:19" x14ac:dyDescent="0.25">
      <c r="A142">
        <f t="shared" si="14"/>
        <v>36</v>
      </c>
      <c r="B142" s="9">
        <v>44438</v>
      </c>
      <c r="C142" s="11">
        <v>1730.521</v>
      </c>
      <c r="D142">
        <f t="shared" si="20"/>
        <v>0.77229811575562091</v>
      </c>
      <c r="F142">
        <f t="shared" si="15"/>
        <v>36</v>
      </c>
      <c r="G142" s="9">
        <v>44438</v>
      </c>
      <c r="H142" s="11">
        <v>1730.521</v>
      </c>
      <c r="I142">
        <f t="shared" si="18"/>
        <v>0.76548156460241012</v>
      </c>
      <c r="K142">
        <v>0</v>
      </c>
      <c r="L142">
        <v>0</v>
      </c>
      <c r="M142">
        <f t="shared" si="16"/>
        <v>0.77687381376043063</v>
      </c>
      <c r="P142">
        <f t="shared" si="17"/>
        <v>36</v>
      </c>
      <c r="Q142" s="9">
        <v>44438</v>
      </c>
      <c r="R142" s="11">
        <v>2930363.3930000002</v>
      </c>
      <c r="S142">
        <f t="shared" si="19"/>
        <v>0.72632675289298232</v>
      </c>
    </row>
    <row r="143" spans="1:19" x14ac:dyDescent="0.25">
      <c r="A143">
        <f t="shared" si="14"/>
        <v>37</v>
      </c>
      <c r="B143" s="9">
        <v>44445</v>
      </c>
      <c r="C143" s="11">
        <v>1757.8789999999999</v>
      </c>
      <c r="D143">
        <f t="shared" si="20"/>
        <v>0.70907100991484928</v>
      </c>
      <c r="F143">
        <f t="shared" si="15"/>
        <v>37</v>
      </c>
      <c r="G143" s="9">
        <v>44445</v>
      </c>
      <c r="H143" s="11">
        <v>1757.8789999999999</v>
      </c>
      <c r="I143">
        <f t="shared" si="18"/>
        <v>0.70281252149990037</v>
      </c>
      <c r="K143">
        <v>0</v>
      </c>
      <c r="L143">
        <v>0</v>
      </c>
      <c r="M143">
        <f t="shared" si="16"/>
        <v>0.78915549875405844</v>
      </c>
      <c r="P143">
        <f t="shared" si="17"/>
        <v>37</v>
      </c>
      <c r="Q143" s="9">
        <v>44445</v>
      </c>
      <c r="R143" s="11">
        <v>3391979.5559999999</v>
      </c>
      <c r="S143">
        <f t="shared" si="19"/>
        <v>1.0940360139845695</v>
      </c>
    </row>
    <row r="144" spans="1:19" x14ac:dyDescent="0.25">
      <c r="A144">
        <f t="shared" si="14"/>
        <v>38</v>
      </c>
      <c r="B144" s="9">
        <v>44452</v>
      </c>
      <c r="C144" s="11">
        <v>1653.616</v>
      </c>
      <c r="D144">
        <f t="shared" si="20"/>
        <v>0.77555983408441642</v>
      </c>
      <c r="F144">
        <f t="shared" si="15"/>
        <v>38</v>
      </c>
      <c r="G144" s="9">
        <v>44452</v>
      </c>
      <c r="H144" s="11">
        <v>1653.616</v>
      </c>
      <c r="I144">
        <f t="shared" si="18"/>
        <v>0.7687144939579037</v>
      </c>
      <c r="K144">
        <v>0</v>
      </c>
      <c r="L144">
        <v>0</v>
      </c>
      <c r="M144">
        <f t="shared" si="16"/>
        <v>0.74234925113030592</v>
      </c>
      <c r="P144">
        <f t="shared" si="17"/>
        <v>38</v>
      </c>
      <c r="Q144" s="9">
        <v>44452</v>
      </c>
      <c r="R144" s="11">
        <v>2126325.4649999999</v>
      </c>
      <c r="S144">
        <f t="shared" si="19"/>
        <v>0.67983510650762102</v>
      </c>
    </row>
    <row r="145" spans="1:19" x14ac:dyDescent="0.25">
      <c r="A145">
        <f t="shared" si="14"/>
        <v>39</v>
      </c>
      <c r="B145" s="9">
        <v>44459</v>
      </c>
      <c r="C145" s="11">
        <v>1843.579</v>
      </c>
      <c r="D145">
        <f t="shared" si="20"/>
        <v>0.91903046534259236</v>
      </c>
      <c r="F145">
        <f t="shared" si="15"/>
        <v>39</v>
      </c>
      <c r="G145" s="9">
        <v>44459</v>
      </c>
      <c r="H145" s="11">
        <v>1843.579</v>
      </c>
      <c r="I145">
        <f>AVERAGEIF($F$3:$F$159,F145,$H$3:$H$159)/$H$1</f>
        <v>0.91091880735643038</v>
      </c>
      <c r="K145">
        <v>0</v>
      </c>
      <c r="L145">
        <v>0</v>
      </c>
      <c r="M145">
        <f t="shared" si="16"/>
        <v>0.82762835510152188</v>
      </c>
      <c r="P145">
        <f t="shared" si="17"/>
        <v>39</v>
      </c>
      <c r="Q145" s="9">
        <v>44459</v>
      </c>
      <c r="R145" s="11">
        <v>3734912.0210000002</v>
      </c>
      <c r="S145">
        <f t="shared" si="19"/>
        <v>0.87208554380897163</v>
      </c>
    </row>
    <row r="146" spans="1:19" x14ac:dyDescent="0.25">
      <c r="A146">
        <f t="shared" si="14"/>
        <v>40</v>
      </c>
      <c r="B146" s="9">
        <v>44466</v>
      </c>
      <c r="C146" s="11">
        <v>1722.271</v>
      </c>
      <c r="D146">
        <f t="shared" si="20"/>
        <v>0.79091539879785111</v>
      </c>
      <c r="F146">
        <f t="shared" si="15"/>
        <v>40</v>
      </c>
      <c r="G146" s="9">
        <v>44466</v>
      </c>
      <c r="H146" s="11">
        <v>1722.271</v>
      </c>
      <c r="I146">
        <f t="shared" si="18"/>
        <v>0.78393452552653309</v>
      </c>
      <c r="K146">
        <v>0</v>
      </c>
      <c r="L146">
        <v>0</v>
      </c>
      <c r="M146">
        <f t="shared" si="16"/>
        <v>0.77317018406537141</v>
      </c>
      <c r="P146">
        <f t="shared" si="17"/>
        <v>40</v>
      </c>
      <c r="Q146" s="9">
        <v>44466</v>
      </c>
      <c r="R146" s="11">
        <v>3914769.719</v>
      </c>
      <c r="S146">
        <f t="shared" si="19"/>
        <v>1.2754898321411963</v>
      </c>
    </row>
    <row r="147" spans="1:19" x14ac:dyDescent="0.25">
      <c r="A147">
        <f t="shared" si="14"/>
        <v>41</v>
      </c>
      <c r="B147" s="9">
        <v>44473</v>
      </c>
      <c r="C147" s="11">
        <v>1635.1020000000001</v>
      </c>
      <c r="D147">
        <f t="shared" si="20"/>
        <v>0.77410581780090204</v>
      </c>
      <c r="F147">
        <f t="shared" si="15"/>
        <v>41</v>
      </c>
      <c r="G147" s="9">
        <v>44473</v>
      </c>
      <c r="H147" s="11">
        <v>1635.1020000000001</v>
      </c>
      <c r="I147">
        <f t="shared" si="18"/>
        <v>0.76727331128898968</v>
      </c>
      <c r="K147">
        <v>0</v>
      </c>
      <c r="L147">
        <v>0</v>
      </c>
      <c r="M147">
        <f t="shared" si="16"/>
        <v>0.73403785716978165</v>
      </c>
      <c r="P147">
        <f t="shared" si="17"/>
        <v>41</v>
      </c>
      <c r="Q147" s="9">
        <v>44473</v>
      </c>
      <c r="R147" s="11">
        <v>2503339.4819999998</v>
      </c>
      <c r="S147">
        <f t="shared" si="19"/>
        <v>0.76328253546446767</v>
      </c>
    </row>
    <row r="148" spans="1:19" x14ac:dyDescent="0.25">
      <c r="A148">
        <f t="shared" si="14"/>
        <v>42</v>
      </c>
      <c r="B148" s="9">
        <v>44480</v>
      </c>
      <c r="C148" s="11">
        <v>1671.557</v>
      </c>
      <c r="D148">
        <f t="shared" si="20"/>
        <v>0.83655106162304727</v>
      </c>
      <c r="F148">
        <f t="shared" si="15"/>
        <v>42</v>
      </c>
      <c r="G148" s="9">
        <v>44480</v>
      </c>
      <c r="H148" s="11">
        <v>1671.557</v>
      </c>
      <c r="I148">
        <f t="shared" si="18"/>
        <v>0.82916739333810396</v>
      </c>
      <c r="K148">
        <v>0</v>
      </c>
      <c r="L148">
        <v>0</v>
      </c>
      <c r="M148">
        <f t="shared" si="16"/>
        <v>0.75040341117382803</v>
      </c>
      <c r="P148">
        <f t="shared" si="17"/>
        <v>42</v>
      </c>
      <c r="Q148" s="9">
        <v>44480</v>
      </c>
      <c r="R148" s="11">
        <v>3299760.9559999998</v>
      </c>
      <c r="S148">
        <f t="shared" si="19"/>
        <v>0.88904794114515695</v>
      </c>
    </row>
    <row r="149" spans="1:19" x14ac:dyDescent="0.25">
      <c r="A149">
        <f t="shared" si="14"/>
        <v>43</v>
      </c>
      <c r="B149" s="9">
        <v>44487</v>
      </c>
      <c r="C149" s="11">
        <v>2003.8389999999999</v>
      </c>
      <c r="D149">
        <f t="shared" si="20"/>
        <v>0.92728324241028792</v>
      </c>
      <c r="F149">
        <f t="shared" si="15"/>
        <v>43</v>
      </c>
      <c r="G149" s="9">
        <v>44487</v>
      </c>
      <c r="H149" s="11">
        <v>2003.8389999999999</v>
      </c>
      <c r="I149">
        <f t="shared" si="18"/>
        <v>0.91909874276377446</v>
      </c>
      <c r="K149">
        <v>0</v>
      </c>
      <c r="L149">
        <v>0</v>
      </c>
      <c r="M149">
        <f t="shared" si="16"/>
        <v>0.89957304539609018</v>
      </c>
      <c r="P149">
        <f t="shared" si="17"/>
        <v>43</v>
      </c>
      <c r="Q149" s="9">
        <v>44487</v>
      </c>
      <c r="R149" s="11">
        <v>2723645.9959999998</v>
      </c>
      <c r="S149">
        <f t="shared" si="19"/>
        <v>1.4131427359814883</v>
      </c>
    </row>
    <row r="150" spans="1:19" x14ac:dyDescent="0.25">
      <c r="A150">
        <f t="shared" si="14"/>
        <v>44</v>
      </c>
      <c r="B150" s="9">
        <v>44494</v>
      </c>
      <c r="C150" s="11">
        <v>1944.0340000000001</v>
      </c>
      <c r="D150">
        <f t="shared" si="20"/>
        <v>0.86624254607747142</v>
      </c>
      <c r="F150">
        <f t="shared" si="15"/>
        <v>44</v>
      </c>
      <c r="G150" s="9">
        <v>44494</v>
      </c>
      <c r="H150" s="11">
        <v>1944.0340000000001</v>
      </c>
      <c r="I150">
        <f t="shared" si="18"/>
        <v>0.8585968112168505</v>
      </c>
      <c r="K150">
        <v>0</v>
      </c>
      <c r="L150">
        <v>0</v>
      </c>
      <c r="M150">
        <f t="shared" si="16"/>
        <v>0.8727250970429975</v>
      </c>
      <c r="P150">
        <f t="shared" si="17"/>
        <v>44</v>
      </c>
      <c r="Q150" s="9">
        <v>44494</v>
      </c>
      <c r="R150" s="11">
        <v>4204908.6030000001</v>
      </c>
      <c r="S150">
        <f t="shared" si="19"/>
        <v>0.99663516192329848</v>
      </c>
    </row>
    <row r="151" spans="1:19" x14ac:dyDescent="0.25">
      <c r="A151">
        <f t="shared" si="14"/>
        <v>45</v>
      </c>
      <c r="B151" s="9">
        <v>44501</v>
      </c>
      <c r="C151" s="11">
        <v>2283.0810000000001</v>
      </c>
      <c r="D151">
        <f t="shared" si="20"/>
        <v>0.987820308217775</v>
      </c>
      <c r="F151">
        <f t="shared" si="15"/>
        <v>45</v>
      </c>
      <c r="G151" s="9">
        <v>44501</v>
      </c>
      <c r="H151" s="11">
        <v>2283.0810000000001</v>
      </c>
      <c r="I151">
        <f t="shared" si="18"/>
        <v>0.97910148899010052</v>
      </c>
      <c r="K151">
        <v>0</v>
      </c>
      <c r="L151">
        <v>0</v>
      </c>
      <c r="M151">
        <f t="shared" si="16"/>
        <v>1.0249317076152082</v>
      </c>
      <c r="P151">
        <f t="shared" si="17"/>
        <v>45</v>
      </c>
      <c r="Q151" s="9">
        <v>44501</v>
      </c>
      <c r="R151" s="11">
        <v>3456321.2149999999</v>
      </c>
      <c r="S151">
        <f t="shared" si="19"/>
        <v>1.1144710417165455</v>
      </c>
    </row>
    <row r="152" spans="1:19" x14ac:dyDescent="0.25">
      <c r="A152">
        <f t="shared" si="14"/>
        <v>46</v>
      </c>
      <c r="B152" s="9">
        <v>44508</v>
      </c>
      <c r="C152" s="11">
        <v>1933.105</v>
      </c>
      <c r="D152">
        <f t="shared" si="20"/>
        <v>0.95992802206521133</v>
      </c>
      <c r="F152">
        <f t="shared" si="15"/>
        <v>46</v>
      </c>
      <c r="G152" s="9">
        <v>44508</v>
      </c>
      <c r="H152" s="11">
        <v>1933.105</v>
      </c>
      <c r="I152">
        <f t="shared" si="18"/>
        <v>0.9514553891112828</v>
      </c>
      <c r="K152">
        <v>0</v>
      </c>
      <c r="L152">
        <v>0</v>
      </c>
      <c r="M152">
        <f t="shared" si="16"/>
        <v>0.86781879777786985</v>
      </c>
      <c r="P152">
        <f t="shared" si="17"/>
        <v>46</v>
      </c>
      <c r="Q152" s="9">
        <v>44508</v>
      </c>
      <c r="R152" s="11">
        <v>2618895.423</v>
      </c>
      <c r="S152">
        <f t="shared" si="19"/>
        <v>1.2326574062817894</v>
      </c>
    </row>
    <row r="153" spans="1:19" x14ac:dyDescent="0.25">
      <c r="A153">
        <f t="shared" si="14"/>
        <v>47</v>
      </c>
      <c r="B153" s="9">
        <v>44515</v>
      </c>
      <c r="C153" s="11">
        <v>2034.3520000000001</v>
      </c>
      <c r="D153">
        <f t="shared" si="20"/>
        <v>0.97575151800760107</v>
      </c>
      <c r="F153">
        <f t="shared" si="15"/>
        <v>47</v>
      </c>
      <c r="G153" s="9">
        <v>44515</v>
      </c>
      <c r="H153" s="11">
        <v>2034.3520000000001</v>
      </c>
      <c r="I153">
        <f t="shared" si="18"/>
        <v>0.9671392217975886</v>
      </c>
      <c r="K153">
        <v>0</v>
      </c>
      <c r="L153">
        <v>0</v>
      </c>
      <c r="M153">
        <f t="shared" si="16"/>
        <v>0.91327108817007108</v>
      </c>
      <c r="P153">
        <f t="shared" si="17"/>
        <v>47</v>
      </c>
      <c r="Q153" s="9">
        <v>44515</v>
      </c>
      <c r="R153" s="11">
        <v>2910268.3289999999</v>
      </c>
      <c r="S153">
        <f t="shared" si="19"/>
        <v>0.94585328941284641</v>
      </c>
    </row>
    <row r="154" spans="1:19" x14ac:dyDescent="0.25">
      <c r="A154">
        <f t="shared" si="14"/>
        <v>48</v>
      </c>
      <c r="B154" s="9">
        <v>44522</v>
      </c>
      <c r="C154" s="11">
        <v>2289.683</v>
      </c>
      <c r="D154">
        <f t="shared" si="20"/>
        <v>1.1127041002585636</v>
      </c>
      <c r="F154">
        <f t="shared" si="15"/>
        <v>48</v>
      </c>
      <c r="G154" s="9">
        <v>44522</v>
      </c>
      <c r="H154" s="11">
        <v>2289.683</v>
      </c>
      <c r="I154">
        <f t="shared" si="18"/>
        <v>1.1028830165823735</v>
      </c>
      <c r="K154">
        <v>0</v>
      </c>
      <c r="L154">
        <v>0</v>
      </c>
      <c r="M154">
        <f t="shared" si="16"/>
        <v>1.0278955092208786</v>
      </c>
      <c r="P154">
        <f t="shared" si="17"/>
        <v>48</v>
      </c>
      <c r="Q154" s="9">
        <v>44522</v>
      </c>
      <c r="R154" s="11">
        <v>4121377.9780000001</v>
      </c>
      <c r="S154">
        <f t="shared" si="19"/>
        <v>1.3849708585612102</v>
      </c>
    </row>
    <row r="155" spans="1:19" x14ac:dyDescent="0.25">
      <c r="A155">
        <f t="shared" si="14"/>
        <v>49</v>
      </c>
      <c r="B155" s="9">
        <v>44529</v>
      </c>
      <c r="C155" s="11">
        <v>2529.6529999999998</v>
      </c>
      <c r="D155">
        <f t="shared" si="20"/>
        <v>1.2901716316174665</v>
      </c>
      <c r="F155">
        <f t="shared" si="15"/>
        <v>49</v>
      </c>
      <c r="G155" s="9">
        <v>44529</v>
      </c>
      <c r="H155" s="11">
        <v>2529.6529999999998</v>
      </c>
      <c r="I155">
        <f t="shared" si="18"/>
        <v>1.2787841625249941</v>
      </c>
      <c r="K155">
        <v>0</v>
      </c>
      <c r="L155">
        <v>0</v>
      </c>
      <c r="M155">
        <f t="shared" si="16"/>
        <v>1.1356239962418915</v>
      </c>
      <c r="P155">
        <f t="shared" si="17"/>
        <v>49</v>
      </c>
      <c r="Q155" s="9">
        <v>44529</v>
      </c>
      <c r="R155" s="11">
        <v>3837224.3</v>
      </c>
      <c r="S155">
        <f t="shared" si="19"/>
        <v>1.3036043850278751</v>
      </c>
    </row>
    <row r="156" spans="1:19" x14ac:dyDescent="0.25">
      <c r="A156">
        <f t="shared" si="14"/>
        <v>50</v>
      </c>
      <c r="B156" s="9">
        <v>44536</v>
      </c>
      <c r="C156" s="11">
        <v>2940.13</v>
      </c>
      <c r="D156">
        <f t="shared" si="20"/>
        <v>1.4412033937029616</v>
      </c>
      <c r="F156">
        <f t="shared" si="15"/>
        <v>50</v>
      </c>
      <c r="G156" s="9">
        <v>44536</v>
      </c>
      <c r="H156" s="11">
        <v>2940.13</v>
      </c>
      <c r="I156">
        <f t="shared" si="18"/>
        <v>1.4284828697822922</v>
      </c>
      <c r="K156">
        <v>0</v>
      </c>
      <c r="L156">
        <v>0</v>
      </c>
      <c r="M156">
        <f t="shared" si="16"/>
        <v>1.3198973061011423</v>
      </c>
      <c r="P156">
        <f t="shared" si="17"/>
        <v>50</v>
      </c>
      <c r="Q156" s="9">
        <v>44536</v>
      </c>
      <c r="R156" s="11">
        <v>3475213.9509999999</v>
      </c>
      <c r="S156">
        <f t="shared" si="19"/>
        <v>1.4353513286551558</v>
      </c>
    </row>
    <row r="157" spans="1:19" x14ac:dyDescent="0.25">
      <c r="A157">
        <f t="shared" si="14"/>
        <v>51</v>
      </c>
      <c r="B157" s="9">
        <v>44543</v>
      </c>
      <c r="C157" s="11">
        <v>3116.319</v>
      </c>
      <c r="D157">
        <f t="shared" si="20"/>
        <v>1.5908136803805928</v>
      </c>
      <c r="F157">
        <f t="shared" si="15"/>
        <v>51</v>
      </c>
      <c r="G157" s="9">
        <v>44543</v>
      </c>
      <c r="H157" s="11">
        <v>3116.319</v>
      </c>
      <c r="I157">
        <f t="shared" si="18"/>
        <v>1.5767726480301096</v>
      </c>
      <c r="K157">
        <v>0</v>
      </c>
      <c r="L157">
        <v>0</v>
      </c>
      <c r="M157">
        <f t="shared" si="16"/>
        <v>1.3989929197184496</v>
      </c>
      <c r="P157">
        <f t="shared" si="17"/>
        <v>51</v>
      </c>
      <c r="Q157" s="9">
        <v>44543</v>
      </c>
      <c r="R157" s="11">
        <v>5056477.9749999996</v>
      </c>
      <c r="S157">
        <f t="shared" si="19"/>
        <v>1.5727554071434635</v>
      </c>
    </row>
    <row r="158" spans="1:19" x14ac:dyDescent="0.25">
      <c r="A158">
        <f t="shared" si="14"/>
        <v>52</v>
      </c>
      <c r="B158" s="9">
        <v>44550</v>
      </c>
      <c r="C158" s="11">
        <v>4092.0189999999998</v>
      </c>
      <c r="D158">
        <f t="shared" si="20"/>
        <v>1.7955327222980526</v>
      </c>
      <c r="F158">
        <f t="shared" si="15"/>
        <v>52</v>
      </c>
      <c r="G158" s="9">
        <v>44550</v>
      </c>
      <c r="H158" s="11">
        <v>4092.0189999999998</v>
      </c>
      <c r="I158">
        <f t="shared" si="18"/>
        <v>1.7796847739486856</v>
      </c>
      <c r="K158">
        <v>0</v>
      </c>
      <c r="L158">
        <v>0</v>
      </c>
      <c r="M158">
        <f t="shared" si="16"/>
        <v>1.8370088583207851</v>
      </c>
      <c r="P158">
        <f t="shared" si="17"/>
        <v>52</v>
      </c>
      <c r="Q158" s="9">
        <v>44550</v>
      </c>
      <c r="R158" s="11">
        <v>4920237.01</v>
      </c>
      <c r="S158">
        <f t="shared" si="19"/>
        <v>1.6561521070925207</v>
      </c>
    </row>
    <row r="159" spans="1:19" x14ac:dyDescent="0.25">
      <c r="A159">
        <v>1</v>
      </c>
      <c r="B159" s="3">
        <v>44557</v>
      </c>
      <c r="C159" s="11">
        <v>3817.8809999999999</v>
      </c>
      <c r="D159">
        <f t="shared" si="20"/>
        <v>1.600823192072323</v>
      </c>
      <c r="F159">
        <f t="shared" si="15"/>
        <v>53</v>
      </c>
      <c r="G159" s="3">
        <v>44557</v>
      </c>
      <c r="H159" s="11">
        <v>3817.8809999999999</v>
      </c>
      <c r="I159">
        <f t="shared" si="18"/>
        <v>1.8743324186183319</v>
      </c>
      <c r="K159">
        <v>0</v>
      </c>
      <c r="L159">
        <v>0</v>
      </c>
      <c r="M159">
        <f t="shared" si="16"/>
        <v>1.7139415083396772</v>
      </c>
      <c r="P159">
        <f t="shared" si="17"/>
        <v>53</v>
      </c>
      <c r="Q159" s="3">
        <v>44557</v>
      </c>
      <c r="R159" s="11">
        <v>4621585.4570000004</v>
      </c>
      <c r="S159">
        <f t="shared" si="19"/>
        <v>0.91308098799060189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50544-4448-4126-83E2-4528F6F0669E}">
  <sheetPr>
    <tabColor rgb="FF00B050"/>
  </sheetPr>
  <dimension ref="A1:S158"/>
  <sheetViews>
    <sheetView workbookViewId="0">
      <selection activeCell="E10" sqref="E10"/>
    </sheetView>
  </sheetViews>
  <sheetFormatPr defaultRowHeight="15" x14ac:dyDescent="0.25"/>
  <cols>
    <col min="1" max="1" width="10.140625" bestFit="1" customWidth="1"/>
    <col min="2" max="2" width="10.7109375" bestFit="1" customWidth="1"/>
    <col min="3" max="3" width="10.5703125" bestFit="1" customWidth="1"/>
    <col min="6" max="6" width="10.140625" bestFit="1" customWidth="1"/>
    <col min="7" max="7" width="13.140625" bestFit="1" customWidth="1"/>
    <col min="8" max="8" width="9.5703125" bestFit="1" customWidth="1"/>
    <col min="9" max="9" width="12" bestFit="1" customWidth="1"/>
    <col min="17" max="17" width="13.140625" bestFit="1" customWidth="1"/>
    <col min="18" max="18" width="10.5703125" bestFit="1" customWidth="1"/>
  </cols>
  <sheetData>
    <row r="1" spans="1:19" x14ac:dyDescent="0.25">
      <c r="C1" s="1">
        <f>AVERAGE(C3:C158)</f>
        <v>3998649.6824871814</v>
      </c>
      <c r="H1" s="1">
        <f>AVERAGE(H3:H158)</f>
        <v>2758.6360704102585</v>
      </c>
      <c r="K1" s="11">
        <f>AVERAGE(H3:H54)</f>
        <v>3157.68536123077</v>
      </c>
      <c r="L1" s="11">
        <f>AVERAGE(H55:H106)</f>
        <v>2890.6783384615387</v>
      </c>
      <c r="M1" s="11">
        <f>AVERAGE(H107:H158)</f>
        <v>2227.5445115384614</v>
      </c>
      <c r="R1" s="1">
        <f>AVERAGE(R3:R158)</f>
        <v>3998649.6824871814</v>
      </c>
    </row>
    <row r="2" spans="1:19" ht="30" x14ac:dyDescent="0.25">
      <c r="A2" t="s">
        <v>3</v>
      </c>
      <c r="B2" t="s">
        <v>5</v>
      </c>
      <c r="C2" s="7" t="s">
        <v>4</v>
      </c>
      <c r="D2" t="s">
        <v>2</v>
      </c>
      <c r="F2" s="12" t="s">
        <v>3</v>
      </c>
      <c r="G2" s="12" t="s">
        <v>5</v>
      </c>
      <c r="H2" s="7" t="s">
        <v>4</v>
      </c>
      <c r="I2" s="12" t="s">
        <v>2</v>
      </c>
      <c r="J2" s="12"/>
      <c r="K2" s="12">
        <v>2019</v>
      </c>
      <c r="L2" s="12">
        <v>2020</v>
      </c>
      <c r="M2" s="12">
        <v>2021</v>
      </c>
      <c r="P2" t="s">
        <v>3</v>
      </c>
      <c r="Q2" t="s">
        <v>5</v>
      </c>
      <c r="R2" s="7" t="s">
        <v>6</v>
      </c>
      <c r="S2" t="s">
        <v>2</v>
      </c>
    </row>
    <row r="3" spans="1:19" x14ac:dyDescent="0.25">
      <c r="A3">
        <f>WEEKNUM(B3)</f>
        <v>2</v>
      </c>
      <c r="B3" s="9">
        <v>43472</v>
      </c>
      <c r="C3" s="11">
        <v>5420980.5360000003</v>
      </c>
      <c r="D3">
        <f>AVERAGEIF($A$3:$A$158,A3,$C$3:$C$158)/$C$1</f>
        <v>1.2875167639419329</v>
      </c>
      <c r="F3">
        <f t="shared" ref="F3:F53" si="0">WEEKNUM(G3)</f>
        <v>2</v>
      </c>
      <c r="G3" s="9">
        <v>43472</v>
      </c>
      <c r="H3" s="11">
        <v>3263.3362000000002</v>
      </c>
      <c r="I3">
        <f t="shared" ref="I3:I34" si="1">AVERAGEIF($F$3:$F$158,F3,$H$3:$H$158)/$H$1</f>
        <v>1.3451044786714084</v>
      </c>
      <c r="K3">
        <f t="shared" ref="K3:K34" si="2">AVERAGEIF($F$3:$F$54,F3,$H$3:$H$54)/$K$1</f>
        <v>1.0334583173062091</v>
      </c>
      <c r="L3">
        <v>0</v>
      </c>
      <c r="M3">
        <v>0</v>
      </c>
      <c r="P3">
        <f t="shared" ref="P3:P53" si="3">WEEKNUM(Q3)</f>
        <v>2</v>
      </c>
      <c r="Q3" s="9">
        <v>43472</v>
      </c>
      <c r="R3" s="11">
        <v>5420980.5360000003</v>
      </c>
      <c r="S3">
        <f>AVERAGEIF($A$3:$A$158,P3,$C$3:$C$158)/$C$1</f>
        <v>1.2875167639419329</v>
      </c>
    </row>
    <row r="4" spans="1:19" x14ac:dyDescent="0.25">
      <c r="A4">
        <f t="shared" ref="A4:A66" si="4">WEEKNUM(B4)</f>
        <v>3</v>
      </c>
      <c r="B4" s="9">
        <v>43479</v>
      </c>
      <c r="C4" s="11">
        <v>3886210.53</v>
      </c>
      <c r="D4">
        <f t="shared" ref="D4:D34" si="5">AVERAGEIF($A$3:$A$158,A4,$C$3:$C$158)/$C$1</f>
        <v>1.1049242571436899</v>
      </c>
      <c r="F4">
        <f t="shared" si="0"/>
        <v>3</v>
      </c>
      <c r="G4" s="9">
        <v>43479</v>
      </c>
      <c r="H4" s="11">
        <v>3421.3026</v>
      </c>
      <c r="I4">
        <f t="shared" si="1"/>
        <v>1.3166661497299859</v>
      </c>
      <c r="K4">
        <f t="shared" si="2"/>
        <v>1.083484327477922</v>
      </c>
      <c r="L4">
        <v>0</v>
      </c>
      <c r="M4">
        <v>0</v>
      </c>
      <c r="P4">
        <f t="shared" si="3"/>
        <v>3</v>
      </c>
      <c r="Q4" s="9">
        <v>43479</v>
      </c>
      <c r="R4" s="11">
        <v>3886210.53</v>
      </c>
      <c r="S4">
        <f t="shared" ref="S4:S67" si="6">AVERAGEIF($A$3:$A$158,P4,$C$3:$C$158)/$C$1</f>
        <v>1.1049242571436899</v>
      </c>
    </row>
    <row r="5" spans="1:19" x14ac:dyDescent="0.25">
      <c r="A5">
        <f t="shared" si="4"/>
        <v>4</v>
      </c>
      <c r="B5" s="9">
        <v>43486</v>
      </c>
      <c r="C5" s="11">
        <v>2007167.3119999999</v>
      </c>
      <c r="D5">
        <f t="shared" si="5"/>
        <v>0.71514392442466745</v>
      </c>
      <c r="F5">
        <f t="shared" si="0"/>
        <v>4</v>
      </c>
      <c r="G5" s="9">
        <v>43486</v>
      </c>
      <c r="H5" s="11">
        <v>3393.0688</v>
      </c>
      <c r="I5">
        <f t="shared" si="1"/>
        <v>1.1665336967970381</v>
      </c>
      <c r="K5">
        <f t="shared" si="2"/>
        <v>1.0745430313162945</v>
      </c>
      <c r="L5">
        <v>0</v>
      </c>
      <c r="M5">
        <v>0</v>
      </c>
      <c r="P5">
        <f t="shared" si="3"/>
        <v>4</v>
      </c>
      <c r="Q5" s="9">
        <v>43486</v>
      </c>
      <c r="R5" s="11">
        <v>2007167.3119999999</v>
      </c>
      <c r="S5">
        <f t="shared" si="6"/>
        <v>0.71514392442466745</v>
      </c>
    </row>
    <row r="6" spans="1:19" x14ac:dyDescent="0.25">
      <c r="A6">
        <f t="shared" si="4"/>
        <v>5</v>
      </c>
      <c r="B6" s="9">
        <v>43493</v>
      </c>
      <c r="C6" s="11">
        <v>5600616.5109999999</v>
      </c>
      <c r="D6">
        <f t="shared" si="5"/>
        <v>1.3489070786295265</v>
      </c>
      <c r="F6">
        <f t="shared" si="0"/>
        <v>5</v>
      </c>
      <c r="G6" s="9">
        <v>43493</v>
      </c>
      <c r="H6" s="11">
        <v>3188.2903999999999</v>
      </c>
      <c r="I6">
        <f t="shared" si="1"/>
        <v>1.1354542800810632</v>
      </c>
      <c r="K6">
        <f t="shared" si="2"/>
        <v>1.0096922382277191</v>
      </c>
      <c r="L6">
        <v>0</v>
      </c>
      <c r="M6">
        <v>0</v>
      </c>
      <c r="P6">
        <f t="shared" si="3"/>
        <v>5</v>
      </c>
      <c r="Q6" s="9">
        <v>43493</v>
      </c>
      <c r="R6" s="11">
        <v>5600616.5109999999</v>
      </c>
      <c r="S6">
        <f t="shared" si="6"/>
        <v>1.3489070786295265</v>
      </c>
    </row>
    <row r="7" spans="1:19" x14ac:dyDescent="0.25">
      <c r="A7">
        <f t="shared" si="4"/>
        <v>6</v>
      </c>
      <c r="B7" s="9">
        <v>43500</v>
      </c>
      <c r="C7" s="11">
        <v>3473459.1519999998</v>
      </c>
      <c r="D7">
        <f t="shared" si="5"/>
        <v>0.85529612700140056</v>
      </c>
      <c r="F7">
        <f t="shared" si="0"/>
        <v>6</v>
      </c>
      <c r="G7" s="9">
        <v>43500</v>
      </c>
      <c r="H7" s="11">
        <v>2747.8924000000002</v>
      </c>
      <c r="I7">
        <f t="shared" si="1"/>
        <v>1.0662926865265019</v>
      </c>
      <c r="K7">
        <f t="shared" si="2"/>
        <v>0.87022362447440138</v>
      </c>
      <c r="L7">
        <v>0</v>
      </c>
      <c r="M7">
        <v>0</v>
      </c>
      <c r="P7">
        <f t="shared" si="3"/>
        <v>6</v>
      </c>
      <c r="Q7" s="9">
        <v>43500</v>
      </c>
      <c r="R7" s="11">
        <v>3473459.1519999998</v>
      </c>
      <c r="S7">
        <f t="shared" si="6"/>
        <v>0.85529612700140056</v>
      </c>
    </row>
    <row r="8" spans="1:19" x14ac:dyDescent="0.25">
      <c r="A8">
        <f t="shared" si="4"/>
        <v>7</v>
      </c>
      <c r="B8" s="9">
        <v>43507</v>
      </c>
      <c r="C8" s="11">
        <v>4189851.3810000001</v>
      </c>
      <c r="D8">
        <f t="shared" si="5"/>
        <v>1.3090852409316505</v>
      </c>
      <c r="F8">
        <f t="shared" si="0"/>
        <v>7</v>
      </c>
      <c r="G8" s="9">
        <v>43507</v>
      </c>
      <c r="H8" s="11">
        <v>3057.8366000000001</v>
      </c>
      <c r="I8">
        <f t="shared" si="1"/>
        <v>1.1270680343387753</v>
      </c>
      <c r="K8">
        <f t="shared" si="2"/>
        <v>0.96837912907451551</v>
      </c>
      <c r="L8">
        <v>0</v>
      </c>
      <c r="M8">
        <v>0</v>
      </c>
      <c r="P8">
        <f t="shared" si="3"/>
        <v>7</v>
      </c>
      <c r="Q8" s="9">
        <v>43507</v>
      </c>
      <c r="R8" s="11">
        <v>4189851.3810000001</v>
      </c>
      <c r="S8">
        <f t="shared" si="6"/>
        <v>1.3090852409316505</v>
      </c>
    </row>
    <row r="9" spans="1:19" x14ac:dyDescent="0.25">
      <c r="A9">
        <f t="shared" si="4"/>
        <v>8</v>
      </c>
      <c r="B9" s="9">
        <v>43514</v>
      </c>
      <c r="C9" s="11">
        <v>3962748.7719999999</v>
      </c>
      <c r="D9">
        <f t="shared" si="5"/>
        <v>1.0767536242356157</v>
      </c>
      <c r="F9">
        <f t="shared" si="0"/>
        <v>8</v>
      </c>
      <c r="G9" s="9">
        <v>43514</v>
      </c>
      <c r="H9" s="11">
        <v>3139.7464</v>
      </c>
      <c r="I9">
        <f t="shared" si="1"/>
        <v>1.0595583199074559</v>
      </c>
      <c r="K9">
        <f t="shared" si="2"/>
        <v>0.99431895227719014</v>
      </c>
      <c r="L9">
        <v>0</v>
      </c>
      <c r="M9">
        <v>0</v>
      </c>
      <c r="P9">
        <f t="shared" si="3"/>
        <v>8</v>
      </c>
      <c r="Q9" s="9">
        <v>43514</v>
      </c>
      <c r="R9" s="11">
        <v>3962748.7719999999</v>
      </c>
      <c r="S9">
        <f t="shared" si="6"/>
        <v>1.0767536242356157</v>
      </c>
    </row>
    <row r="10" spans="1:19" x14ac:dyDescent="0.25">
      <c r="A10">
        <f t="shared" si="4"/>
        <v>9</v>
      </c>
      <c r="B10" s="9">
        <v>43521</v>
      </c>
      <c r="C10" s="11">
        <v>7570704.9390000002</v>
      </c>
      <c r="D10">
        <f t="shared" si="5"/>
        <v>1.4519260051946994</v>
      </c>
      <c r="F10">
        <f t="shared" si="0"/>
        <v>9</v>
      </c>
      <c r="G10" s="9">
        <v>43521</v>
      </c>
      <c r="H10" s="11">
        <v>3260.9104000000002</v>
      </c>
      <c r="I10">
        <f t="shared" si="1"/>
        <v>1.0822218143799383</v>
      </c>
      <c r="K10">
        <f t="shared" si="2"/>
        <v>1.0326900963714118</v>
      </c>
      <c r="L10">
        <v>0</v>
      </c>
      <c r="M10">
        <v>0</v>
      </c>
      <c r="P10">
        <f t="shared" si="3"/>
        <v>9</v>
      </c>
      <c r="Q10" s="9">
        <v>43521</v>
      </c>
      <c r="R10" s="11">
        <v>7570704.9390000002</v>
      </c>
      <c r="S10">
        <f t="shared" si="6"/>
        <v>1.4519260051946994</v>
      </c>
    </row>
    <row r="11" spans="1:19" x14ac:dyDescent="0.25">
      <c r="A11">
        <f t="shared" si="4"/>
        <v>10</v>
      </c>
      <c r="B11" s="9">
        <v>43528</v>
      </c>
      <c r="C11" s="11">
        <v>5043075.4230000004</v>
      </c>
      <c r="D11">
        <f t="shared" si="5"/>
        <v>1.1455142543230323</v>
      </c>
      <c r="F11">
        <f t="shared" si="0"/>
        <v>10</v>
      </c>
      <c r="G11" s="9">
        <v>43528</v>
      </c>
      <c r="H11" s="11">
        <v>3272.5954000000002</v>
      </c>
      <c r="I11">
        <f t="shared" si="1"/>
        <v>1.1282299128606941</v>
      </c>
      <c r="K11">
        <f t="shared" si="2"/>
        <v>1.0363905917226792</v>
      </c>
      <c r="L11">
        <v>0</v>
      </c>
      <c r="M11">
        <v>0</v>
      </c>
      <c r="P11">
        <f t="shared" si="3"/>
        <v>10</v>
      </c>
      <c r="Q11" s="9">
        <v>43528</v>
      </c>
      <c r="R11" s="11">
        <v>5043075.4230000004</v>
      </c>
      <c r="S11">
        <f t="shared" si="6"/>
        <v>1.1455142543230323</v>
      </c>
    </row>
    <row r="12" spans="1:19" x14ac:dyDescent="0.25">
      <c r="A12">
        <f t="shared" si="4"/>
        <v>11</v>
      </c>
      <c r="B12" s="9">
        <v>43535</v>
      </c>
      <c r="C12" s="11">
        <v>2902668.7089999998</v>
      </c>
      <c r="D12">
        <f t="shared" si="5"/>
        <v>0.86747557403155595</v>
      </c>
      <c r="F12">
        <f t="shared" si="0"/>
        <v>11</v>
      </c>
      <c r="G12" s="9">
        <v>43535</v>
      </c>
      <c r="H12" s="11">
        <v>3435.9016000000001</v>
      </c>
      <c r="I12">
        <f t="shared" si="1"/>
        <v>1.1894030659549946</v>
      </c>
      <c r="K12">
        <f t="shared" si="2"/>
        <v>1.088107650681444</v>
      </c>
      <c r="L12">
        <v>0</v>
      </c>
      <c r="M12">
        <v>0</v>
      </c>
      <c r="P12">
        <f t="shared" si="3"/>
        <v>11</v>
      </c>
      <c r="Q12" s="9">
        <v>43535</v>
      </c>
      <c r="R12" s="11">
        <v>2902668.7089999998</v>
      </c>
      <c r="S12">
        <f t="shared" si="6"/>
        <v>0.86747557403155595</v>
      </c>
    </row>
    <row r="13" spans="1:19" x14ac:dyDescent="0.25">
      <c r="A13">
        <f t="shared" si="4"/>
        <v>12</v>
      </c>
      <c r="B13" s="9">
        <v>43542</v>
      </c>
      <c r="C13" s="11">
        <v>2514693.8110000002</v>
      </c>
      <c r="D13">
        <f t="shared" si="5"/>
        <v>0.82086338013278959</v>
      </c>
      <c r="F13">
        <f t="shared" si="0"/>
        <v>12</v>
      </c>
      <c r="G13" s="9">
        <v>43542</v>
      </c>
      <c r="H13" s="11">
        <v>3799.297</v>
      </c>
      <c r="I13">
        <f t="shared" si="1"/>
        <v>1.2104381470067345</v>
      </c>
      <c r="K13">
        <f t="shared" si="2"/>
        <v>1.2031904909357876</v>
      </c>
      <c r="L13">
        <v>0</v>
      </c>
      <c r="M13">
        <v>0</v>
      </c>
      <c r="P13">
        <f t="shared" si="3"/>
        <v>12</v>
      </c>
      <c r="Q13" s="9">
        <v>43542</v>
      </c>
      <c r="R13" s="11">
        <v>2514693.8110000002</v>
      </c>
      <c r="S13">
        <f t="shared" si="6"/>
        <v>0.82086338013278959</v>
      </c>
    </row>
    <row r="14" spans="1:19" x14ac:dyDescent="0.25">
      <c r="A14">
        <f t="shared" si="4"/>
        <v>13</v>
      </c>
      <c r="B14" s="9">
        <v>43549</v>
      </c>
      <c r="C14" s="11">
        <v>6849202.4340000004</v>
      </c>
      <c r="D14">
        <f t="shared" si="5"/>
        <v>1.3907404922272768</v>
      </c>
      <c r="F14">
        <f t="shared" si="0"/>
        <v>13</v>
      </c>
      <c r="G14" s="9">
        <v>43549</v>
      </c>
      <c r="H14" s="11">
        <v>3630.0434</v>
      </c>
      <c r="I14">
        <f t="shared" si="1"/>
        <v>1.2185029295413483</v>
      </c>
      <c r="K14">
        <f t="shared" si="2"/>
        <v>1.1495899637654585</v>
      </c>
      <c r="L14">
        <v>0</v>
      </c>
      <c r="M14">
        <v>0</v>
      </c>
      <c r="P14">
        <f t="shared" si="3"/>
        <v>13</v>
      </c>
      <c r="Q14" s="9">
        <v>43549</v>
      </c>
      <c r="R14" s="11">
        <v>6849202.4340000004</v>
      </c>
      <c r="S14">
        <f t="shared" si="6"/>
        <v>1.3907404922272768</v>
      </c>
    </row>
    <row r="15" spans="1:19" x14ac:dyDescent="0.25">
      <c r="A15">
        <f t="shared" si="4"/>
        <v>14</v>
      </c>
      <c r="B15" s="9">
        <v>43556</v>
      </c>
      <c r="C15" s="11">
        <v>5567578.0120000001</v>
      </c>
      <c r="D15">
        <f t="shared" si="5"/>
        <v>1.2117617792879842</v>
      </c>
      <c r="F15">
        <f t="shared" si="0"/>
        <v>14</v>
      </c>
      <c r="G15" s="9">
        <v>43556</v>
      </c>
      <c r="H15" s="11">
        <v>3265.643</v>
      </c>
      <c r="I15">
        <f t="shared" si="1"/>
        <v>1.0894742631104051</v>
      </c>
      <c r="K15">
        <f t="shared" si="2"/>
        <v>1.0341888524090164</v>
      </c>
      <c r="L15">
        <v>0</v>
      </c>
      <c r="M15">
        <v>0</v>
      </c>
      <c r="P15">
        <f t="shared" si="3"/>
        <v>14</v>
      </c>
      <c r="Q15" s="9">
        <v>43556</v>
      </c>
      <c r="R15" s="11">
        <v>5567578.0120000001</v>
      </c>
      <c r="S15">
        <f t="shared" si="6"/>
        <v>1.2117617792879842</v>
      </c>
    </row>
    <row r="16" spans="1:19" x14ac:dyDescent="0.25">
      <c r="A16">
        <f t="shared" si="4"/>
        <v>15</v>
      </c>
      <c r="B16" s="9">
        <v>43563</v>
      </c>
      <c r="C16" s="11">
        <v>4191675.048</v>
      </c>
      <c r="D16">
        <f t="shared" si="5"/>
        <v>1.1050205997503004</v>
      </c>
      <c r="F16">
        <f t="shared" si="0"/>
        <v>15</v>
      </c>
      <c r="G16" s="9">
        <v>43563</v>
      </c>
      <c r="H16" s="11">
        <v>2913.1082000000001</v>
      </c>
      <c r="I16">
        <f t="shared" si="1"/>
        <v>0.95033499638468699</v>
      </c>
      <c r="K16">
        <f t="shared" si="2"/>
        <v>0.92254543019592017</v>
      </c>
      <c r="L16">
        <v>0</v>
      </c>
      <c r="M16">
        <v>0</v>
      </c>
      <c r="P16">
        <f t="shared" si="3"/>
        <v>15</v>
      </c>
      <c r="Q16" s="9">
        <v>43563</v>
      </c>
      <c r="R16" s="11">
        <v>4191675.048</v>
      </c>
      <c r="S16">
        <f t="shared" si="6"/>
        <v>1.1050205997503004</v>
      </c>
    </row>
    <row r="17" spans="1:19" x14ac:dyDescent="0.25">
      <c r="A17">
        <f t="shared" si="4"/>
        <v>16</v>
      </c>
      <c r="B17" s="9">
        <v>43570</v>
      </c>
      <c r="C17" s="11">
        <v>3844902.21</v>
      </c>
      <c r="D17">
        <f t="shared" si="5"/>
        <v>1.3338198778349966</v>
      </c>
      <c r="F17">
        <f t="shared" si="0"/>
        <v>16</v>
      </c>
      <c r="G17" s="9">
        <v>43570</v>
      </c>
      <c r="H17" s="11">
        <v>3123.5473999999999</v>
      </c>
      <c r="I17">
        <f t="shared" si="1"/>
        <v>1.0098821527114377</v>
      </c>
      <c r="K17">
        <f t="shared" si="2"/>
        <v>0.98918892881162035</v>
      </c>
      <c r="L17">
        <v>0</v>
      </c>
      <c r="M17">
        <v>0</v>
      </c>
      <c r="P17">
        <f t="shared" si="3"/>
        <v>16</v>
      </c>
      <c r="Q17" s="9">
        <v>43570</v>
      </c>
      <c r="R17" s="11">
        <v>3844902.21</v>
      </c>
      <c r="S17">
        <f t="shared" si="6"/>
        <v>1.3338198778349966</v>
      </c>
    </row>
    <row r="18" spans="1:19" x14ac:dyDescent="0.25">
      <c r="A18">
        <f t="shared" si="4"/>
        <v>17</v>
      </c>
      <c r="B18" s="9">
        <v>43577</v>
      </c>
      <c r="C18" s="11">
        <v>4017364.6239999998</v>
      </c>
      <c r="D18">
        <f t="shared" si="5"/>
        <v>1.1247979570116005</v>
      </c>
      <c r="F18">
        <f t="shared" si="0"/>
        <v>17</v>
      </c>
      <c r="G18" s="9">
        <v>43577</v>
      </c>
      <c r="H18" s="11">
        <v>2910.5718000000002</v>
      </c>
      <c r="I18">
        <f t="shared" si="1"/>
        <v>1.0082913665809035</v>
      </c>
      <c r="K18">
        <f t="shared" si="2"/>
        <v>0.92174218360550897</v>
      </c>
      <c r="L18">
        <v>0</v>
      </c>
      <c r="M18">
        <v>0</v>
      </c>
      <c r="P18">
        <f t="shared" si="3"/>
        <v>17</v>
      </c>
      <c r="Q18" s="9">
        <v>43577</v>
      </c>
      <c r="R18" s="11">
        <v>4017364.6239999998</v>
      </c>
      <c r="S18">
        <f t="shared" si="6"/>
        <v>1.1247979570116005</v>
      </c>
    </row>
    <row r="19" spans="1:19" x14ac:dyDescent="0.25">
      <c r="A19">
        <f t="shared" si="4"/>
        <v>18</v>
      </c>
      <c r="B19" s="9">
        <v>43584</v>
      </c>
      <c r="C19" s="11">
        <v>3573456.9309999999</v>
      </c>
      <c r="D19">
        <f t="shared" si="5"/>
        <v>0.81914020500773566</v>
      </c>
      <c r="F19">
        <f t="shared" si="0"/>
        <v>18</v>
      </c>
      <c r="G19" s="9">
        <v>43584</v>
      </c>
      <c r="H19" s="11">
        <v>3988.79</v>
      </c>
      <c r="I19">
        <f t="shared" si="1"/>
        <v>1.2183454362527892</v>
      </c>
      <c r="K19">
        <f t="shared" si="2"/>
        <v>1.2632005864084224</v>
      </c>
      <c r="L19">
        <v>0</v>
      </c>
      <c r="M19">
        <v>0</v>
      </c>
      <c r="P19">
        <f t="shared" si="3"/>
        <v>18</v>
      </c>
      <c r="Q19" s="9">
        <v>43584</v>
      </c>
      <c r="R19" s="11">
        <v>3573456.9309999999</v>
      </c>
      <c r="S19">
        <f t="shared" si="6"/>
        <v>0.81914020500773566</v>
      </c>
    </row>
    <row r="20" spans="1:19" x14ac:dyDescent="0.25">
      <c r="A20">
        <f t="shared" si="4"/>
        <v>19</v>
      </c>
      <c r="B20" s="9">
        <v>43591</v>
      </c>
      <c r="C20" s="11">
        <v>4291974.6220000004</v>
      </c>
      <c r="D20">
        <f t="shared" si="5"/>
        <v>1.0480049244340792</v>
      </c>
      <c r="F20">
        <f t="shared" si="0"/>
        <v>19</v>
      </c>
      <c r="G20" s="9">
        <v>43591</v>
      </c>
      <c r="H20" s="11">
        <v>3560.835</v>
      </c>
      <c r="I20">
        <f t="shared" si="1"/>
        <v>1.3485774268079038</v>
      </c>
      <c r="K20">
        <f t="shared" si="2"/>
        <v>1.1276725172555173</v>
      </c>
      <c r="L20">
        <v>0</v>
      </c>
      <c r="M20">
        <v>0</v>
      </c>
      <c r="P20">
        <f t="shared" si="3"/>
        <v>19</v>
      </c>
      <c r="Q20" s="9">
        <v>43591</v>
      </c>
      <c r="R20" s="11">
        <v>4291974.6220000004</v>
      </c>
      <c r="S20">
        <f t="shared" si="6"/>
        <v>1.0480049244340792</v>
      </c>
    </row>
    <row r="21" spans="1:19" x14ac:dyDescent="0.25">
      <c r="A21">
        <f t="shared" si="4"/>
        <v>20</v>
      </c>
      <c r="B21" s="9">
        <v>43598</v>
      </c>
      <c r="C21" s="11">
        <v>2708319.6749999998</v>
      </c>
      <c r="D21">
        <f t="shared" si="5"/>
        <v>0.94562377016768195</v>
      </c>
      <c r="F21">
        <f t="shared" si="0"/>
        <v>20</v>
      </c>
      <c r="G21" s="9">
        <v>43598</v>
      </c>
      <c r="H21" s="11">
        <v>2444.9870000000001</v>
      </c>
      <c r="I21">
        <f t="shared" si="1"/>
        <v>0.85151186070875717</v>
      </c>
      <c r="K21">
        <f t="shared" si="2"/>
        <v>0.77429722100210086</v>
      </c>
      <c r="L21">
        <v>0</v>
      </c>
      <c r="M21">
        <v>0</v>
      </c>
      <c r="P21">
        <f t="shared" si="3"/>
        <v>20</v>
      </c>
      <c r="Q21" s="9">
        <v>43598</v>
      </c>
      <c r="R21" s="11">
        <v>2708319.6749999998</v>
      </c>
      <c r="S21">
        <f t="shared" si="6"/>
        <v>0.94562377016768195</v>
      </c>
    </row>
    <row r="22" spans="1:19" x14ac:dyDescent="0.25">
      <c r="A22">
        <f t="shared" si="4"/>
        <v>21</v>
      </c>
      <c r="B22" s="9">
        <v>43605</v>
      </c>
      <c r="C22" s="11">
        <v>3676596.1639999999</v>
      </c>
      <c r="D22">
        <f t="shared" si="5"/>
        <v>0.83511456812330342</v>
      </c>
      <c r="F22">
        <f t="shared" si="0"/>
        <v>21</v>
      </c>
      <c r="G22" s="9">
        <v>43605</v>
      </c>
      <c r="H22" s="11">
        <v>2062.4340000000002</v>
      </c>
      <c r="I22">
        <f t="shared" si="1"/>
        <v>0.71444001662274181</v>
      </c>
      <c r="K22">
        <f t="shared" si="2"/>
        <v>0.65314740516012837</v>
      </c>
      <c r="L22">
        <v>0</v>
      </c>
      <c r="M22">
        <v>0</v>
      </c>
      <c r="P22">
        <f t="shared" si="3"/>
        <v>21</v>
      </c>
      <c r="Q22" s="9">
        <v>43605</v>
      </c>
      <c r="R22" s="11">
        <v>3676596.1639999999</v>
      </c>
      <c r="S22">
        <f t="shared" si="6"/>
        <v>0.83511456812330342</v>
      </c>
    </row>
    <row r="23" spans="1:19" x14ac:dyDescent="0.25">
      <c r="A23">
        <f t="shared" si="4"/>
        <v>22</v>
      </c>
      <c r="B23" s="9">
        <v>43612</v>
      </c>
      <c r="C23" s="11">
        <v>4821699.7949999999</v>
      </c>
      <c r="D23">
        <f t="shared" si="5"/>
        <v>1.1002826781590089</v>
      </c>
      <c r="F23">
        <f t="shared" si="0"/>
        <v>22</v>
      </c>
      <c r="G23" s="9">
        <v>43612</v>
      </c>
      <c r="H23" s="11">
        <v>2370.2249999999999</v>
      </c>
      <c r="I23">
        <f t="shared" si="1"/>
        <v>0.78601983419443777</v>
      </c>
      <c r="K23">
        <f t="shared" si="2"/>
        <v>0.75062101788259172</v>
      </c>
      <c r="L23">
        <v>0</v>
      </c>
      <c r="M23">
        <v>0</v>
      </c>
      <c r="P23">
        <f t="shared" si="3"/>
        <v>22</v>
      </c>
      <c r="Q23" s="9">
        <v>43612</v>
      </c>
      <c r="R23" s="11">
        <v>4821699.7949999999</v>
      </c>
      <c r="S23">
        <f t="shared" si="6"/>
        <v>1.1002826781590089</v>
      </c>
    </row>
    <row r="24" spans="1:19" x14ac:dyDescent="0.25">
      <c r="A24">
        <f t="shared" si="4"/>
        <v>23</v>
      </c>
      <c r="B24" s="9">
        <v>43619</v>
      </c>
      <c r="C24" s="11">
        <v>5111258.2779999999</v>
      </c>
      <c r="D24">
        <f t="shared" si="5"/>
        <v>1.1644786776546019</v>
      </c>
      <c r="F24">
        <f t="shared" si="0"/>
        <v>23</v>
      </c>
      <c r="G24" s="9">
        <v>43619</v>
      </c>
      <c r="H24" s="11">
        <v>2333.4009999999998</v>
      </c>
      <c r="I24">
        <f t="shared" si="1"/>
        <v>0.79411173157787185</v>
      </c>
      <c r="K24">
        <f t="shared" si="2"/>
        <v>0.73895931135156256</v>
      </c>
      <c r="L24">
        <v>0</v>
      </c>
      <c r="M24">
        <v>0</v>
      </c>
      <c r="P24">
        <f t="shared" si="3"/>
        <v>23</v>
      </c>
      <c r="Q24" s="9">
        <v>43619</v>
      </c>
      <c r="R24" s="11">
        <v>5111258.2779999999</v>
      </c>
      <c r="S24">
        <f t="shared" si="6"/>
        <v>1.1644786776546019</v>
      </c>
    </row>
    <row r="25" spans="1:19" x14ac:dyDescent="0.25">
      <c r="A25">
        <f t="shared" si="4"/>
        <v>24</v>
      </c>
      <c r="B25" s="9">
        <v>43626</v>
      </c>
      <c r="C25" s="11">
        <v>2883414.18</v>
      </c>
      <c r="D25">
        <f t="shared" si="5"/>
        <v>0.75363633791968077</v>
      </c>
      <c r="F25">
        <f t="shared" si="0"/>
        <v>24</v>
      </c>
      <c r="G25" s="9">
        <v>43626</v>
      </c>
      <c r="H25" s="11">
        <v>2636.5880000000002</v>
      </c>
      <c r="I25">
        <f t="shared" si="1"/>
        <v>0.86345210913561887</v>
      </c>
      <c r="K25">
        <f t="shared" si="2"/>
        <v>0.8349748940699836</v>
      </c>
      <c r="L25">
        <v>0</v>
      </c>
      <c r="M25">
        <v>0</v>
      </c>
      <c r="P25">
        <f t="shared" si="3"/>
        <v>24</v>
      </c>
      <c r="Q25" s="9">
        <v>43626</v>
      </c>
      <c r="R25" s="11">
        <v>2883414.18</v>
      </c>
      <c r="S25">
        <f t="shared" si="6"/>
        <v>0.75363633791968077</v>
      </c>
    </row>
    <row r="26" spans="1:19" x14ac:dyDescent="0.25">
      <c r="A26">
        <f t="shared" si="4"/>
        <v>25</v>
      </c>
      <c r="B26" s="9">
        <v>43633</v>
      </c>
      <c r="C26" s="11">
        <v>3701065.2459999998</v>
      </c>
      <c r="D26">
        <f t="shared" si="5"/>
        <v>0.70876202202602401</v>
      </c>
      <c r="F26">
        <f t="shared" si="0"/>
        <v>25</v>
      </c>
      <c r="G26" s="9">
        <v>43633</v>
      </c>
      <c r="H26" s="11">
        <v>2338.3620000000001</v>
      </c>
      <c r="I26">
        <f t="shared" si="1"/>
        <v>0.80695670246043216</v>
      </c>
      <c r="K26">
        <f t="shared" si="2"/>
        <v>0.74053039885157446</v>
      </c>
      <c r="L26">
        <v>0</v>
      </c>
      <c r="M26">
        <v>0</v>
      </c>
      <c r="P26">
        <f t="shared" si="3"/>
        <v>25</v>
      </c>
      <c r="Q26" s="9">
        <v>43633</v>
      </c>
      <c r="R26" s="11">
        <v>3701065.2459999998</v>
      </c>
      <c r="S26">
        <f t="shared" si="6"/>
        <v>0.70876202202602401</v>
      </c>
    </row>
    <row r="27" spans="1:19" x14ac:dyDescent="0.25">
      <c r="A27">
        <f t="shared" si="4"/>
        <v>26</v>
      </c>
      <c r="B27" s="9">
        <v>43640</v>
      </c>
      <c r="C27" s="11">
        <v>3995008.5419999999</v>
      </c>
      <c r="D27">
        <f t="shared" si="5"/>
        <v>0.92144896575223934</v>
      </c>
      <c r="F27">
        <f t="shared" si="0"/>
        <v>26</v>
      </c>
      <c r="G27" s="9">
        <v>43640</v>
      </c>
      <c r="H27" s="11">
        <v>2119.8870000000002</v>
      </c>
      <c r="I27">
        <f t="shared" si="1"/>
        <v>0.74056906427295022</v>
      </c>
      <c r="K27">
        <f t="shared" si="2"/>
        <v>0.67134206150727205</v>
      </c>
      <c r="L27">
        <v>0</v>
      </c>
      <c r="M27">
        <v>0</v>
      </c>
      <c r="P27">
        <f t="shared" si="3"/>
        <v>26</v>
      </c>
      <c r="Q27" s="9">
        <v>43640</v>
      </c>
      <c r="R27" s="11">
        <v>3995008.5419999999</v>
      </c>
      <c r="S27">
        <f t="shared" si="6"/>
        <v>0.92144896575223934</v>
      </c>
    </row>
    <row r="28" spans="1:19" x14ac:dyDescent="0.25">
      <c r="A28">
        <f t="shared" si="4"/>
        <v>27</v>
      </c>
      <c r="B28" s="9">
        <v>43647</v>
      </c>
      <c r="C28" s="11">
        <v>4088197.97</v>
      </c>
      <c r="D28">
        <f t="shared" si="5"/>
        <v>0.78140760759429606</v>
      </c>
      <c r="F28">
        <f t="shared" si="0"/>
        <v>27</v>
      </c>
      <c r="G28" s="9">
        <v>43647</v>
      </c>
      <c r="H28" s="11">
        <v>2138.6091999999999</v>
      </c>
      <c r="I28">
        <f t="shared" si="1"/>
        <v>0.7340317515552256</v>
      </c>
      <c r="K28">
        <f t="shared" si="2"/>
        <v>0.67727115128609106</v>
      </c>
      <c r="L28">
        <v>0</v>
      </c>
      <c r="M28">
        <v>0</v>
      </c>
      <c r="P28">
        <f t="shared" si="3"/>
        <v>27</v>
      </c>
      <c r="Q28" s="9">
        <v>43647</v>
      </c>
      <c r="R28" s="11">
        <v>4088197.97</v>
      </c>
      <c r="S28">
        <f t="shared" si="6"/>
        <v>0.78140760759429606</v>
      </c>
    </row>
    <row r="29" spans="1:19" x14ac:dyDescent="0.25">
      <c r="A29">
        <f t="shared" si="4"/>
        <v>28</v>
      </c>
      <c r="B29" s="9">
        <v>43654</v>
      </c>
      <c r="C29" s="11">
        <v>3769605.1919999998</v>
      </c>
      <c r="D29">
        <f t="shared" si="5"/>
        <v>0.92434105097723795</v>
      </c>
      <c r="F29">
        <f t="shared" si="0"/>
        <v>28</v>
      </c>
      <c r="G29" s="9">
        <v>43654</v>
      </c>
      <c r="H29" s="11">
        <v>2368.1999999999998</v>
      </c>
      <c r="I29">
        <f t="shared" si="1"/>
        <v>0.73585929719903476</v>
      </c>
      <c r="K29">
        <f t="shared" si="2"/>
        <v>0.74997972536343749</v>
      </c>
      <c r="L29">
        <v>0</v>
      </c>
      <c r="M29">
        <v>0</v>
      </c>
      <c r="P29">
        <f t="shared" si="3"/>
        <v>28</v>
      </c>
      <c r="Q29" s="9">
        <v>43654</v>
      </c>
      <c r="R29" s="11">
        <v>3769605.1919999998</v>
      </c>
      <c r="S29">
        <f t="shared" si="6"/>
        <v>0.92434105097723795</v>
      </c>
    </row>
    <row r="30" spans="1:19" x14ac:dyDescent="0.25">
      <c r="A30">
        <f t="shared" si="4"/>
        <v>29</v>
      </c>
      <c r="B30" s="9">
        <v>43661</v>
      </c>
      <c r="C30" s="11">
        <v>2437159.514</v>
      </c>
      <c r="D30">
        <f t="shared" si="5"/>
        <v>0.46131124091186593</v>
      </c>
      <c r="F30">
        <f t="shared" si="0"/>
        <v>29</v>
      </c>
      <c r="G30" s="9">
        <v>43661</v>
      </c>
      <c r="H30" s="11">
        <v>2907.0601999999999</v>
      </c>
      <c r="I30">
        <f t="shared" si="1"/>
        <v>0.73062605887707921</v>
      </c>
      <c r="K30">
        <f t="shared" si="2"/>
        <v>0.92063010320537952</v>
      </c>
      <c r="L30">
        <v>0</v>
      </c>
      <c r="M30">
        <v>0</v>
      </c>
      <c r="P30">
        <f t="shared" si="3"/>
        <v>29</v>
      </c>
      <c r="Q30" s="9">
        <v>43661</v>
      </c>
      <c r="R30" s="11">
        <v>2437159.514</v>
      </c>
      <c r="S30">
        <f t="shared" si="6"/>
        <v>0.46131124091186593</v>
      </c>
    </row>
    <row r="31" spans="1:19" x14ac:dyDescent="0.25">
      <c r="A31">
        <f t="shared" si="4"/>
        <v>30</v>
      </c>
      <c r="B31" s="9">
        <v>43668</v>
      </c>
      <c r="C31" s="11">
        <v>4887052.517</v>
      </c>
      <c r="D31">
        <f t="shared" si="5"/>
        <v>0.9876817727487085</v>
      </c>
      <c r="F31">
        <f t="shared" si="0"/>
        <v>30</v>
      </c>
      <c r="G31" s="9">
        <v>43668</v>
      </c>
      <c r="H31" s="11">
        <v>2629.5998</v>
      </c>
      <c r="I31">
        <f t="shared" si="1"/>
        <v>0.79935973565083396</v>
      </c>
      <c r="K31">
        <f t="shared" si="2"/>
        <v>0.83276181733795718</v>
      </c>
      <c r="L31">
        <v>0</v>
      </c>
      <c r="M31">
        <v>0</v>
      </c>
      <c r="P31">
        <f t="shared" si="3"/>
        <v>30</v>
      </c>
      <c r="Q31" s="9">
        <v>43668</v>
      </c>
      <c r="R31" s="11">
        <v>4887052.517</v>
      </c>
      <c r="S31">
        <f t="shared" si="6"/>
        <v>0.9876817727487085</v>
      </c>
    </row>
    <row r="32" spans="1:19" x14ac:dyDescent="0.25">
      <c r="A32">
        <f t="shared" si="4"/>
        <v>31</v>
      </c>
      <c r="B32" s="9">
        <v>43675</v>
      </c>
      <c r="C32" s="11">
        <v>2590683.5279999999</v>
      </c>
      <c r="D32">
        <f t="shared" si="5"/>
        <v>0.63561635372346659</v>
      </c>
      <c r="F32">
        <f t="shared" si="0"/>
        <v>31</v>
      </c>
      <c r="G32" s="9">
        <v>43675</v>
      </c>
      <c r="H32" s="11">
        <v>2099.4533999999999</v>
      </c>
      <c r="I32">
        <f t="shared" si="1"/>
        <v>0.59793067705666136</v>
      </c>
      <c r="K32">
        <f t="shared" si="2"/>
        <v>0.66487099246066006</v>
      </c>
      <c r="L32">
        <v>0</v>
      </c>
      <c r="M32">
        <v>0</v>
      </c>
      <c r="P32">
        <f t="shared" si="3"/>
        <v>31</v>
      </c>
      <c r="Q32" s="9">
        <v>43675</v>
      </c>
      <c r="R32" s="11">
        <v>2590683.5279999999</v>
      </c>
      <c r="S32">
        <f t="shared" si="6"/>
        <v>0.63561635372346659</v>
      </c>
    </row>
    <row r="33" spans="1:19" x14ac:dyDescent="0.25">
      <c r="A33">
        <f t="shared" si="4"/>
        <v>32</v>
      </c>
      <c r="B33" s="9">
        <v>43682</v>
      </c>
      <c r="C33" s="11">
        <v>1518148.6459999999</v>
      </c>
      <c r="D33">
        <f t="shared" si="5"/>
        <v>0.62995787270362902</v>
      </c>
      <c r="F33">
        <f t="shared" si="0"/>
        <v>32</v>
      </c>
      <c r="G33" s="9">
        <v>43682</v>
      </c>
      <c r="H33" s="11">
        <v>1787.5029910999999</v>
      </c>
      <c r="I33">
        <f t="shared" si="1"/>
        <v>0.56541383394634126</v>
      </c>
      <c r="K33">
        <f t="shared" si="2"/>
        <v>0.5660801462509506</v>
      </c>
      <c r="L33">
        <v>0</v>
      </c>
      <c r="M33">
        <v>0</v>
      </c>
      <c r="P33">
        <f t="shared" si="3"/>
        <v>32</v>
      </c>
      <c r="Q33" s="9">
        <v>43682</v>
      </c>
      <c r="R33" s="11">
        <v>1518148.6459999999</v>
      </c>
      <c r="S33">
        <f t="shared" si="6"/>
        <v>0.62995787270362902</v>
      </c>
    </row>
    <row r="34" spans="1:19" x14ac:dyDescent="0.25">
      <c r="A34">
        <f t="shared" si="4"/>
        <v>33</v>
      </c>
      <c r="B34" s="9">
        <v>43689</v>
      </c>
      <c r="C34" s="11">
        <v>4142087.7149999999</v>
      </c>
      <c r="D34">
        <f t="shared" si="5"/>
        <v>0.73394440366209168</v>
      </c>
      <c r="F34">
        <f t="shared" si="0"/>
        <v>33</v>
      </c>
      <c r="G34" s="9">
        <v>43689</v>
      </c>
      <c r="H34" s="11">
        <v>2088.5522922</v>
      </c>
      <c r="I34">
        <f t="shared" si="1"/>
        <v>0.68037718018172766</v>
      </c>
      <c r="K34">
        <f t="shared" si="2"/>
        <v>0.66141874609886575</v>
      </c>
      <c r="L34">
        <v>0</v>
      </c>
      <c r="M34">
        <v>0</v>
      </c>
      <c r="P34">
        <f t="shared" si="3"/>
        <v>33</v>
      </c>
      <c r="Q34" s="9">
        <v>43689</v>
      </c>
      <c r="R34" s="11">
        <v>4142087.7149999999</v>
      </c>
      <c r="S34">
        <f t="shared" si="6"/>
        <v>0.73394440366209168</v>
      </c>
    </row>
    <row r="35" spans="1:19" x14ac:dyDescent="0.25">
      <c r="A35">
        <f t="shared" si="4"/>
        <v>34</v>
      </c>
      <c r="B35" s="9">
        <v>43696</v>
      </c>
      <c r="C35" s="11">
        <v>3624337.7749999999</v>
      </c>
      <c r="D35">
        <f t="shared" ref="D35:D66" si="7">AVERAGEIF($A$3:$A$158,A35,$C$3:$C$158)/$C$1</f>
        <v>0.9005281879957594</v>
      </c>
      <c r="F35">
        <f t="shared" si="0"/>
        <v>34</v>
      </c>
      <c r="G35" s="9">
        <v>43696</v>
      </c>
      <c r="H35" s="11">
        <v>1776.6108254999999</v>
      </c>
      <c r="I35">
        <f t="shared" ref="I35:I66" si="8">AVERAGEIF($F$3:$F$158,F35,$H$3:$H$158)/$H$1</f>
        <v>0.6064983682018793</v>
      </c>
      <c r="K35">
        <f t="shared" ref="K35:K54" si="9">AVERAGEIF($F$3:$F$54,F35,$H$3:$H$54)/$K$1</f>
        <v>0.56263073177358336</v>
      </c>
      <c r="L35">
        <v>0</v>
      </c>
      <c r="M35">
        <v>0</v>
      </c>
      <c r="P35">
        <f t="shared" si="3"/>
        <v>34</v>
      </c>
      <c r="Q35" s="9">
        <v>43696</v>
      </c>
      <c r="R35" s="11">
        <v>3624337.7749999999</v>
      </c>
      <c r="S35">
        <f t="shared" si="6"/>
        <v>0.9005281879957594</v>
      </c>
    </row>
    <row r="36" spans="1:19" x14ac:dyDescent="0.25">
      <c r="A36">
        <f t="shared" si="4"/>
        <v>35</v>
      </c>
      <c r="B36" s="9">
        <v>43703</v>
      </c>
      <c r="C36" s="11">
        <v>3683955.5610000002</v>
      </c>
      <c r="D36">
        <f t="shared" si="7"/>
        <v>0.711658661705179</v>
      </c>
      <c r="F36">
        <f t="shared" si="0"/>
        <v>35</v>
      </c>
      <c r="G36" s="9">
        <v>43703</v>
      </c>
      <c r="H36" s="11">
        <v>2039.9804532999999</v>
      </c>
      <c r="I36">
        <f t="shared" si="8"/>
        <v>0.62624914644011354</v>
      </c>
      <c r="K36">
        <f t="shared" si="9"/>
        <v>0.64603664391213356</v>
      </c>
      <c r="L36">
        <v>0</v>
      </c>
      <c r="M36">
        <v>0</v>
      </c>
      <c r="P36">
        <f t="shared" si="3"/>
        <v>35</v>
      </c>
      <c r="Q36" s="9">
        <v>43703</v>
      </c>
      <c r="R36" s="11">
        <v>3683955.5610000002</v>
      </c>
      <c r="S36">
        <f t="shared" si="6"/>
        <v>0.711658661705179</v>
      </c>
    </row>
    <row r="37" spans="1:19" x14ac:dyDescent="0.25">
      <c r="A37">
        <f t="shared" si="4"/>
        <v>36</v>
      </c>
      <c r="B37" s="9">
        <v>43710</v>
      </c>
      <c r="C37" s="11">
        <v>3152427.1839999999</v>
      </c>
      <c r="D37">
        <f t="shared" si="7"/>
        <v>0.72798872181338303</v>
      </c>
      <c r="F37">
        <f t="shared" si="0"/>
        <v>36</v>
      </c>
      <c r="G37" s="9">
        <v>43710</v>
      </c>
      <c r="H37" s="11">
        <v>2400.1203177000002</v>
      </c>
      <c r="I37">
        <f t="shared" si="8"/>
        <v>0.77229811575562091</v>
      </c>
      <c r="K37">
        <f t="shared" si="9"/>
        <v>0.76008849620296115</v>
      </c>
      <c r="L37">
        <v>0</v>
      </c>
      <c r="M37">
        <v>0</v>
      </c>
      <c r="P37">
        <f t="shared" si="3"/>
        <v>36</v>
      </c>
      <c r="Q37" s="9">
        <v>43710</v>
      </c>
      <c r="R37" s="11">
        <v>3152427.1839999999</v>
      </c>
      <c r="S37">
        <f t="shared" si="6"/>
        <v>0.72798872181338303</v>
      </c>
    </row>
    <row r="38" spans="1:19" x14ac:dyDescent="0.25">
      <c r="A38">
        <f t="shared" si="4"/>
        <v>37</v>
      </c>
      <c r="B38" s="9">
        <v>43717</v>
      </c>
      <c r="C38" s="11">
        <v>5134302.2120000003</v>
      </c>
      <c r="D38">
        <f t="shared" si="7"/>
        <v>1.0113517871741271</v>
      </c>
      <c r="F38">
        <f t="shared" si="0"/>
        <v>37</v>
      </c>
      <c r="G38" s="9">
        <v>43717</v>
      </c>
      <c r="H38" s="11">
        <v>2209.0785933000002</v>
      </c>
      <c r="I38">
        <f t="shared" si="8"/>
        <v>0.70907100991484928</v>
      </c>
      <c r="K38">
        <f t="shared" si="9"/>
        <v>0.69958793881825143</v>
      </c>
      <c r="L38">
        <v>0</v>
      </c>
      <c r="M38">
        <v>0</v>
      </c>
      <c r="P38">
        <f t="shared" si="3"/>
        <v>37</v>
      </c>
      <c r="Q38" s="9">
        <v>43717</v>
      </c>
      <c r="R38" s="11">
        <v>5134302.2120000003</v>
      </c>
      <c r="S38">
        <f t="shared" si="6"/>
        <v>1.0113517871741271</v>
      </c>
    </row>
    <row r="39" spans="1:19" x14ac:dyDescent="0.25">
      <c r="A39">
        <f t="shared" si="4"/>
        <v>38</v>
      </c>
      <c r="B39" s="9">
        <v>43724</v>
      </c>
      <c r="C39" s="11">
        <v>3336474.4109999998</v>
      </c>
      <c r="D39">
        <f t="shared" si="7"/>
        <v>0.63000105411411611</v>
      </c>
      <c r="F39">
        <f t="shared" si="0"/>
        <v>38</v>
      </c>
      <c r="G39" s="9">
        <v>43724</v>
      </c>
      <c r="H39" s="11">
        <v>2719.6609991999999</v>
      </c>
      <c r="I39">
        <f t="shared" si="8"/>
        <v>0.77555983408441642</v>
      </c>
      <c r="K39">
        <f t="shared" si="9"/>
        <v>0.8612830881098168</v>
      </c>
      <c r="L39">
        <v>0</v>
      </c>
      <c r="M39">
        <v>0</v>
      </c>
      <c r="P39">
        <f t="shared" si="3"/>
        <v>38</v>
      </c>
      <c r="Q39" s="9">
        <v>43724</v>
      </c>
      <c r="R39" s="11">
        <v>3336474.4109999998</v>
      </c>
      <c r="S39">
        <f t="shared" si="6"/>
        <v>0.63000105411411611</v>
      </c>
    </row>
    <row r="40" spans="1:19" x14ac:dyDescent="0.25">
      <c r="A40">
        <f t="shared" si="4"/>
        <v>39</v>
      </c>
      <c r="B40" s="9">
        <v>43731</v>
      </c>
      <c r="C40" s="11">
        <v>4431016.4620000003</v>
      </c>
      <c r="D40">
        <f t="shared" si="7"/>
        <v>0.89212755819970968</v>
      </c>
      <c r="F40">
        <f t="shared" si="0"/>
        <v>39</v>
      </c>
      <c r="G40" s="9">
        <v>43731</v>
      </c>
      <c r="H40" s="11">
        <v>3286.1407745000001</v>
      </c>
      <c r="I40">
        <f t="shared" si="8"/>
        <v>0.91903046534259236</v>
      </c>
      <c r="K40">
        <f t="shared" si="9"/>
        <v>1.0406802447281074</v>
      </c>
      <c r="L40">
        <v>0</v>
      </c>
      <c r="M40">
        <v>0</v>
      </c>
      <c r="P40">
        <f t="shared" si="3"/>
        <v>39</v>
      </c>
      <c r="Q40" s="9">
        <v>43731</v>
      </c>
      <c r="R40" s="11">
        <v>4431016.4620000003</v>
      </c>
      <c r="S40">
        <f t="shared" si="6"/>
        <v>0.89212755819970968</v>
      </c>
    </row>
    <row r="41" spans="1:19" x14ac:dyDescent="0.25">
      <c r="A41">
        <f t="shared" si="4"/>
        <v>40</v>
      </c>
      <c r="B41" s="9">
        <v>43738</v>
      </c>
      <c r="C41" s="11">
        <v>5728582.21</v>
      </c>
      <c r="D41">
        <f t="shared" si="7"/>
        <v>1.1757745159800135</v>
      </c>
      <c r="F41">
        <f t="shared" si="0"/>
        <v>40</v>
      </c>
      <c r="G41" s="9">
        <v>43738</v>
      </c>
      <c r="H41" s="11">
        <v>2595.6002432999999</v>
      </c>
      <c r="I41">
        <f t="shared" si="8"/>
        <v>0.79091539879785111</v>
      </c>
      <c r="K41">
        <f t="shared" si="9"/>
        <v>0.82199457715708368</v>
      </c>
      <c r="L41">
        <v>0</v>
      </c>
      <c r="M41">
        <v>0</v>
      </c>
      <c r="P41">
        <f t="shared" si="3"/>
        <v>40</v>
      </c>
      <c r="Q41" s="9">
        <v>43738</v>
      </c>
      <c r="R41" s="11">
        <v>5728582.21</v>
      </c>
      <c r="S41">
        <f t="shared" si="6"/>
        <v>1.1757745159800135</v>
      </c>
    </row>
    <row r="42" spans="1:19" x14ac:dyDescent="0.25">
      <c r="A42">
        <f t="shared" si="4"/>
        <v>41</v>
      </c>
      <c r="B42" s="9">
        <v>43745</v>
      </c>
      <c r="C42" s="11">
        <v>2623106.963</v>
      </c>
      <c r="D42">
        <f t="shared" si="7"/>
        <v>0.71700269332338318</v>
      </c>
      <c r="F42">
        <f t="shared" si="0"/>
        <v>41</v>
      </c>
      <c r="G42" s="9">
        <v>43745</v>
      </c>
      <c r="H42" s="11">
        <v>2091.1566938999999</v>
      </c>
      <c r="I42">
        <f t="shared" si="8"/>
        <v>0.77410581780090204</v>
      </c>
      <c r="K42">
        <f t="shared" si="9"/>
        <v>0.66224352798878305</v>
      </c>
      <c r="L42">
        <v>0</v>
      </c>
      <c r="M42">
        <v>0</v>
      </c>
      <c r="P42">
        <f t="shared" si="3"/>
        <v>41</v>
      </c>
      <c r="Q42" s="9">
        <v>43745</v>
      </c>
      <c r="R42" s="11">
        <v>2623106.963</v>
      </c>
      <c r="S42">
        <f t="shared" si="6"/>
        <v>0.71700269332338318</v>
      </c>
    </row>
    <row r="43" spans="1:19" x14ac:dyDescent="0.25">
      <c r="A43">
        <f t="shared" si="4"/>
        <v>42</v>
      </c>
      <c r="B43" s="9">
        <v>43752</v>
      </c>
      <c r="C43" s="11">
        <v>3728188.6660000002</v>
      </c>
      <c r="D43">
        <f t="shared" si="7"/>
        <v>0.86714911274162343</v>
      </c>
      <c r="F43">
        <f t="shared" si="0"/>
        <v>42</v>
      </c>
      <c r="G43" s="9">
        <v>43752</v>
      </c>
      <c r="H43" s="11">
        <v>2628.4198000000001</v>
      </c>
      <c r="I43">
        <f t="shared" si="8"/>
        <v>0.83655106162304727</v>
      </c>
      <c r="K43">
        <f t="shared" si="9"/>
        <v>0.83238812589469702</v>
      </c>
      <c r="L43">
        <v>0</v>
      </c>
      <c r="M43">
        <v>0</v>
      </c>
      <c r="P43">
        <f t="shared" si="3"/>
        <v>42</v>
      </c>
      <c r="Q43" s="9">
        <v>43752</v>
      </c>
      <c r="R43" s="11">
        <v>3728188.6660000002</v>
      </c>
      <c r="S43">
        <f t="shared" si="6"/>
        <v>0.86714911274162343</v>
      </c>
    </row>
    <row r="44" spans="1:19" x14ac:dyDescent="0.25">
      <c r="A44">
        <f t="shared" si="4"/>
        <v>43</v>
      </c>
      <c r="B44" s="9">
        <v>43759</v>
      </c>
      <c r="C44" s="11">
        <v>7406841.2000000002</v>
      </c>
      <c r="D44">
        <f t="shared" si="7"/>
        <v>1.1681529131674082</v>
      </c>
      <c r="F44">
        <f t="shared" si="0"/>
        <v>43</v>
      </c>
      <c r="G44" s="9">
        <v>43759</v>
      </c>
      <c r="H44" s="11">
        <v>3030.4119999999998</v>
      </c>
      <c r="I44">
        <f t="shared" si="8"/>
        <v>0.92728324241028792</v>
      </c>
      <c r="K44">
        <f t="shared" si="9"/>
        <v>0.9596940965704186</v>
      </c>
      <c r="L44">
        <v>0</v>
      </c>
      <c r="M44">
        <v>0</v>
      </c>
      <c r="P44">
        <f t="shared" si="3"/>
        <v>43</v>
      </c>
      <c r="Q44" s="9">
        <v>43759</v>
      </c>
      <c r="R44" s="11">
        <v>7406841.2000000002</v>
      </c>
      <c r="S44">
        <f t="shared" si="6"/>
        <v>1.1681529131674082</v>
      </c>
    </row>
    <row r="45" spans="1:19" x14ac:dyDescent="0.25">
      <c r="A45">
        <f t="shared" si="4"/>
        <v>44</v>
      </c>
      <c r="B45" s="9">
        <v>43766</v>
      </c>
      <c r="C45" s="11">
        <v>3562939.2969999998</v>
      </c>
      <c r="D45">
        <f t="shared" si="7"/>
        <v>1.0142530434950985</v>
      </c>
      <c r="F45">
        <f t="shared" si="0"/>
        <v>44</v>
      </c>
      <c r="G45" s="9">
        <v>43766</v>
      </c>
      <c r="H45" s="11">
        <v>2893.9313999999999</v>
      </c>
      <c r="I45">
        <f t="shared" si="8"/>
        <v>0.86624254607747142</v>
      </c>
      <c r="K45">
        <f t="shared" si="9"/>
        <v>0.9164723742051466</v>
      </c>
      <c r="L45">
        <v>0</v>
      </c>
      <c r="M45">
        <v>0</v>
      </c>
      <c r="P45">
        <f t="shared" si="3"/>
        <v>44</v>
      </c>
      <c r="Q45" s="9">
        <v>43766</v>
      </c>
      <c r="R45" s="11">
        <v>3562939.2969999998</v>
      </c>
      <c r="S45">
        <f t="shared" si="6"/>
        <v>1.0142530434950985</v>
      </c>
    </row>
    <row r="46" spans="1:19" x14ac:dyDescent="0.25">
      <c r="A46">
        <f t="shared" si="4"/>
        <v>45</v>
      </c>
      <c r="B46" s="9">
        <v>43773</v>
      </c>
      <c r="C46" s="11">
        <v>2889733.84</v>
      </c>
      <c r="D46">
        <f t="shared" si="7"/>
        <v>1.030324447286264</v>
      </c>
      <c r="F46">
        <f t="shared" si="0"/>
        <v>45</v>
      </c>
      <c r="G46" s="9">
        <v>43773</v>
      </c>
      <c r="H46" s="11">
        <v>3303.7620000000002</v>
      </c>
      <c r="I46">
        <f t="shared" si="8"/>
        <v>0.987820308217775</v>
      </c>
      <c r="K46">
        <f t="shared" si="9"/>
        <v>1.0462606694646404</v>
      </c>
      <c r="L46">
        <v>0</v>
      </c>
      <c r="M46">
        <v>0</v>
      </c>
      <c r="P46">
        <f t="shared" si="3"/>
        <v>45</v>
      </c>
      <c r="Q46" s="9">
        <v>43773</v>
      </c>
      <c r="R46" s="11">
        <v>2889733.84</v>
      </c>
      <c r="S46">
        <f t="shared" si="6"/>
        <v>1.030324447286264</v>
      </c>
    </row>
    <row r="47" spans="1:19" x14ac:dyDescent="0.25">
      <c r="A47">
        <f t="shared" si="4"/>
        <v>46</v>
      </c>
      <c r="B47" s="9">
        <v>43780</v>
      </c>
      <c r="C47" s="11">
        <v>5923202.6140000001</v>
      </c>
      <c r="D47">
        <f t="shared" si="7"/>
        <v>1.0392235618604952</v>
      </c>
      <c r="F47">
        <f t="shared" si="0"/>
        <v>46</v>
      </c>
      <c r="G47" s="9">
        <v>43780</v>
      </c>
      <c r="H47" s="11">
        <v>3343.6831999999999</v>
      </c>
      <c r="I47">
        <f t="shared" si="8"/>
        <v>0.95992802206521133</v>
      </c>
      <c r="K47">
        <f t="shared" si="9"/>
        <v>1.0589032210279283</v>
      </c>
      <c r="L47">
        <v>0</v>
      </c>
      <c r="M47">
        <v>0</v>
      </c>
      <c r="P47">
        <f t="shared" si="3"/>
        <v>46</v>
      </c>
      <c r="Q47" s="9">
        <v>43780</v>
      </c>
      <c r="R47" s="11">
        <v>5923202.6140000001</v>
      </c>
      <c r="S47">
        <f t="shared" si="6"/>
        <v>1.0392235618604952</v>
      </c>
    </row>
    <row r="48" spans="1:19" x14ac:dyDescent="0.25">
      <c r="A48">
        <f t="shared" si="4"/>
        <v>47</v>
      </c>
      <c r="B48" s="9">
        <v>43787</v>
      </c>
      <c r="C48" s="11">
        <v>4959742.0930000003</v>
      </c>
      <c r="D48">
        <f t="shared" si="7"/>
        <v>0.87251089385168989</v>
      </c>
      <c r="F48">
        <f t="shared" si="0"/>
        <v>47</v>
      </c>
      <c r="G48" s="9">
        <v>43787</v>
      </c>
      <c r="H48" s="11">
        <v>3508.569</v>
      </c>
      <c r="I48">
        <f t="shared" si="8"/>
        <v>0.97575151800760107</v>
      </c>
      <c r="K48">
        <f t="shared" si="9"/>
        <v>1.1111205198203997</v>
      </c>
      <c r="L48">
        <v>0</v>
      </c>
      <c r="M48">
        <v>0</v>
      </c>
      <c r="P48">
        <f t="shared" si="3"/>
        <v>47</v>
      </c>
      <c r="Q48" s="9">
        <v>43787</v>
      </c>
      <c r="R48" s="11">
        <v>4959742.0930000003</v>
      </c>
      <c r="S48">
        <f t="shared" si="6"/>
        <v>0.87251089385168989</v>
      </c>
    </row>
    <row r="49" spans="1:19" x14ac:dyDescent="0.25">
      <c r="A49">
        <f t="shared" si="4"/>
        <v>48</v>
      </c>
      <c r="B49" s="9">
        <v>43794</v>
      </c>
      <c r="C49" s="11">
        <v>5829324.2070000004</v>
      </c>
      <c r="D49">
        <f t="shared" si="7"/>
        <v>1.2659083845653256</v>
      </c>
      <c r="F49">
        <f t="shared" si="0"/>
        <v>48</v>
      </c>
      <c r="G49" s="9">
        <v>43794</v>
      </c>
      <c r="H49" s="11">
        <v>4228.7539999999999</v>
      </c>
      <c r="I49">
        <f t="shared" si="8"/>
        <v>1.1127041002585636</v>
      </c>
      <c r="K49">
        <f t="shared" si="9"/>
        <v>1.33919422495969</v>
      </c>
      <c r="L49">
        <v>0</v>
      </c>
      <c r="M49">
        <v>0</v>
      </c>
      <c r="P49">
        <f t="shared" si="3"/>
        <v>48</v>
      </c>
      <c r="Q49" s="9">
        <v>43794</v>
      </c>
      <c r="R49" s="11">
        <v>5829324.2070000004</v>
      </c>
      <c r="S49">
        <f t="shared" si="6"/>
        <v>1.2659083845653256</v>
      </c>
    </row>
    <row r="50" spans="1:19" x14ac:dyDescent="0.25">
      <c r="A50">
        <f t="shared" si="4"/>
        <v>49</v>
      </c>
      <c r="B50" s="9">
        <v>43801</v>
      </c>
      <c r="C50" s="11">
        <v>5751941.7479999997</v>
      </c>
      <c r="D50">
        <f t="shared" si="7"/>
        <v>1.1880335667994331</v>
      </c>
      <c r="F50">
        <f t="shared" si="0"/>
        <v>49</v>
      </c>
      <c r="G50" s="9">
        <v>43801</v>
      </c>
      <c r="H50" s="11">
        <v>4923.6319999999996</v>
      </c>
      <c r="I50">
        <f t="shared" si="8"/>
        <v>1.2901716316174665</v>
      </c>
      <c r="K50">
        <f t="shared" si="9"/>
        <v>1.5592535153917035</v>
      </c>
      <c r="L50">
        <v>0</v>
      </c>
      <c r="M50">
        <v>0</v>
      </c>
      <c r="P50">
        <f t="shared" si="3"/>
        <v>49</v>
      </c>
      <c r="Q50" s="9">
        <v>43801</v>
      </c>
      <c r="R50" s="11">
        <v>5751941.7479999997</v>
      </c>
      <c r="S50">
        <f t="shared" si="6"/>
        <v>1.1880335667994331</v>
      </c>
    </row>
    <row r="51" spans="1:19" x14ac:dyDescent="0.25">
      <c r="A51">
        <f t="shared" si="4"/>
        <v>50</v>
      </c>
      <c r="B51" s="9">
        <v>43808</v>
      </c>
      <c r="C51" s="11">
        <v>7467073.25</v>
      </c>
      <c r="D51">
        <f t="shared" si="7"/>
        <v>1.2455949054870223</v>
      </c>
      <c r="F51">
        <f t="shared" si="0"/>
        <v>50</v>
      </c>
      <c r="G51" s="9">
        <v>43808</v>
      </c>
      <c r="H51" s="11">
        <v>5410.9359999999997</v>
      </c>
      <c r="I51">
        <f t="shared" si="8"/>
        <v>1.4412033937029616</v>
      </c>
      <c r="K51">
        <f t="shared" si="9"/>
        <v>1.713576680702279</v>
      </c>
      <c r="L51">
        <v>0</v>
      </c>
      <c r="M51">
        <v>0</v>
      </c>
      <c r="P51">
        <f t="shared" si="3"/>
        <v>50</v>
      </c>
      <c r="Q51" s="9">
        <v>43808</v>
      </c>
      <c r="R51" s="11">
        <v>7467073.25</v>
      </c>
      <c r="S51">
        <f t="shared" si="6"/>
        <v>1.2455949054870223</v>
      </c>
    </row>
    <row r="52" spans="1:19" x14ac:dyDescent="0.25">
      <c r="A52">
        <f t="shared" si="4"/>
        <v>51</v>
      </c>
      <c r="B52" s="9">
        <v>43815</v>
      </c>
      <c r="C52" s="11">
        <v>8212533.7060000002</v>
      </c>
      <c r="D52">
        <f t="shared" si="7"/>
        <v>1.4689179236492993</v>
      </c>
      <c r="F52">
        <f t="shared" si="0"/>
        <v>51</v>
      </c>
      <c r="G52" s="9">
        <v>43815</v>
      </c>
      <c r="H52" s="11">
        <v>5673.9470000000001</v>
      </c>
      <c r="I52">
        <f t="shared" si="8"/>
        <v>1.5908136803805928</v>
      </c>
      <c r="K52">
        <f t="shared" si="9"/>
        <v>1.7968690198406809</v>
      </c>
      <c r="L52">
        <v>0</v>
      </c>
      <c r="M52">
        <v>0</v>
      </c>
      <c r="P52">
        <f t="shared" si="3"/>
        <v>51</v>
      </c>
      <c r="Q52" s="9">
        <v>43815</v>
      </c>
      <c r="R52" s="11">
        <v>8212533.7060000002</v>
      </c>
      <c r="S52">
        <f t="shared" si="6"/>
        <v>1.4689179236492993</v>
      </c>
    </row>
    <row r="53" spans="1:19" x14ac:dyDescent="0.25">
      <c r="A53">
        <f t="shared" si="4"/>
        <v>52</v>
      </c>
      <c r="B53" s="9">
        <v>43822</v>
      </c>
      <c r="C53" s="11">
        <v>7822222.2220000001</v>
      </c>
      <c r="D53">
        <f t="shared" si="7"/>
        <v>1.5131000869698539</v>
      </c>
      <c r="F53">
        <f t="shared" si="0"/>
        <v>52</v>
      </c>
      <c r="G53" s="9">
        <v>43822</v>
      </c>
      <c r="H53" s="11">
        <v>5300.9369999999999</v>
      </c>
      <c r="I53">
        <f t="shared" si="8"/>
        <v>1.7955327222980526</v>
      </c>
      <c r="K53">
        <f t="shared" si="9"/>
        <v>1.6787413543741594</v>
      </c>
      <c r="L53">
        <v>0</v>
      </c>
      <c r="M53">
        <v>0</v>
      </c>
      <c r="P53">
        <f t="shared" si="3"/>
        <v>52</v>
      </c>
      <c r="Q53" s="9">
        <v>43822</v>
      </c>
      <c r="R53" s="11">
        <v>7822222.2220000001</v>
      </c>
      <c r="S53">
        <f t="shared" si="6"/>
        <v>1.5131000869698539</v>
      </c>
    </row>
    <row r="54" spans="1:19" x14ac:dyDescent="0.25">
      <c r="A54">
        <f t="shared" si="4"/>
        <v>53</v>
      </c>
      <c r="B54" s="9">
        <v>43829</v>
      </c>
      <c r="C54" s="11">
        <v>2940540.5410000002</v>
      </c>
      <c r="D54">
        <v>1.0724561954706187</v>
      </c>
      <c r="E54">
        <v>2.8298591742228973</v>
      </c>
      <c r="F54">
        <v>1</v>
      </c>
      <c r="G54" s="9">
        <v>43829</v>
      </c>
      <c r="H54" s="11">
        <v>9136.7279999999992</v>
      </c>
      <c r="I54">
        <f t="shared" si="8"/>
        <v>2.5648588358187259</v>
      </c>
      <c r="K54">
        <f t="shared" si="9"/>
        <v>2.8934890449119286</v>
      </c>
      <c r="L54">
        <v>0</v>
      </c>
      <c r="M54">
        <v>0</v>
      </c>
      <c r="P54">
        <v>1</v>
      </c>
      <c r="Q54" s="9">
        <v>43829</v>
      </c>
      <c r="R54" s="11">
        <v>2940540.5410000002</v>
      </c>
      <c r="S54">
        <f t="shared" si="6"/>
        <v>1.0724561954706187</v>
      </c>
    </row>
    <row r="55" spans="1:19" x14ac:dyDescent="0.25">
      <c r="A55">
        <f t="shared" si="4"/>
        <v>2</v>
      </c>
      <c r="B55" s="9">
        <v>43836</v>
      </c>
      <c r="C55" s="11">
        <v>5042418.83</v>
      </c>
      <c r="D55">
        <f t="shared" si="7"/>
        <v>1.2875167639419329</v>
      </c>
      <c r="E55">
        <v>1.3332321546319981</v>
      </c>
      <c r="F55">
        <f t="shared" ref="F55:F105" si="10">WEEKNUM(G55)</f>
        <v>2</v>
      </c>
      <c r="G55" s="9">
        <v>43836</v>
      </c>
      <c r="H55" s="11">
        <v>4326.2790000000005</v>
      </c>
      <c r="I55">
        <f t="shared" si="8"/>
        <v>1.3451044786714084</v>
      </c>
      <c r="K55">
        <v>0</v>
      </c>
      <c r="L55">
        <f t="shared" ref="L55:L86" si="11">AVERAGEIF($F$55:$F$106,F55,$H$55:$H$106)/$L$1</f>
        <v>1.4966310649086294</v>
      </c>
      <c r="M55">
        <v>0</v>
      </c>
      <c r="P55">
        <f t="shared" ref="P55:P118" si="12">WEEKNUM(Q55)</f>
        <v>2</v>
      </c>
      <c r="Q55" s="9">
        <v>43836</v>
      </c>
      <c r="R55" s="11">
        <v>5042418.83</v>
      </c>
      <c r="S55">
        <f t="shared" si="6"/>
        <v>1.2875167639419329</v>
      </c>
    </row>
    <row r="56" spans="1:19" x14ac:dyDescent="0.25">
      <c r="A56">
        <f t="shared" si="4"/>
        <v>3</v>
      </c>
      <c r="B56" s="9">
        <v>43843</v>
      </c>
      <c r="C56" s="11">
        <v>4432798.62</v>
      </c>
      <c r="D56">
        <f t="shared" si="7"/>
        <v>1.1049242571436899</v>
      </c>
      <c r="E56">
        <v>1.3050448315133096</v>
      </c>
      <c r="F56">
        <f t="shared" si="10"/>
        <v>3</v>
      </c>
      <c r="G56" s="9">
        <v>43843</v>
      </c>
      <c r="H56" s="11">
        <v>3749.933</v>
      </c>
      <c r="I56">
        <f t="shared" si="8"/>
        <v>1.3166661497299859</v>
      </c>
      <c r="K56">
        <v>0</v>
      </c>
      <c r="L56">
        <f t="shared" si="11"/>
        <v>1.2972501817672903</v>
      </c>
      <c r="M56">
        <v>0</v>
      </c>
      <c r="P56">
        <f t="shared" si="12"/>
        <v>3</v>
      </c>
      <c r="Q56" s="9">
        <v>43843</v>
      </c>
      <c r="R56" s="11">
        <v>4432798.62</v>
      </c>
      <c r="S56">
        <f t="shared" si="6"/>
        <v>1.1049242571436899</v>
      </c>
    </row>
    <row r="57" spans="1:19" x14ac:dyDescent="0.25">
      <c r="A57">
        <f t="shared" si="4"/>
        <v>4</v>
      </c>
      <c r="B57" s="9">
        <v>43850</v>
      </c>
      <c r="C57" s="11">
        <v>2894728.4190000002</v>
      </c>
      <c r="D57">
        <f t="shared" si="7"/>
        <v>0.71514392442466745</v>
      </c>
      <c r="E57">
        <v>1.1562374958172117</v>
      </c>
      <c r="F57">
        <f t="shared" si="10"/>
        <v>4</v>
      </c>
      <c r="G57" s="9">
        <v>43850</v>
      </c>
      <c r="H57" s="11">
        <v>3372.596</v>
      </c>
      <c r="I57">
        <f t="shared" si="8"/>
        <v>1.1665336967970381</v>
      </c>
      <c r="K57">
        <v>0</v>
      </c>
      <c r="L57">
        <f t="shared" si="11"/>
        <v>1.1667143850377157</v>
      </c>
      <c r="M57">
        <v>0</v>
      </c>
      <c r="P57">
        <f t="shared" si="12"/>
        <v>4</v>
      </c>
      <c r="Q57" s="9">
        <v>43850</v>
      </c>
      <c r="R57" s="11">
        <v>2894728.4190000002</v>
      </c>
      <c r="S57">
        <f t="shared" si="6"/>
        <v>0.71514392442466745</v>
      </c>
    </row>
    <row r="58" spans="1:19" x14ac:dyDescent="0.25">
      <c r="A58">
        <f t="shared" si="4"/>
        <v>5</v>
      </c>
      <c r="B58" s="9">
        <v>43857</v>
      </c>
      <c r="C58" s="11">
        <v>4020602.0150000001</v>
      </c>
      <c r="D58">
        <f t="shared" si="7"/>
        <v>1.3489070786295265</v>
      </c>
      <c r="E58">
        <v>1.1254323960127175</v>
      </c>
      <c r="F58">
        <f t="shared" si="10"/>
        <v>5</v>
      </c>
      <c r="G58" s="9">
        <v>43857</v>
      </c>
      <c r="H58" s="11">
        <v>3218.8850000000002</v>
      </c>
      <c r="I58">
        <f t="shared" si="8"/>
        <v>1.1354542800810632</v>
      </c>
      <c r="K58">
        <v>0</v>
      </c>
      <c r="L58">
        <f t="shared" si="11"/>
        <v>1.1135396689322195</v>
      </c>
      <c r="M58">
        <v>0</v>
      </c>
      <c r="P58">
        <f t="shared" si="12"/>
        <v>5</v>
      </c>
      <c r="Q58" s="9">
        <v>43857</v>
      </c>
      <c r="R58" s="11">
        <v>4020602.0150000001</v>
      </c>
      <c r="S58">
        <f t="shared" si="6"/>
        <v>1.3489070786295265</v>
      </c>
    </row>
    <row r="59" spans="1:19" x14ac:dyDescent="0.25">
      <c r="A59">
        <f t="shared" si="4"/>
        <v>6</v>
      </c>
      <c r="B59" s="9">
        <v>43864</v>
      </c>
      <c r="C59" s="11">
        <v>3138024.1830000002</v>
      </c>
      <c r="D59">
        <f t="shared" si="7"/>
        <v>0.85529612700140056</v>
      </c>
      <c r="E59">
        <v>1.0568812448905334</v>
      </c>
      <c r="F59">
        <f t="shared" si="10"/>
        <v>6</v>
      </c>
      <c r="G59" s="9">
        <v>43864</v>
      </c>
      <c r="H59" s="11">
        <v>3202.8890000000001</v>
      </c>
      <c r="I59">
        <f t="shared" si="8"/>
        <v>1.0662926865265019</v>
      </c>
      <c r="K59">
        <v>0</v>
      </c>
      <c r="L59">
        <f t="shared" si="11"/>
        <v>1.1080060196890065</v>
      </c>
      <c r="M59">
        <v>0</v>
      </c>
      <c r="P59">
        <f t="shared" si="12"/>
        <v>6</v>
      </c>
      <c r="Q59" s="9">
        <v>43864</v>
      </c>
      <c r="R59" s="11">
        <v>3138024.1830000002</v>
      </c>
      <c r="S59">
        <f t="shared" si="6"/>
        <v>0.85529612700140056</v>
      </c>
    </row>
    <row r="60" spans="1:19" x14ac:dyDescent="0.25">
      <c r="A60">
        <f t="shared" si="4"/>
        <v>7</v>
      </c>
      <c r="B60" s="9">
        <v>43871</v>
      </c>
      <c r="C60" s="11">
        <v>7522900.2709999997</v>
      </c>
      <c r="D60">
        <f t="shared" si="7"/>
        <v>1.3090852409316505</v>
      </c>
      <c r="E60">
        <v>1.1171201699681597</v>
      </c>
      <c r="F60">
        <f t="shared" si="10"/>
        <v>7</v>
      </c>
      <c r="G60" s="9">
        <v>43871</v>
      </c>
      <c r="H60" s="11">
        <v>3133.306</v>
      </c>
      <c r="I60">
        <f t="shared" si="8"/>
        <v>1.1270680343387753</v>
      </c>
      <c r="K60">
        <v>0</v>
      </c>
      <c r="L60">
        <f t="shared" si="11"/>
        <v>1.0839345071052047</v>
      </c>
      <c r="M60">
        <v>0</v>
      </c>
      <c r="P60">
        <f t="shared" si="12"/>
        <v>7</v>
      </c>
      <c r="Q60" s="9">
        <v>43871</v>
      </c>
      <c r="R60" s="11">
        <v>7522900.2709999997</v>
      </c>
      <c r="S60">
        <f t="shared" si="6"/>
        <v>1.3090852409316505</v>
      </c>
    </row>
    <row r="61" spans="1:19" x14ac:dyDescent="0.25">
      <c r="A61">
        <f t="shared" si="4"/>
        <v>8</v>
      </c>
      <c r="B61" s="9">
        <v>43878</v>
      </c>
      <c r="C61" s="11">
        <v>3273455.673</v>
      </c>
      <c r="D61">
        <f t="shared" si="7"/>
        <v>1.0767536242356157</v>
      </c>
      <c r="E61">
        <v>1.0502063179536603</v>
      </c>
      <c r="F61">
        <f t="shared" si="10"/>
        <v>8</v>
      </c>
      <c r="G61" s="9">
        <v>43878</v>
      </c>
      <c r="H61" s="11">
        <v>2822.41</v>
      </c>
      <c r="I61">
        <f t="shared" si="8"/>
        <v>1.0595583199074559</v>
      </c>
      <c r="K61">
        <v>0</v>
      </c>
      <c r="L61">
        <f t="shared" si="11"/>
        <v>0.97638328085376935</v>
      </c>
      <c r="M61">
        <v>0</v>
      </c>
      <c r="P61">
        <f t="shared" si="12"/>
        <v>8</v>
      </c>
      <c r="Q61" s="9">
        <v>43878</v>
      </c>
      <c r="R61" s="11">
        <v>3273455.673</v>
      </c>
      <c r="S61">
        <f t="shared" si="6"/>
        <v>1.0767536242356157</v>
      </c>
    </row>
    <row r="62" spans="1:19" x14ac:dyDescent="0.25">
      <c r="A62">
        <f t="shared" si="4"/>
        <v>9</v>
      </c>
      <c r="B62" s="9">
        <v>43885</v>
      </c>
      <c r="C62" s="11">
        <v>5474080.5659999996</v>
      </c>
      <c r="D62">
        <f t="shared" si="7"/>
        <v>1.4519260051946994</v>
      </c>
      <c r="E62">
        <v>1.0726697771467206</v>
      </c>
      <c r="F62">
        <f t="shared" si="10"/>
        <v>9</v>
      </c>
      <c r="G62" s="9">
        <v>43885</v>
      </c>
      <c r="H62" s="11">
        <v>2771.2530000000002</v>
      </c>
      <c r="I62">
        <f t="shared" si="8"/>
        <v>1.0822218143799383</v>
      </c>
      <c r="K62">
        <v>0</v>
      </c>
      <c r="L62">
        <f t="shared" si="11"/>
        <v>0.95868605065027801</v>
      </c>
      <c r="M62">
        <v>0</v>
      </c>
      <c r="P62">
        <f t="shared" si="12"/>
        <v>9</v>
      </c>
      <c r="Q62" s="9">
        <v>43885</v>
      </c>
      <c r="R62" s="11">
        <v>5474080.5659999996</v>
      </c>
      <c r="S62">
        <f t="shared" si="6"/>
        <v>1.4519260051946994</v>
      </c>
    </row>
    <row r="63" spans="1:19" x14ac:dyDescent="0.25">
      <c r="A63">
        <f t="shared" si="4"/>
        <v>10</v>
      </c>
      <c r="B63" s="9">
        <v>43892</v>
      </c>
      <c r="C63" s="11">
        <v>4548235.9069999997</v>
      </c>
      <c r="D63">
        <f t="shared" si="7"/>
        <v>1.1455142543230323</v>
      </c>
      <c r="E63">
        <v>1.1182717933771669</v>
      </c>
      <c r="F63">
        <f t="shared" si="10"/>
        <v>10</v>
      </c>
      <c r="G63" s="9">
        <v>43892</v>
      </c>
      <c r="H63" s="11">
        <v>2876.7788</v>
      </c>
      <c r="I63">
        <f t="shared" si="8"/>
        <v>1.1282299128606941</v>
      </c>
      <c r="K63">
        <v>0</v>
      </c>
      <c r="L63">
        <f t="shared" si="11"/>
        <v>0.99519159974439209</v>
      </c>
      <c r="M63">
        <v>0</v>
      </c>
      <c r="P63">
        <f t="shared" si="12"/>
        <v>10</v>
      </c>
      <c r="Q63" s="9">
        <v>43892</v>
      </c>
      <c r="R63" s="11">
        <v>4548235.9069999997</v>
      </c>
      <c r="S63">
        <f t="shared" si="6"/>
        <v>1.1455142543230323</v>
      </c>
    </row>
    <row r="64" spans="1:19" x14ac:dyDescent="0.25">
      <c r="A64">
        <f t="shared" si="4"/>
        <v>11</v>
      </c>
      <c r="B64" s="9">
        <v>43899</v>
      </c>
      <c r="C64" s="11">
        <v>3402442.21</v>
      </c>
      <c r="D64">
        <f t="shared" si="7"/>
        <v>0.86747557403155595</v>
      </c>
      <c r="E64">
        <v>1.1789050125796663</v>
      </c>
      <c r="F64">
        <f t="shared" si="10"/>
        <v>11</v>
      </c>
      <c r="G64" s="9">
        <v>43899</v>
      </c>
      <c r="H64" s="11">
        <v>3143.154</v>
      </c>
      <c r="I64">
        <f t="shared" si="8"/>
        <v>1.1894030659549946</v>
      </c>
      <c r="K64">
        <v>0</v>
      </c>
      <c r="L64">
        <f t="shared" si="11"/>
        <v>1.0873413199176054</v>
      </c>
      <c r="M64">
        <v>0</v>
      </c>
      <c r="P64">
        <f t="shared" si="12"/>
        <v>11</v>
      </c>
      <c r="Q64" s="9">
        <v>43899</v>
      </c>
      <c r="R64" s="11">
        <v>3402442.21</v>
      </c>
      <c r="S64">
        <f t="shared" si="6"/>
        <v>0.86747557403155595</v>
      </c>
    </row>
    <row r="65" spans="1:19" x14ac:dyDescent="0.25">
      <c r="A65">
        <f t="shared" si="4"/>
        <v>12</v>
      </c>
      <c r="B65" s="9">
        <v>43906</v>
      </c>
      <c r="C65" s="11">
        <v>3611320.8790000002</v>
      </c>
      <c r="D65">
        <f t="shared" si="7"/>
        <v>0.82086338013278959</v>
      </c>
      <c r="E65">
        <v>1.1997544312517163</v>
      </c>
      <c r="F65">
        <f t="shared" si="10"/>
        <v>12</v>
      </c>
      <c r="G65" s="9">
        <v>43906</v>
      </c>
      <c r="H65" s="11">
        <v>3419.8249999999998</v>
      </c>
      <c r="I65">
        <f t="shared" si="8"/>
        <v>1.2104381470067345</v>
      </c>
      <c r="K65">
        <v>0</v>
      </c>
      <c r="L65">
        <f t="shared" si="11"/>
        <v>1.1830527646393478</v>
      </c>
      <c r="M65">
        <v>0</v>
      </c>
      <c r="P65">
        <f t="shared" si="12"/>
        <v>12</v>
      </c>
      <c r="Q65" s="9">
        <v>43906</v>
      </c>
      <c r="R65" s="11">
        <v>3611320.8790000002</v>
      </c>
      <c r="S65">
        <f t="shared" si="6"/>
        <v>0.82086338013278959</v>
      </c>
    </row>
    <row r="66" spans="1:19" x14ac:dyDescent="0.25">
      <c r="A66">
        <f t="shared" si="4"/>
        <v>13</v>
      </c>
      <c r="B66" s="9">
        <v>43913</v>
      </c>
      <c r="C66" s="11">
        <v>5203225.2759999996</v>
      </c>
      <c r="D66">
        <f t="shared" si="7"/>
        <v>1.3907404922272768</v>
      </c>
      <c r="E66">
        <v>1.2077480314260924</v>
      </c>
      <c r="F66">
        <f t="shared" si="10"/>
        <v>13</v>
      </c>
      <c r="G66" s="9">
        <v>43913</v>
      </c>
      <c r="H66" s="11">
        <v>3562.8429999999998</v>
      </c>
      <c r="I66">
        <f t="shared" si="8"/>
        <v>1.2185029295413483</v>
      </c>
      <c r="K66">
        <v>0</v>
      </c>
      <c r="L66">
        <f t="shared" si="11"/>
        <v>1.2325283490020535</v>
      </c>
      <c r="M66">
        <v>0</v>
      </c>
      <c r="P66">
        <f t="shared" si="12"/>
        <v>13</v>
      </c>
      <c r="Q66" s="9">
        <v>43913</v>
      </c>
      <c r="R66" s="11">
        <v>5203225.2759999996</v>
      </c>
      <c r="S66">
        <f t="shared" si="6"/>
        <v>1.3907404922272768</v>
      </c>
    </row>
    <row r="67" spans="1:19" x14ac:dyDescent="0.25">
      <c r="A67">
        <f t="shared" ref="A67:A105" si="13">WEEKNUM(B67)</f>
        <v>14</v>
      </c>
      <c r="B67" s="9">
        <v>43920</v>
      </c>
      <c r="C67" s="11">
        <v>4940082.1540000001</v>
      </c>
      <c r="D67">
        <f t="shared" ref="D67:D98" si="14">AVERAGEIF($A$3:$A$158,A67,$C$3:$C$158)/$C$1</f>
        <v>1.2117617792879842</v>
      </c>
      <c r="E67">
        <v>1.079858213435944</v>
      </c>
      <c r="F67">
        <f t="shared" si="10"/>
        <v>14</v>
      </c>
      <c r="G67" s="9">
        <v>43920</v>
      </c>
      <c r="H67" s="11">
        <v>3158.502</v>
      </c>
      <c r="I67">
        <f t="shared" ref="I67:I98" si="15">AVERAGEIF($F$3:$F$158,F67,$H$3:$H$158)/$H$1</f>
        <v>1.0894742631104051</v>
      </c>
      <c r="K67">
        <v>0</v>
      </c>
      <c r="L67">
        <f t="shared" si="11"/>
        <v>1.0926508003242592</v>
      </c>
      <c r="M67">
        <v>0</v>
      </c>
      <c r="P67">
        <f t="shared" si="12"/>
        <v>14</v>
      </c>
      <c r="Q67" s="9">
        <v>43920</v>
      </c>
      <c r="R67" s="11">
        <v>4940082.1540000001</v>
      </c>
      <c r="S67">
        <f t="shared" si="6"/>
        <v>1.2117617792879842</v>
      </c>
    </row>
    <row r="68" spans="1:19" x14ac:dyDescent="0.25">
      <c r="A68">
        <f t="shared" si="13"/>
        <v>15</v>
      </c>
      <c r="B68" s="9">
        <v>43927</v>
      </c>
      <c r="C68" s="11">
        <v>3944212.7220000001</v>
      </c>
      <c r="D68">
        <f t="shared" si="14"/>
        <v>1.1050205997503004</v>
      </c>
      <c r="E68">
        <v>0.94194703455571827</v>
      </c>
      <c r="F68">
        <f t="shared" si="10"/>
        <v>15</v>
      </c>
      <c r="G68" s="9">
        <v>43927</v>
      </c>
      <c r="H68" s="11">
        <v>3059.7860000000001</v>
      </c>
      <c r="I68">
        <f t="shared" si="15"/>
        <v>0.95033499638468699</v>
      </c>
      <c r="K68">
        <v>0</v>
      </c>
      <c r="L68">
        <f t="shared" si="11"/>
        <v>1.0585010304634803</v>
      </c>
      <c r="M68">
        <v>0</v>
      </c>
      <c r="P68">
        <f t="shared" si="12"/>
        <v>15</v>
      </c>
      <c r="Q68" s="9">
        <v>43927</v>
      </c>
      <c r="R68" s="11">
        <v>3944212.7220000001</v>
      </c>
      <c r="S68">
        <f t="shared" ref="S68:S131" si="16">AVERAGEIF($A$3:$A$158,P68,$C$3:$C$158)/$C$1</f>
        <v>1.1050205997503004</v>
      </c>
    </row>
    <row r="69" spans="1:19" x14ac:dyDescent="0.25">
      <c r="A69">
        <f t="shared" si="13"/>
        <v>16</v>
      </c>
      <c r="B69" s="9">
        <v>43934</v>
      </c>
      <c r="C69" s="11">
        <v>6904482.2860000003</v>
      </c>
      <c r="D69">
        <f t="shared" si="14"/>
        <v>1.3338198778349966</v>
      </c>
      <c r="E69">
        <v>1.0009686085602429</v>
      </c>
      <c r="F69">
        <f t="shared" si="10"/>
        <v>16</v>
      </c>
      <c r="G69" s="9">
        <v>43934</v>
      </c>
      <c r="H69" s="11">
        <v>3314.3726000000001</v>
      </c>
      <c r="I69">
        <f t="shared" si="15"/>
        <v>1.0098821527114377</v>
      </c>
      <c r="K69">
        <v>0</v>
      </c>
      <c r="L69">
        <f t="shared" si="11"/>
        <v>1.146572607509128</v>
      </c>
      <c r="M69">
        <v>0</v>
      </c>
      <c r="P69">
        <f t="shared" si="12"/>
        <v>16</v>
      </c>
      <c r="Q69" s="9">
        <v>43934</v>
      </c>
      <c r="R69" s="11">
        <v>6904482.2860000003</v>
      </c>
      <c r="S69">
        <f t="shared" si="16"/>
        <v>1.3338198778349966</v>
      </c>
    </row>
    <row r="70" spans="1:19" x14ac:dyDescent="0.25">
      <c r="A70">
        <f t="shared" si="13"/>
        <v>17</v>
      </c>
      <c r="B70" s="9">
        <v>43941</v>
      </c>
      <c r="C70" s="11">
        <v>5290594.9340000004</v>
      </c>
      <c r="D70">
        <f t="shared" si="14"/>
        <v>1.1247979570116005</v>
      </c>
      <c r="E70">
        <v>0.9993918632188955</v>
      </c>
      <c r="F70">
        <f t="shared" si="10"/>
        <v>17</v>
      </c>
      <c r="G70" s="9">
        <v>43941</v>
      </c>
      <c r="H70" s="11">
        <v>3567.4180000000001</v>
      </c>
      <c r="I70">
        <f t="shared" si="15"/>
        <v>1.0082913665809035</v>
      </c>
      <c r="K70">
        <v>0</v>
      </c>
      <c r="L70">
        <f t="shared" si="11"/>
        <v>1.2341110225009095</v>
      </c>
      <c r="M70">
        <v>0</v>
      </c>
      <c r="P70">
        <f t="shared" si="12"/>
        <v>17</v>
      </c>
      <c r="Q70" s="9">
        <v>43941</v>
      </c>
      <c r="R70" s="11">
        <v>5290594.9340000004</v>
      </c>
      <c r="S70">
        <f t="shared" si="16"/>
        <v>1.1247979570116005</v>
      </c>
    </row>
    <row r="71" spans="1:19" x14ac:dyDescent="0.25">
      <c r="A71">
        <f t="shared" si="13"/>
        <v>18</v>
      </c>
      <c r="B71" s="9">
        <v>43948</v>
      </c>
      <c r="C71" s="11">
        <v>4073491.33</v>
      </c>
      <c r="D71">
        <f t="shared" si="14"/>
        <v>0.81914020500773566</v>
      </c>
      <c r="E71">
        <v>1.207591928223869</v>
      </c>
      <c r="F71">
        <f t="shared" si="10"/>
        <v>18</v>
      </c>
      <c r="G71" s="9">
        <v>43948</v>
      </c>
      <c r="H71" s="11">
        <v>3901.7629999999999</v>
      </c>
      <c r="I71">
        <f t="shared" si="15"/>
        <v>1.2183454362527892</v>
      </c>
      <c r="K71">
        <v>0</v>
      </c>
      <c r="L71">
        <f t="shared" si="11"/>
        <v>1.3497741855555521</v>
      </c>
      <c r="M71">
        <v>0</v>
      </c>
      <c r="P71">
        <f t="shared" si="12"/>
        <v>18</v>
      </c>
      <c r="Q71" s="9">
        <v>43948</v>
      </c>
      <c r="R71" s="11">
        <v>4073491.33</v>
      </c>
      <c r="S71">
        <f t="shared" si="16"/>
        <v>0.81914020500773566</v>
      </c>
    </row>
    <row r="72" spans="1:19" x14ac:dyDescent="0.25">
      <c r="A72">
        <f t="shared" si="13"/>
        <v>19</v>
      </c>
      <c r="B72" s="9">
        <v>43955</v>
      </c>
      <c r="C72" s="11">
        <v>5833715.8969999999</v>
      </c>
      <c r="D72">
        <f t="shared" si="14"/>
        <v>1.0480049244340792</v>
      </c>
      <c r="E72">
        <v>1.3366744494130836</v>
      </c>
      <c r="F72">
        <f t="shared" si="10"/>
        <v>19</v>
      </c>
      <c r="G72" s="9">
        <v>43955</v>
      </c>
      <c r="H72" s="11">
        <v>5046.4160000000002</v>
      </c>
      <c r="I72">
        <f t="shared" si="15"/>
        <v>1.3485774268079038</v>
      </c>
      <c r="K72">
        <v>0</v>
      </c>
      <c r="L72">
        <f t="shared" si="11"/>
        <v>1.7457549436945574</v>
      </c>
      <c r="M72">
        <v>0</v>
      </c>
      <c r="P72">
        <f t="shared" si="12"/>
        <v>19</v>
      </c>
      <c r="Q72" s="9">
        <v>43955</v>
      </c>
      <c r="R72" s="11">
        <v>5833715.8969999999</v>
      </c>
      <c r="S72">
        <f t="shared" si="16"/>
        <v>1.0480049244340792</v>
      </c>
    </row>
    <row r="73" spans="1:19" x14ac:dyDescent="0.25">
      <c r="A73">
        <f t="shared" si="13"/>
        <v>20</v>
      </c>
      <c r="B73" s="9">
        <v>43962</v>
      </c>
      <c r="C73" s="11">
        <v>4811215.4440000001</v>
      </c>
      <c r="D73">
        <f t="shared" si="14"/>
        <v>0.94562377016768195</v>
      </c>
      <c r="E73">
        <v>0.84399614360719732</v>
      </c>
      <c r="F73">
        <f t="shared" si="10"/>
        <v>20</v>
      </c>
      <c r="G73" s="9">
        <v>43962</v>
      </c>
      <c r="H73" s="11">
        <v>2917.4960000000001</v>
      </c>
      <c r="I73">
        <f t="shared" si="15"/>
        <v>0.85151186070875717</v>
      </c>
      <c r="K73">
        <v>0</v>
      </c>
      <c r="L73">
        <f t="shared" si="11"/>
        <v>1.0092772901023412</v>
      </c>
      <c r="M73">
        <v>0</v>
      </c>
      <c r="P73">
        <f t="shared" si="12"/>
        <v>20</v>
      </c>
      <c r="Q73" s="9">
        <v>43962</v>
      </c>
      <c r="R73" s="11">
        <v>4811215.4440000001</v>
      </c>
      <c r="S73">
        <f t="shared" si="16"/>
        <v>0.94562377016768195</v>
      </c>
    </row>
    <row r="74" spans="1:19" x14ac:dyDescent="0.25">
      <c r="A74">
        <f t="shared" si="13"/>
        <v>21</v>
      </c>
      <c r="B74" s="9">
        <v>43969</v>
      </c>
      <c r="C74" s="11">
        <v>3430417.4950000001</v>
      </c>
      <c r="D74">
        <f t="shared" si="14"/>
        <v>0.83511456812330342</v>
      </c>
      <c r="E74">
        <v>0.70813413963061045</v>
      </c>
      <c r="F74">
        <f t="shared" si="10"/>
        <v>21</v>
      </c>
      <c r="G74" s="9">
        <v>43969</v>
      </c>
      <c r="H74" s="11">
        <v>2438.703</v>
      </c>
      <c r="I74">
        <f t="shared" si="15"/>
        <v>0.71444001662274181</v>
      </c>
      <c r="K74">
        <v>0</v>
      </c>
      <c r="L74">
        <f t="shared" si="11"/>
        <v>0.84364384911048707</v>
      </c>
      <c r="M74">
        <v>0</v>
      </c>
      <c r="P74">
        <f t="shared" si="12"/>
        <v>21</v>
      </c>
      <c r="Q74" s="9">
        <v>43969</v>
      </c>
      <c r="R74" s="11">
        <v>3430417.4950000001</v>
      </c>
      <c r="S74">
        <f t="shared" si="16"/>
        <v>0.83511456812330342</v>
      </c>
    </row>
    <row r="75" spans="1:19" x14ac:dyDescent="0.25">
      <c r="A75">
        <f t="shared" si="13"/>
        <v>22</v>
      </c>
      <c r="B75" s="9">
        <v>43976</v>
      </c>
      <c r="C75" s="11">
        <v>3504282.0159999998</v>
      </c>
      <c r="D75">
        <f t="shared" si="14"/>
        <v>1.1002826781590089</v>
      </c>
      <c r="E75">
        <v>0.77908217074826658</v>
      </c>
      <c r="F75">
        <f t="shared" si="10"/>
        <v>22</v>
      </c>
      <c r="G75" s="9">
        <v>43976</v>
      </c>
      <c r="H75" s="11">
        <v>2513.098</v>
      </c>
      <c r="I75">
        <f t="shared" si="15"/>
        <v>0.78601983419443777</v>
      </c>
      <c r="K75">
        <v>0</v>
      </c>
      <c r="L75">
        <f t="shared" si="11"/>
        <v>0.86938002286947891</v>
      </c>
      <c r="M75">
        <v>0</v>
      </c>
      <c r="P75">
        <f t="shared" si="12"/>
        <v>22</v>
      </c>
      <c r="Q75" s="9">
        <v>43976</v>
      </c>
      <c r="R75" s="11">
        <v>3504282.0159999998</v>
      </c>
      <c r="S75">
        <f t="shared" si="16"/>
        <v>1.1002826781590089</v>
      </c>
    </row>
    <row r="76" spans="1:19" x14ac:dyDescent="0.25">
      <c r="A76">
        <f t="shared" si="13"/>
        <v>23</v>
      </c>
      <c r="B76" s="9">
        <v>43983</v>
      </c>
      <c r="C76" s="11">
        <v>5027945.9709999999</v>
      </c>
      <c r="D76">
        <f t="shared" si="14"/>
        <v>1.1644786776546019</v>
      </c>
      <c r="E76">
        <v>0.7871026464471006</v>
      </c>
      <c r="F76">
        <f t="shared" si="10"/>
        <v>23</v>
      </c>
      <c r="G76" s="9">
        <v>43983</v>
      </c>
      <c r="H76" s="11">
        <v>2626.8847999999998</v>
      </c>
      <c r="I76">
        <f t="shared" si="15"/>
        <v>0.79411173157787185</v>
      </c>
      <c r="K76">
        <v>0</v>
      </c>
      <c r="L76">
        <f t="shared" si="11"/>
        <v>0.90874337869016109</v>
      </c>
      <c r="M76">
        <v>0</v>
      </c>
      <c r="P76">
        <f t="shared" si="12"/>
        <v>23</v>
      </c>
      <c r="Q76" s="9">
        <v>43983</v>
      </c>
      <c r="R76" s="11">
        <v>5027945.9709999999</v>
      </c>
      <c r="S76">
        <f t="shared" si="16"/>
        <v>1.1644786776546019</v>
      </c>
    </row>
    <row r="77" spans="1:19" x14ac:dyDescent="0.25">
      <c r="A77">
        <f t="shared" si="13"/>
        <v>24</v>
      </c>
      <c r="B77" s="9">
        <v>43990</v>
      </c>
      <c r="C77" s="11">
        <v>3221052.6320000002</v>
      </c>
      <c r="D77">
        <f t="shared" si="14"/>
        <v>0.75363633791968077</v>
      </c>
      <c r="E77">
        <v>0.85583100356745101</v>
      </c>
      <c r="F77">
        <f t="shared" si="10"/>
        <v>24</v>
      </c>
      <c r="G77" s="9">
        <v>43990</v>
      </c>
      <c r="H77" s="11">
        <v>2521.5673999999999</v>
      </c>
      <c r="I77">
        <f t="shared" si="15"/>
        <v>0.86345210913561887</v>
      </c>
      <c r="K77">
        <v>0</v>
      </c>
      <c r="L77">
        <f t="shared" si="11"/>
        <v>0.87230992340089109</v>
      </c>
      <c r="M77">
        <v>0</v>
      </c>
      <c r="P77">
        <f t="shared" si="12"/>
        <v>24</v>
      </c>
      <c r="Q77" s="9">
        <v>43990</v>
      </c>
      <c r="R77" s="11">
        <v>3221052.6320000002</v>
      </c>
      <c r="S77">
        <f t="shared" si="16"/>
        <v>0.75363633791968077</v>
      </c>
    </row>
    <row r="78" spans="1:19" x14ac:dyDescent="0.25">
      <c r="A78">
        <f t="shared" si="13"/>
        <v>25</v>
      </c>
      <c r="B78" s="9">
        <v>43997</v>
      </c>
      <c r="C78" s="11">
        <v>2059089.236</v>
      </c>
      <c r="D78">
        <f t="shared" si="14"/>
        <v>0.70876202202602401</v>
      </c>
      <c r="E78">
        <v>0.79983424349215415</v>
      </c>
      <c r="F78">
        <f t="shared" si="10"/>
        <v>25</v>
      </c>
      <c r="G78" s="9">
        <v>43997</v>
      </c>
      <c r="H78" s="11">
        <v>2595.0816</v>
      </c>
      <c r="I78">
        <f t="shared" si="15"/>
        <v>0.80695670246043216</v>
      </c>
      <c r="K78">
        <v>0</v>
      </c>
      <c r="L78">
        <f t="shared" si="11"/>
        <v>0.89774139359315241</v>
      </c>
      <c r="M78">
        <v>0</v>
      </c>
      <c r="P78">
        <f t="shared" si="12"/>
        <v>25</v>
      </c>
      <c r="Q78" s="9">
        <v>43997</v>
      </c>
      <c r="R78" s="11">
        <v>2059089.236</v>
      </c>
      <c r="S78">
        <f t="shared" si="16"/>
        <v>0.70876202202602401</v>
      </c>
    </row>
    <row r="79" spans="1:19" x14ac:dyDescent="0.25">
      <c r="A79">
        <f t="shared" si="13"/>
        <v>26</v>
      </c>
      <c r="B79" s="9">
        <v>44004</v>
      </c>
      <c r="C79" s="11">
        <v>4406220.5470000003</v>
      </c>
      <c r="D79">
        <f t="shared" si="14"/>
        <v>0.92144896575223934</v>
      </c>
      <c r="E79">
        <v>0.73403256391626748</v>
      </c>
      <c r="F79">
        <f t="shared" si="10"/>
        <v>26</v>
      </c>
      <c r="G79" s="9">
        <v>44004</v>
      </c>
      <c r="H79" s="11">
        <v>2317.5666000000001</v>
      </c>
      <c r="I79">
        <f t="shared" si="15"/>
        <v>0.74056906427295022</v>
      </c>
      <c r="K79">
        <v>0</v>
      </c>
      <c r="L79">
        <f t="shared" si="11"/>
        <v>0.80173797588058271</v>
      </c>
      <c r="M79">
        <v>0</v>
      </c>
      <c r="P79">
        <f t="shared" si="12"/>
        <v>26</v>
      </c>
      <c r="Q79" s="9">
        <v>44004</v>
      </c>
      <c r="R79" s="11">
        <v>4406220.5470000003</v>
      </c>
      <c r="S79">
        <f t="shared" si="16"/>
        <v>0.92144896575223934</v>
      </c>
    </row>
    <row r="80" spans="1:19" x14ac:dyDescent="0.25">
      <c r="A80">
        <f t="shared" si="13"/>
        <v>27</v>
      </c>
      <c r="B80" s="9">
        <v>44011</v>
      </c>
      <c r="C80" s="11">
        <v>1942169.649</v>
      </c>
      <c r="D80">
        <f t="shared" si="14"/>
        <v>0.78140760759429606</v>
      </c>
      <c r="E80">
        <v>0.72755295161970901</v>
      </c>
      <c r="F80">
        <f t="shared" si="10"/>
        <v>27</v>
      </c>
      <c r="G80" s="9">
        <v>44011</v>
      </c>
      <c r="H80" s="11">
        <v>2311.7271999999998</v>
      </c>
      <c r="I80">
        <f t="shared" si="15"/>
        <v>0.7340317515552256</v>
      </c>
      <c r="K80">
        <v>0</v>
      </c>
      <c r="L80">
        <f t="shared" si="11"/>
        <v>0.7997178963987861</v>
      </c>
      <c r="M80">
        <v>0</v>
      </c>
      <c r="P80">
        <f t="shared" si="12"/>
        <v>27</v>
      </c>
      <c r="Q80" s="9">
        <v>44011</v>
      </c>
      <c r="R80" s="11">
        <v>1942169.649</v>
      </c>
      <c r="S80">
        <f t="shared" si="16"/>
        <v>0.78140760759429606</v>
      </c>
    </row>
    <row r="81" spans="1:19" x14ac:dyDescent="0.25">
      <c r="A81">
        <f t="shared" si="13"/>
        <v>28</v>
      </c>
      <c r="B81" s="9">
        <v>44018</v>
      </c>
      <c r="C81" s="11">
        <v>4375518.2750000004</v>
      </c>
      <c r="D81">
        <f t="shared" si="14"/>
        <v>0.92434105097723795</v>
      </c>
      <c r="E81">
        <v>0.7293643667588442</v>
      </c>
      <c r="F81">
        <f t="shared" si="10"/>
        <v>28</v>
      </c>
      <c r="G81" s="9">
        <v>44018</v>
      </c>
      <c r="H81" s="11">
        <v>2084.36</v>
      </c>
      <c r="I81">
        <f t="shared" si="15"/>
        <v>0.73585929719903476</v>
      </c>
      <c r="K81">
        <v>0</v>
      </c>
      <c r="L81">
        <f t="shared" si="11"/>
        <v>0.72106258668314061</v>
      </c>
      <c r="M81">
        <v>0</v>
      </c>
      <c r="P81">
        <f t="shared" si="12"/>
        <v>28</v>
      </c>
      <c r="Q81" s="9">
        <v>44018</v>
      </c>
      <c r="R81" s="11">
        <v>4375518.2750000004</v>
      </c>
      <c r="S81">
        <f t="shared" si="16"/>
        <v>0.92434105097723795</v>
      </c>
    </row>
    <row r="82" spans="1:19" x14ac:dyDescent="0.25">
      <c r="A82">
        <f t="shared" si="13"/>
        <v>29</v>
      </c>
      <c r="B82" s="9">
        <v>44025</v>
      </c>
      <c r="C82" s="11">
        <v>1179310.1240000001</v>
      </c>
      <c r="D82">
        <f t="shared" si="14"/>
        <v>0.46131124091186593</v>
      </c>
      <c r="E82">
        <v>0.72417731867870172</v>
      </c>
      <c r="F82">
        <f t="shared" si="10"/>
        <v>29</v>
      </c>
      <c r="G82" s="9">
        <v>44025</v>
      </c>
      <c r="H82" s="11">
        <v>1803.5540000000001</v>
      </c>
      <c r="I82">
        <f t="shared" si="15"/>
        <v>0.73062605887707921</v>
      </c>
      <c r="K82">
        <v>0</v>
      </c>
      <c r="L82">
        <f t="shared" si="11"/>
        <v>0.62392068187008243</v>
      </c>
      <c r="M82">
        <v>0</v>
      </c>
      <c r="P82">
        <f t="shared" si="12"/>
        <v>29</v>
      </c>
      <c r="Q82" s="9">
        <v>44025</v>
      </c>
      <c r="R82" s="11">
        <v>1179310.1240000001</v>
      </c>
      <c r="S82">
        <f t="shared" si="16"/>
        <v>0.46131124091186593</v>
      </c>
    </row>
    <row r="83" spans="1:19" x14ac:dyDescent="0.25">
      <c r="A83">
        <f t="shared" si="13"/>
        <v>30</v>
      </c>
      <c r="B83" s="9">
        <v>44032</v>
      </c>
      <c r="C83" s="11">
        <v>4468814.0369999995</v>
      </c>
      <c r="D83">
        <f t="shared" si="14"/>
        <v>0.9876817727487085</v>
      </c>
      <c r="E83">
        <v>0.79230432995098998</v>
      </c>
      <c r="F83">
        <f t="shared" si="10"/>
        <v>30</v>
      </c>
      <c r="G83" s="9">
        <v>44032</v>
      </c>
      <c r="H83" s="11">
        <v>2308.6379999999999</v>
      </c>
      <c r="I83">
        <f t="shared" si="15"/>
        <v>0.79935973565083396</v>
      </c>
      <c r="K83">
        <v>0</v>
      </c>
      <c r="L83">
        <f t="shared" si="11"/>
        <v>0.79864921990202853</v>
      </c>
      <c r="M83">
        <v>0</v>
      </c>
      <c r="P83">
        <f t="shared" si="12"/>
        <v>30</v>
      </c>
      <c r="Q83" s="9">
        <v>44032</v>
      </c>
      <c r="R83" s="11">
        <v>4468814.0369999995</v>
      </c>
      <c r="S83">
        <f t="shared" si="16"/>
        <v>0.9876817727487085</v>
      </c>
    </row>
    <row r="84" spans="1:19" x14ac:dyDescent="0.25">
      <c r="A84">
        <f t="shared" si="13"/>
        <v>31</v>
      </c>
      <c r="B84" s="9">
        <v>44039</v>
      </c>
      <c r="C84" s="11">
        <v>2955857.821</v>
      </c>
      <c r="D84">
        <f t="shared" si="14"/>
        <v>0.63561635372346659</v>
      </c>
      <c r="E84">
        <v>0.59265314890648213</v>
      </c>
      <c r="F84">
        <f t="shared" si="10"/>
        <v>31</v>
      </c>
      <c r="G84" s="9">
        <v>44039</v>
      </c>
      <c r="H84" s="11">
        <v>1681.4770000000001</v>
      </c>
      <c r="I84">
        <f t="shared" si="15"/>
        <v>0.59793067705666136</v>
      </c>
      <c r="K84">
        <v>0</v>
      </c>
      <c r="L84">
        <f t="shared" si="11"/>
        <v>0.58168941788760442</v>
      </c>
      <c r="M84">
        <v>0</v>
      </c>
      <c r="P84">
        <f t="shared" si="12"/>
        <v>31</v>
      </c>
      <c r="Q84" s="9">
        <v>44039</v>
      </c>
      <c r="R84" s="11">
        <v>2955857.821</v>
      </c>
      <c r="S84">
        <f t="shared" si="16"/>
        <v>0.63561635372346659</v>
      </c>
    </row>
    <row r="85" spans="1:19" x14ac:dyDescent="0.25">
      <c r="A85">
        <f t="shared" si="13"/>
        <v>32</v>
      </c>
      <c r="B85" s="9">
        <v>44046</v>
      </c>
      <c r="C85" s="11">
        <v>2953394.4479999999</v>
      </c>
      <c r="D85">
        <f t="shared" si="14"/>
        <v>0.62995787270362902</v>
      </c>
      <c r="E85">
        <v>0.56042330989455413</v>
      </c>
      <c r="F85">
        <f t="shared" si="10"/>
        <v>32</v>
      </c>
      <c r="G85" s="9">
        <v>44046</v>
      </c>
      <c r="H85" s="11">
        <v>1698.9580000000001</v>
      </c>
      <c r="I85">
        <f t="shared" si="15"/>
        <v>0.56541383394634126</v>
      </c>
      <c r="K85">
        <v>0</v>
      </c>
      <c r="L85">
        <f t="shared" si="11"/>
        <v>0.58773678738126578</v>
      </c>
      <c r="M85">
        <v>0</v>
      </c>
      <c r="P85">
        <f t="shared" si="12"/>
        <v>32</v>
      </c>
      <c r="Q85" s="9">
        <v>44046</v>
      </c>
      <c r="R85" s="11">
        <v>2953394.4479999999</v>
      </c>
      <c r="S85">
        <f t="shared" si="16"/>
        <v>0.62995787270362902</v>
      </c>
    </row>
    <row r="86" spans="1:19" x14ac:dyDescent="0.25">
      <c r="A86">
        <f t="shared" si="13"/>
        <v>33</v>
      </c>
      <c r="B86" s="9">
        <v>44053</v>
      </c>
      <c r="C86" s="11">
        <v>2736473.4610000001</v>
      </c>
      <c r="D86">
        <f t="shared" si="14"/>
        <v>0.73394440366209168</v>
      </c>
      <c r="E86">
        <v>0.67437195272154093</v>
      </c>
      <c r="F86">
        <f t="shared" si="10"/>
        <v>33</v>
      </c>
      <c r="G86" s="9">
        <v>44053</v>
      </c>
      <c r="H86" s="11">
        <v>1965.9408000000001</v>
      </c>
      <c r="I86">
        <f t="shared" si="15"/>
        <v>0.68037718018172766</v>
      </c>
      <c r="K86">
        <v>0</v>
      </c>
      <c r="L86">
        <f t="shared" si="11"/>
        <v>0.68009670043270964</v>
      </c>
      <c r="M86">
        <v>0</v>
      </c>
      <c r="P86">
        <f t="shared" si="12"/>
        <v>33</v>
      </c>
      <c r="Q86" s="9">
        <v>44053</v>
      </c>
      <c r="R86" s="11">
        <v>2736473.4610000001</v>
      </c>
      <c r="S86">
        <f t="shared" si="16"/>
        <v>0.73394440366209168</v>
      </c>
    </row>
    <row r="87" spans="1:19" x14ac:dyDescent="0.25">
      <c r="A87">
        <f t="shared" si="13"/>
        <v>34</v>
      </c>
      <c r="B87" s="9">
        <v>44060</v>
      </c>
      <c r="C87" s="11">
        <v>3223449.12</v>
      </c>
      <c r="D87">
        <f t="shared" si="14"/>
        <v>0.9005281879957594</v>
      </c>
      <c r="E87">
        <v>0.60114521885858196</v>
      </c>
      <c r="F87">
        <f t="shared" si="10"/>
        <v>34</v>
      </c>
      <c r="G87" s="9">
        <v>44060</v>
      </c>
      <c r="H87" s="11">
        <v>1871.8240000000001</v>
      </c>
      <c r="I87">
        <f t="shared" si="15"/>
        <v>0.6064983682018793</v>
      </c>
      <c r="K87">
        <v>0</v>
      </c>
      <c r="L87">
        <f t="shared" ref="L87:L106" si="17">AVERAGEIF($F$55:$F$106,F87,$H$55:$H$106)/$L$1</f>
        <v>0.64753797580820149</v>
      </c>
      <c r="M87">
        <v>0</v>
      </c>
      <c r="P87">
        <f t="shared" si="12"/>
        <v>34</v>
      </c>
      <c r="Q87" s="9">
        <v>44060</v>
      </c>
      <c r="R87" s="11">
        <v>3223449.12</v>
      </c>
      <c r="S87">
        <f t="shared" si="16"/>
        <v>0.9005281879957594</v>
      </c>
    </row>
    <row r="88" spans="1:19" x14ac:dyDescent="0.25">
      <c r="A88">
        <f t="shared" si="13"/>
        <v>35</v>
      </c>
      <c r="B88" s="9">
        <v>44067</v>
      </c>
      <c r="C88" s="11">
        <v>2526960.0699999998</v>
      </c>
      <c r="D88">
        <f t="shared" si="14"/>
        <v>0.711658661705179</v>
      </c>
      <c r="E88">
        <v>0.62072167038614567</v>
      </c>
      <c r="F88">
        <f t="shared" si="10"/>
        <v>35</v>
      </c>
      <c r="G88" s="9">
        <v>44067</v>
      </c>
      <c r="H88" s="11">
        <v>1690.0229999999999</v>
      </c>
      <c r="I88">
        <f t="shared" si="15"/>
        <v>0.62624914644011354</v>
      </c>
      <c r="K88">
        <v>0</v>
      </c>
      <c r="L88">
        <f t="shared" si="17"/>
        <v>0.58464581738951105</v>
      </c>
      <c r="M88">
        <v>0</v>
      </c>
      <c r="P88">
        <f t="shared" si="12"/>
        <v>35</v>
      </c>
      <c r="Q88" s="9">
        <v>44067</v>
      </c>
      <c r="R88" s="11">
        <v>2526960.0699999998</v>
      </c>
      <c r="S88">
        <f t="shared" si="16"/>
        <v>0.711658661705179</v>
      </c>
    </row>
    <row r="89" spans="1:19" x14ac:dyDescent="0.25">
      <c r="A89">
        <f t="shared" si="13"/>
        <v>36</v>
      </c>
      <c r="B89" s="9">
        <v>44074</v>
      </c>
      <c r="C89" s="11">
        <v>2650125.037</v>
      </c>
      <c r="D89">
        <f t="shared" si="14"/>
        <v>0.72798872181338303</v>
      </c>
      <c r="E89">
        <v>0.76548156460241012</v>
      </c>
      <c r="F89">
        <f t="shared" si="10"/>
        <v>36</v>
      </c>
      <c r="G89" s="9">
        <v>44074</v>
      </c>
      <c r="H89" s="11">
        <v>2260.8270000000002</v>
      </c>
      <c r="I89">
        <f t="shared" si="15"/>
        <v>0.77229811575562091</v>
      </c>
      <c r="K89">
        <v>0</v>
      </c>
      <c r="L89">
        <f t="shared" si="17"/>
        <v>0.78210950347496822</v>
      </c>
      <c r="M89">
        <v>0</v>
      </c>
      <c r="P89">
        <f t="shared" si="12"/>
        <v>36</v>
      </c>
      <c r="Q89" s="9">
        <v>44074</v>
      </c>
      <c r="R89" s="11">
        <v>2650125.037</v>
      </c>
      <c r="S89">
        <f t="shared" si="16"/>
        <v>0.72798872181338303</v>
      </c>
    </row>
    <row r="90" spans="1:19" x14ac:dyDescent="0.25">
      <c r="A90">
        <f t="shared" si="13"/>
        <v>37</v>
      </c>
      <c r="B90" s="9">
        <v>44081</v>
      </c>
      <c r="C90" s="11">
        <v>3605842.74</v>
      </c>
      <c r="D90">
        <f t="shared" si="14"/>
        <v>1.0113517871741271</v>
      </c>
      <c r="E90">
        <v>0.70281252149990037</v>
      </c>
      <c r="F90">
        <f t="shared" si="10"/>
        <v>37</v>
      </c>
      <c r="G90" s="9">
        <v>44081</v>
      </c>
      <c r="H90" s="11">
        <v>1901.249</v>
      </c>
      <c r="I90">
        <f t="shared" si="15"/>
        <v>0.70907100991484928</v>
      </c>
      <c r="K90">
        <v>0</v>
      </c>
      <c r="L90">
        <f t="shared" si="17"/>
        <v>0.6577172474374553</v>
      </c>
      <c r="M90">
        <v>0</v>
      </c>
      <c r="P90">
        <f t="shared" si="12"/>
        <v>37</v>
      </c>
      <c r="Q90" s="9">
        <v>44081</v>
      </c>
      <c r="R90" s="11">
        <v>3605842.74</v>
      </c>
      <c r="S90">
        <f t="shared" si="16"/>
        <v>1.0113517871741271</v>
      </c>
    </row>
    <row r="91" spans="1:19" x14ac:dyDescent="0.25">
      <c r="A91">
        <f t="shared" si="13"/>
        <v>38</v>
      </c>
      <c r="B91" s="9">
        <v>44088</v>
      </c>
      <c r="C91" s="11">
        <v>2094660.669</v>
      </c>
      <c r="D91">
        <f t="shared" si="14"/>
        <v>0.63000105411411611</v>
      </c>
      <c r="E91">
        <v>0.7687144939579037</v>
      </c>
      <c r="F91">
        <f t="shared" si="10"/>
        <v>38</v>
      </c>
      <c r="G91" s="9">
        <v>44088</v>
      </c>
      <c r="H91" s="11">
        <v>2045.1849999999999</v>
      </c>
      <c r="I91">
        <f t="shared" si="15"/>
        <v>0.77555983408441642</v>
      </c>
      <c r="K91">
        <v>0</v>
      </c>
      <c r="L91">
        <f t="shared" si="17"/>
        <v>0.70751040431862</v>
      </c>
      <c r="M91">
        <v>0</v>
      </c>
      <c r="P91">
        <f t="shared" si="12"/>
        <v>38</v>
      </c>
      <c r="Q91" s="9">
        <v>44088</v>
      </c>
      <c r="R91" s="11">
        <v>2094660.669</v>
      </c>
      <c r="S91">
        <f t="shared" si="16"/>
        <v>0.63000105411411611</v>
      </c>
    </row>
    <row r="92" spans="1:19" x14ac:dyDescent="0.25">
      <c r="A92">
        <f t="shared" si="13"/>
        <v>39</v>
      </c>
      <c r="B92" s="9">
        <v>44095</v>
      </c>
      <c r="C92" s="11">
        <v>2535988.2489999998</v>
      </c>
      <c r="D92">
        <f t="shared" si="14"/>
        <v>0.89212755819970968</v>
      </c>
      <c r="E92">
        <v>0.91091880735643038</v>
      </c>
      <c r="F92">
        <f t="shared" si="10"/>
        <v>39</v>
      </c>
      <c r="G92" s="9">
        <v>44095</v>
      </c>
      <c r="H92" s="11">
        <v>2476.0920000000001</v>
      </c>
      <c r="I92">
        <f t="shared" si="15"/>
        <v>0.91903046534259236</v>
      </c>
      <c r="K92">
        <v>0</v>
      </c>
      <c r="L92">
        <f t="shared" si="17"/>
        <v>0.85657818341621939</v>
      </c>
      <c r="M92">
        <v>0</v>
      </c>
      <c r="P92">
        <f t="shared" si="12"/>
        <v>39</v>
      </c>
      <c r="Q92" s="9">
        <v>44095</v>
      </c>
      <c r="R92" s="11">
        <v>2535988.2489999998</v>
      </c>
      <c r="S92">
        <f t="shared" si="16"/>
        <v>0.89212755819970968</v>
      </c>
    </row>
    <row r="93" spans="1:19" x14ac:dyDescent="0.25">
      <c r="A93">
        <f t="shared" si="13"/>
        <v>40</v>
      </c>
      <c r="B93" s="9">
        <v>44102</v>
      </c>
      <c r="C93" s="11">
        <v>4461179.2560000001</v>
      </c>
      <c r="D93">
        <f t="shared" si="14"/>
        <v>1.1757745159800135</v>
      </c>
      <c r="E93">
        <v>0.78393452552653309</v>
      </c>
      <c r="F93">
        <f t="shared" si="10"/>
        <v>40</v>
      </c>
      <c r="G93" s="9">
        <v>44102</v>
      </c>
      <c r="H93" s="11">
        <v>2227.672</v>
      </c>
      <c r="I93">
        <f t="shared" si="15"/>
        <v>0.79091539879785111</v>
      </c>
      <c r="K93">
        <v>0</v>
      </c>
      <c r="L93">
        <f t="shared" si="17"/>
        <v>0.77063987727724825</v>
      </c>
      <c r="M93">
        <v>0</v>
      </c>
      <c r="P93">
        <f t="shared" si="12"/>
        <v>40</v>
      </c>
      <c r="Q93" s="9">
        <v>44102</v>
      </c>
      <c r="R93" s="11">
        <v>4461179.2560000001</v>
      </c>
      <c r="S93">
        <f t="shared" si="16"/>
        <v>1.1757745159800135</v>
      </c>
    </row>
    <row r="94" spans="1:19" x14ac:dyDescent="0.25">
      <c r="A94">
        <f t="shared" si="13"/>
        <v>41</v>
      </c>
      <c r="B94" s="9">
        <v>44109</v>
      </c>
      <c r="C94" s="11">
        <v>3474681.3309999998</v>
      </c>
      <c r="D94">
        <f t="shared" si="14"/>
        <v>0.71700269332338318</v>
      </c>
      <c r="E94">
        <v>0.76727331128898968</v>
      </c>
      <c r="F94">
        <f t="shared" si="10"/>
        <v>41</v>
      </c>
      <c r="G94" s="9">
        <v>44109</v>
      </c>
      <c r="H94" s="11">
        <v>2680.17</v>
      </c>
      <c r="I94">
        <f t="shared" si="15"/>
        <v>0.77410581780090204</v>
      </c>
      <c r="K94">
        <v>0</v>
      </c>
      <c r="L94">
        <f t="shared" si="17"/>
        <v>0.92717683747075985</v>
      </c>
      <c r="M94">
        <v>0</v>
      </c>
      <c r="P94">
        <f t="shared" si="12"/>
        <v>41</v>
      </c>
      <c r="Q94" s="9">
        <v>44109</v>
      </c>
      <c r="R94" s="11">
        <v>3474681.3309999998</v>
      </c>
      <c r="S94">
        <f t="shared" si="16"/>
        <v>0.71700269332338318</v>
      </c>
    </row>
    <row r="95" spans="1:19" x14ac:dyDescent="0.25">
      <c r="A95">
        <f t="shared" si="13"/>
        <v>42</v>
      </c>
      <c r="B95" s="9">
        <v>44116</v>
      </c>
      <c r="C95" s="11">
        <v>3374326.9509999999</v>
      </c>
      <c r="D95">
        <f t="shared" si="14"/>
        <v>0.86714911274162343</v>
      </c>
      <c r="E95">
        <v>0.82916739333810396</v>
      </c>
      <c r="F95">
        <f t="shared" si="10"/>
        <v>42</v>
      </c>
      <c r="G95" s="9">
        <v>44116</v>
      </c>
      <c r="H95" s="11">
        <v>2623.2429999999999</v>
      </c>
      <c r="I95">
        <f t="shared" si="15"/>
        <v>0.83655106162304727</v>
      </c>
      <c r="K95">
        <v>0</v>
      </c>
      <c r="L95">
        <f t="shared" si="17"/>
        <v>0.90748353599111553</v>
      </c>
      <c r="M95">
        <v>0</v>
      </c>
      <c r="P95">
        <f t="shared" si="12"/>
        <v>42</v>
      </c>
      <c r="Q95" s="9">
        <v>44116</v>
      </c>
      <c r="R95" s="11">
        <v>3374326.9509999999</v>
      </c>
      <c r="S95">
        <f t="shared" si="16"/>
        <v>0.86714911274162343</v>
      </c>
    </row>
    <row r="96" spans="1:19" x14ac:dyDescent="0.25">
      <c r="A96">
        <f t="shared" si="13"/>
        <v>43</v>
      </c>
      <c r="B96" s="9">
        <v>44123</v>
      </c>
      <c r="C96" s="11">
        <v>3882615.63</v>
      </c>
      <c r="D96">
        <f t="shared" si="14"/>
        <v>1.1681529131674082</v>
      </c>
      <c r="E96">
        <v>0.91909874276377446</v>
      </c>
      <c r="F96">
        <f t="shared" si="10"/>
        <v>43</v>
      </c>
      <c r="G96" s="9">
        <v>44123</v>
      </c>
      <c r="H96" s="11">
        <v>2639.86</v>
      </c>
      <c r="I96">
        <f t="shared" si="15"/>
        <v>0.92728324241028792</v>
      </c>
      <c r="K96">
        <v>0</v>
      </c>
      <c r="L96">
        <f t="shared" si="17"/>
        <v>0.91323201370269802</v>
      </c>
      <c r="M96">
        <v>0</v>
      </c>
      <c r="P96">
        <f t="shared" si="12"/>
        <v>43</v>
      </c>
      <c r="Q96" s="9">
        <v>44123</v>
      </c>
      <c r="R96" s="11">
        <v>3882615.63</v>
      </c>
      <c r="S96">
        <f t="shared" si="16"/>
        <v>1.1681529131674082</v>
      </c>
    </row>
    <row r="97" spans="1:19" x14ac:dyDescent="0.25">
      <c r="A97">
        <f t="shared" si="13"/>
        <v>44</v>
      </c>
      <c r="B97" s="9">
        <v>44130</v>
      </c>
      <c r="C97" s="11">
        <v>4399079.9309999999</v>
      </c>
      <c r="D97">
        <f t="shared" si="14"/>
        <v>1.0142530434950985</v>
      </c>
      <c r="E97">
        <v>0.8585968112168505</v>
      </c>
      <c r="F97">
        <f t="shared" si="10"/>
        <v>44</v>
      </c>
      <c r="G97" s="9">
        <v>44130</v>
      </c>
      <c r="H97" s="11">
        <v>2330.9784</v>
      </c>
      <c r="I97">
        <f t="shared" si="15"/>
        <v>0.86624254607747142</v>
      </c>
      <c r="K97">
        <v>0</v>
      </c>
      <c r="L97">
        <f t="shared" si="17"/>
        <v>0.80637764810614687</v>
      </c>
      <c r="M97">
        <v>0</v>
      </c>
      <c r="P97">
        <f t="shared" si="12"/>
        <v>44</v>
      </c>
      <c r="Q97" s="9">
        <v>44130</v>
      </c>
      <c r="R97" s="11">
        <v>4399079.9309999999</v>
      </c>
      <c r="S97">
        <f t="shared" si="16"/>
        <v>1.0142530434950985</v>
      </c>
    </row>
    <row r="98" spans="1:19" x14ac:dyDescent="0.25">
      <c r="A98">
        <f t="shared" si="13"/>
        <v>45</v>
      </c>
      <c r="B98" s="9">
        <v>44137</v>
      </c>
      <c r="C98" s="11">
        <v>6013664.517</v>
      </c>
      <c r="D98">
        <f t="shared" si="14"/>
        <v>1.030324447286264</v>
      </c>
      <c r="E98">
        <v>0.97910148899010052</v>
      </c>
      <c r="F98">
        <f t="shared" si="10"/>
        <v>45</v>
      </c>
      <c r="G98" s="9">
        <v>44137</v>
      </c>
      <c r="H98" s="11">
        <v>2588.2671999999998</v>
      </c>
      <c r="I98">
        <f t="shared" si="15"/>
        <v>0.987820308217775</v>
      </c>
      <c r="K98">
        <v>0</v>
      </c>
      <c r="L98">
        <f t="shared" si="17"/>
        <v>0.89538402303782905</v>
      </c>
      <c r="M98">
        <v>0</v>
      </c>
      <c r="P98">
        <f t="shared" si="12"/>
        <v>45</v>
      </c>
      <c r="Q98" s="9">
        <v>44137</v>
      </c>
      <c r="R98" s="11">
        <v>6013664.517</v>
      </c>
      <c r="S98">
        <f t="shared" si="16"/>
        <v>1.030324447286264</v>
      </c>
    </row>
    <row r="99" spans="1:19" x14ac:dyDescent="0.25">
      <c r="A99">
        <f t="shared" si="13"/>
        <v>46</v>
      </c>
      <c r="B99" s="9">
        <v>44144</v>
      </c>
      <c r="C99" s="11">
        <v>3924374.86</v>
      </c>
      <c r="D99">
        <f t="shared" ref="D99:D130" si="18">AVERAGEIF($A$3:$A$158,A99,$C$3:$C$158)/$C$1</f>
        <v>1.0392235618604952</v>
      </c>
      <c r="E99">
        <v>0.9514553891112828</v>
      </c>
      <c r="F99">
        <f t="shared" si="10"/>
        <v>46</v>
      </c>
      <c r="G99" s="9">
        <v>44144</v>
      </c>
      <c r="H99" s="11">
        <v>2667.4879999999998</v>
      </c>
      <c r="I99">
        <f t="shared" ref="I99:I130" si="19">AVERAGEIF($F$3:$F$158,F99,$H$3:$H$158)/$H$1</f>
        <v>0.95992802206521133</v>
      </c>
      <c r="K99">
        <v>0</v>
      </c>
      <c r="L99">
        <f t="shared" si="17"/>
        <v>0.92278963193797481</v>
      </c>
      <c r="M99">
        <v>0</v>
      </c>
      <c r="P99">
        <f t="shared" si="12"/>
        <v>46</v>
      </c>
      <c r="Q99" s="9">
        <v>44144</v>
      </c>
      <c r="R99" s="11">
        <v>3924374.86</v>
      </c>
      <c r="S99">
        <f t="shared" si="16"/>
        <v>1.0392235618604952</v>
      </c>
    </row>
    <row r="100" spans="1:19" x14ac:dyDescent="0.25">
      <c r="A100">
        <f t="shared" si="13"/>
        <v>47</v>
      </c>
      <c r="B100" s="9">
        <v>44151</v>
      </c>
      <c r="C100" s="11">
        <v>2596585.804</v>
      </c>
      <c r="D100">
        <f t="shared" si="18"/>
        <v>0.87251089385168989</v>
      </c>
      <c r="E100">
        <v>0.9671392217975886</v>
      </c>
      <c r="F100">
        <f t="shared" si="10"/>
        <v>47</v>
      </c>
      <c r="G100" s="9">
        <v>44151</v>
      </c>
      <c r="H100" s="11">
        <v>2532.3090000000002</v>
      </c>
      <c r="I100">
        <f t="shared" si="19"/>
        <v>0.97575151800760107</v>
      </c>
      <c r="K100">
        <v>0</v>
      </c>
      <c r="L100">
        <f t="shared" si="17"/>
        <v>0.87602586780642366</v>
      </c>
      <c r="M100">
        <v>0</v>
      </c>
      <c r="P100">
        <f t="shared" si="12"/>
        <v>47</v>
      </c>
      <c r="Q100" s="9">
        <v>44151</v>
      </c>
      <c r="R100" s="11">
        <v>2596585.804</v>
      </c>
      <c r="S100">
        <f t="shared" si="16"/>
        <v>0.87251089385168989</v>
      </c>
    </row>
    <row r="101" spans="1:19" x14ac:dyDescent="0.25">
      <c r="A101">
        <f t="shared" si="13"/>
        <v>48</v>
      </c>
      <c r="B101" s="9">
        <v>44158</v>
      </c>
      <c r="C101" s="11">
        <v>5235070.2949999999</v>
      </c>
      <c r="D101">
        <f t="shared" si="18"/>
        <v>1.2659083845653256</v>
      </c>
      <c r="E101">
        <v>1.1028830165823735</v>
      </c>
      <c r="F101">
        <f t="shared" si="10"/>
        <v>48</v>
      </c>
      <c r="G101" s="9">
        <v>44158</v>
      </c>
      <c r="H101" s="11">
        <v>2690.2</v>
      </c>
      <c r="I101">
        <f t="shared" si="19"/>
        <v>1.1127041002585636</v>
      </c>
      <c r="K101">
        <v>0</v>
      </c>
      <c r="L101">
        <f t="shared" si="17"/>
        <v>0.93064661128355208</v>
      </c>
      <c r="M101">
        <v>0</v>
      </c>
      <c r="P101">
        <f t="shared" si="12"/>
        <v>48</v>
      </c>
      <c r="Q101" s="9">
        <v>44158</v>
      </c>
      <c r="R101" s="11">
        <v>5235070.2949999999</v>
      </c>
      <c r="S101">
        <f t="shared" si="16"/>
        <v>1.2659083845653256</v>
      </c>
    </row>
    <row r="102" spans="1:19" x14ac:dyDescent="0.25">
      <c r="A102">
        <f t="shared" si="13"/>
        <v>49</v>
      </c>
      <c r="B102" s="9">
        <v>44165</v>
      </c>
      <c r="C102" s="11">
        <v>4662424.0860000001</v>
      </c>
      <c r="D102">
        <f t="shared" si="18"/>
        <v>1.1880335667994331</v>
      </c>
      <c r="E102">
        <v>1.2787841625249941</v>
      </c>
      <c r="F102">
        <f t="shared" si="10"/>
        <v>49</v>
      </c>
      <c r="G102" s="9">
        <v>44165</v>
      </c>
      <c r="H102" s="11">
        <v>3224.0569999999998</v>
      </c>
      <c r="I102">
        <f t="shared" si="19"/>
        <v>1.2901716316174665</v>
      </c>
      <c r="K102">
        <v>0</v>
      </c>
      <c r="L102">
        <f t="shared" si="17"/>
        <v>1.1153288683499425</v>
      </c>
      <c r="M102">
        <v>0</v>
      </c>
      <c r="P102">
        <f t="shared" si="12"/>
        <v>49</v>
      </c>
      <c r="Q102" s="9">
        <v>44165</v>
      </c>
      <c r="R102" s="11">
        <v>4662424.0860000001</v>
      </c>
      <c r="S102">
        <f t="shared" si="16"/>
        <v>1.1880335667994331</v>
      </c>
    </row>
    <row r="103" spans="1:19" x14ac:dyDescent="0.25">
      <c r="A103">
        <f t="shared" si="13"/>
        <v>50</v>
      </c>
      <c r="B103" s="9">
        <v>44172</v>
      </c>
      <c r="C103" s="11">
        <v>3999805.8190000001</v>
      </c>
      <c r="D103">
        <f t="shared" si="18"/>
        <v>1.2455949054870223</v>
      </c>
      <c r="E103">
        <v>1.4284828697822922</v>
      </c>
      <c r="F103">
        <f t="shared" si="10"/>
        <v>50</v>
      </c>
      <c r="G103" s="9">
        <v>44172</v>
      </c>
      <c r="H103" s="11">
        <v>3576.201</v>
      </c>
      <c r="I103">
        <f t="shared" si="19"/>
        <v>1.4412033937029616</v>
      </c>
      <c r="K103">
        <v>0</v>
      </c>
      <c r="L103">
        <f t="shared" si="17"/>
        <v>1.2371494096791504</v>
      </c>
      <c r="M103">
        <v>0</v>
      </c>
      <c r="P103">
        <f t="shared" si="12"/>
        <v>50</v>
      </c>
      <c r="Q103" s="9">
        <v>44172</v>
      </c>
      <c r="R103" s="11">
        <v>3999805.8190000001</v>
      </c>
      <c r="S103">
        <f t="shared" si="16"/>
        <v>1.2455949054870223</v>
      </c>
    </row>
    <row r="104" spans="1:19" x14ac:dyDescent="0.25">
      <c r="A104">
        <f t="shared" si="13"/>
        <v>51</v>
      </c>
      <c r="B104" s="9">
        <v>44179</v>
      </c>
      <c r="C104" s="11">
        <v>4352052.8859999999</v>
      </c>
      <c r="D104">
        <f t="shared" si="18"/>
        <v>1.4689179236492993</v>
      </c>
      <c r="E104">
        <v>1.5767726480301096</v>
      </c>
      <c r="F104">
        <f t="shared" si="10"/>
        <v>51</v>
      </c>
      <c r="G104" s="9">
        <v>44179</v>
      </c>
      <c r="H104" s="11">
        <v>4375.1620000000003</v>
      </c>
      <c r="I104">
        <f t="shared" si="19"/>
        <v>1.5908136803805928</v>
      </c>
      <c r="K104">
        <v>0</v>
      </c>
      <c r="L104">
        <f t="shared" si="17"/>
        <v>1.513541628546788</v>
      </c>
      <c r="M104">
        <v>0</v>
      </c>
      <c r="P104">
        <f t="shared" si="12"/>
        <v>51</v>
      </c>
      <c r="Q104" s="9">
        <v>44179</v>
      </c>
      <c r="R104" s="11">
        <v>4352052.8859999999</v>
      </c>
      <c r="S104">
        <f t="shared" si="16"/>
        <v>1.4689179236492993</v>
      </c>
    </row>
    <row r="105" spans="1:19" x14ac:dyDescent="0.25">
      <c r="A105">
        <f t="shared" si="13"/>
        <v>52</v>
      </c>
      <c r="B105" s="9">
        <v>44186</v>
      </c>
      <c r="C105" s="11">
        <v>5408612.3150000004</v>
      </c>
      <c r="D105">
        <f t="shared" si="18"/>
        <v>1.5131000869698539</v>
      </c>
      <c r="E105">
        <v>1.7796847739486856</v>
      </c>
      <c r="F105">
        <f t="shared" si="10"/>
        <v>52</v>
      </c>
      <c r="G105" s="9">
        <v>44186</v>
      </c>
      <c r="H105" s="11">
        <v>5466.7079999999996</v>
      </c>
      <c r="I105">
        <f t="shared" si="19"/>
        <v>1.7955327222980526</v>
      </c>
      <c r="K105">
        <v>0</v>
      </c>
      <c r="L105">
        <f t="shared" si="17"/>
        <v>1.8911505743352481</v>
      </c>
      <c r="M105">
        <v>0</v>
      </c>
      <c r="P105">
        <f t="shared" si="12"/>
        <v>52</v>
      </c>
      <c r="Q105" s="9">
        <v>44186</v>
      </c>
      <c r="R105" s="11">
        <v>5408612.3150000004</v>
      </c>
      <c r="S105">
        <f t="shared" si="16"/>
        <v>1.5131000869698539</v>
      </c>
    </row>
    <row r="106" spans="1:19" x14ac:dyDescent="0.25">
      <c r="A106">
        <v>1</v>
      </c>
      <c r="B106" s="9">
        <v>44193</v>
      </c>
      <c r="C106" s="11">
        <v>3955167.7940000002</v>
      </c>
      <c r="D106">
        <f t="shared" si="18"/>
        <v>1.0724561954706187</v>
      </c>
      <c r="F106">
        <v>1</v>
      </c>
      <c r="G106" s="9">
        <v>44193</v>
      </c>
      <c r="H106" s="11">
        <v>5014.2961999999998</v>
      </c>
      <c r="I106">
        <f t="shared" si="19"/>
        <v>2.5648588358187259</v>
      </c>
      <c r="K106">
        <v>0</v>
      </c>
      <c r="L106">
        <f t="shared" si="17"/>
        <v>1.734643434132032</v>
      </c>
      <c r="M106">
        <v>0</v>
      </c>
      <c r="P106">
        <f t="shared" si="12"/>
        <v>53</v>
      </c>
      <c r="Q106" s="9">
        <v>44193</v>
      </c>
      <c r="R106" s="11">
        <v>3955167.7940000002</v>
      </c>
      <c r="S106">
        <f t="shared" si="16"/>
        <v>0.73538338551602456</v>
      </c>
    </row>
    <row r="107" spans="1:19" x14ac:dyDescent="0.25">
      <c r="A107">
        <f t="shared" ref="A107:A157" si="20">WEEKNUM(B107)</f>
        <v>2</v>
      </c>
      <c r="B107" s="9">
        <v>44200</v>
      </c>
      <c r="C107" s="11">
        <v>4981586.1320000002</v>
      </c>
      <c r="D107">
        <f t="shared" si="18"/>
        <v>1.2875167639419329</v>
      </c>
      <c r="F107">
        <f t="shared" ref="F107:F158" si="21">WEEKNUM(G107)</f>
        <v>2</v>
      </c>
      <c r="G107" s="9">
        <v>44200</v>
      </c>
      <c r="H107" s="11">
        <v>3542.346</v>
      </c>
      <c r="I107">
        <f t="shared" si="19"/>
        <v>1.3451044786714084</v>
      </c>
      <c r="K107">
        <v>0</v>
      </c>
      <c r="L107">
        <v>0</v>
      </c>
      <c r="M107">
        <f t="shared" ref="M107:M138" si="22">AVERAGEIF($F$107:$F$158,F107,$H$107:$H$158)/$M$1</f>
        <v>1.5902470103968727</v>
      </c>
      <c r="P107">
        <f t="shared" si="12"/>
        <v>2</v>
      </c>
      <c r="Q107" s="9">
        <v>44200</v>
      </c>
      <c r="R107" s="11">
        <v>4981586.1320000002</v>
      </c>
      <c r="S107">
        <f t="shared" si="16"/>
        <v>1.2875167639419329</v>
      </c>
    </row>
    <row r="108" spans="1:19" x14ac:dyDescent="0.25">
      <c r="A108">
        <f t="shared" si="20"/>
        <v>3</v>
      </c>
      <c r="B108" s="9">
        <v>44207</v>
      </c>
      <c r="C108" s="11">
        <v>4935605.9400000004</v>
      </c>
      <c r="D108">
        <f t="shared" si="18"/>
        <v>1.1049242571436899</v>
      </c>
      <c r="F108">
        <f t="shared" si="21"/>
        <v>3</v>
      </c>
      <c r="G108" s="9">
        <v>44207</v>
      </c>
      <c r="H108" s="11">
        <v>3725.3726000000001</v>
      </c>
      <c r="I108">
        <f t="shared" si="19"/>
        <v>1.3166661497299859</v>
      </c>
      <c r="K108">
        <v>0</v>
      </c>
      <c r="L108">
        <v>0</v>
      </c>
      <c r="M108">
        <f t="shared" si="22"/>
        <v>1.6724121923054451</v>
      </c>
      <c r="P108">
        <f t="shared" si="12"/>
        <v>3</v>
      </c>
      <c r="Q108" s="9">
        <v>44207</v>
      </c>
      <c r="R108" s="11">
        <v>4935605.9400000004</v>
      </c>
      <c r="S108">
        <f t="shared" si="16"/>
        <v>1.1049242571436899</v>
      </c>
    </row>
    <row r="109" spans="1:19" x14ac:dyDescent="0.25">
      <c r="A109">
        <f t="shared" si="20"/>
        <v>4</v>
      </c>
      <c r="B109" s="9">
        <v>44214</v>
      </c>
      <c r="C109" s="11">
        <v>3676934.3480000002</v>
      </c>
      <c r="D109">
        <f t="shared" si="18"/>
        <v>0.71514392442466745</v>
      </c>
      <c r="F109">
        <f t="shared" si="21"/>
        <v>4</v>
      </c>
      <c r="G109" s="9">
        <v>44214</v>
      </c>
      <c r="H109" s="11">
        <v>2888.4609999999998</v>
      </c>
      <c r="I109">
        <f t="shared" si="19"/>
        <v>1.1665336967970381</v>
      </c>
      <c r="K109">
        <v>0</v>
      </c>
      <c r="L109">
        <v>0</v>
      </c>
      <c r="M109">
        <f t="shared" si="22"/>
        <v>1.2967018100145951</v>
      </c>
      <c r="P109">
        <f t="shared" si="12"/>
        <v>4</v>
      </c>
      <c r="Q109" s="9">
        <v>44214</v>
      </c>
      <c r="R109" s="11">
        <v>3676934.3480000002</v>
      </c>
      <c r="S109">
        <f t="shared" si="16"/>
        <v>0.71514392442466745</v>
      </c>
    </row>
    <row r="110" spans="1:19" x14ac:dyDescent="0.25">
      <c r="A110">
        <f t="shared" si="20"/>
        <v>5</v>
      </c>
      <c r="B110" s="9">
        <v>44221</v>
      </c>
      <c r="C110" s="11">
        <v>6560202.0590000004</v>
      </c>
      <c r="D110">
        <f t="shared" si="18"/>
        <v>1.3489070786295265</v>
      </c>
      <c r="F110">
        <f t="shared" si="21"/>
        <v>5</v>
      </c>
      <c r="G110" s="9">
        <v>44221</v>
      </c>
      <c r="H110" s="11">
        <v>2989.74</v>
      </c>
      <c r="I110">
        <f t="shared" si="19"/>
        <v>1.1354542800810632</v>
      </c>
      <c r="K110">
        <v>0</v>
      </c>
      <c r="L110">
        <v>0</v>
      </c>
      <c r="M110">
        <f t="shared" si="22"/>
        <v>1.3421684660007649</v>
      </c>
      <c r="P110">
        <f t="shared" si="12"/>
        <v>5</v>
      </c>
      <c r="Q110" s="9">
        <v>44221</v>
      </c>
      <c r="R110" s="11">
        <v>6560202.0590000004</v>
      </c>
      <c r="S110">
        <f t="shared" si="16"/>
        <v>1.3489070786295265</v>
      </c>
    </row>
    <row r="111" spans="1:19" x14ac:dyDescent="0.25">
      <c r="A111">
        <f t="shared" si="20"/>
        <v>6</v>
      </c>
      <c r="B111" s="9">
        <v>44228</v>
      </c>
      <c r="C111" s="11">
        <v>3648605.4249999998</v>
      </c>
      <c r="D111">
        <f t="shared" si="18"/>
        <v>0.85529612700140056</v>
      </c>
      <c r="F111">
        <f t="shared" si="21"/>
        <v>6</v>
      </c>
      <c r="G111" s="9">
        <v>44228</v>
      </c>
      <c r="H111" s="11">
        <v>2873.759</v>
      </c>
      <c r="I111">
        <f t="shared" si="19"/>
        <v>1.0662926865265019</v>
      </c>
      <c r="K111">
        <v>0</v>
      </c>
      <c r="L111">
        <v>0</v>
      </c>
      <c r="M111">
        <f t="shared" si="22"/>
        <v>1.2901017174355938</v>
      </c>
      <c r="P111">
        <f t="shared" si="12"/>
        <v>6</v>
      </c>
      <c r="Q111" s="9">
        <v>44228</v>
      </c>
      <c r="R111" s="11">
        <v>3648605.4249999998</v>
      </c>
      <c r="S111">
        <f t="shared" si="16"/>
        <v>0.85529612700140056</v>
      </c>
    </row>
    <row r="112" spans="1:19" x14ac:dyDescent="0.25">
      <c r="A112">
        <f t="shared" si="20"/>
        <v>7</v>
      </c>
      <c r="B112" s="9">
        <v>44235</v>
      </c>
      <c r="C112" s="11">
        <v>3990968.1970000002</v>
      </c>
      <c r="D112">
        <f t="shared" si="18"/>
        <v>1.3090852409316505</v>
      </c>
      <c r="F112">
        <f t="shared" si="21"/>
        <v>7</v>
      </c>
      <c r="G112" s="9">
        <v>44235</v>
      </c>
      <c r="H112" s="11">
        <v>3136.3690000000001</v>
      </c>
      <c r="I112">
        <f t="shared" si="19"/>
        <v>1.1270680343387753</v>
      </c>
      <c r="K112">
        <v>0</v>
      </c>
      <c r="L112">
        <v>0</v>
      </c>
      <c r="M112">
        <f t="shared" si="22"/>
        <v>1.4079938621894725</v>
      </c>
      <c r="P112">
        <f t="shared" si="12"/>
        <v>7</v>
      </c>
      <c r="Q112" s="9">
        <v>44235</v>
      </c>
      <c r="R112" s="11">
        <v>3990968.1970000002</v>
      </c>
      <c r="S112">
        <f t="shared" si="16"/>
        <v>1.3090852409316505</v>
      </c>
    </row>
    <row r="113" spans="1:19" x14ac:dyDescent="0.25">
      <c r="A113">
        <f t="shared" si="20"/>
        <v>8</v>
      </c>
      <c r="B113" s="9">
        <v>44242</v>
      </c>
      <c r="C113" s="11">
        <v>5680477.1679999996</v>
      </c>
      <c r="D113">
        <f t="shared" si="18"/>
        <v>1.0767536242356157</v>
      </c>
      <c r="F113">
        <f t="shared" si="21"/>
        <v>8</v>
      </c>
      <c r="G113" s="9">
        <v>44242</v>
      </c>
      <c r="H113" s="11">
        <v>2806.6509999999998</v>
      </c>
      <c r="I113">
        <f t="shared" si="19"/>
        <v>1.0595583199074559</v>
      </c>
      <c r="K113">
        <v>0</v>
      </c>
      <c r="L113">
        <v>0</v>
      </c>
      <c r="M113">
        <f t="shared" si="22"/>
        <v>1.2599752711839534</v>
      </c>
      <c r="P113">
        <f t="shared" si="12"/>
        <v>8</v>
      </c>
      <c r="Q113" s="9">
        <v>44242</v>
      </c>
      <c r="R113" s="11">
        <v>5680477.1679999996</v>
      </c>
      <c r="S113">
        <f t="shared" si="16"/>
        <v>1.0767536242356157</v>
      </c>
    </row>
    <row r="114" spans="1:19" x14ac:dyDescent="0.25">
      <c r="A114">
        <f t="shared" si="20"/>
        <v>9</v>
      </c>
      <c r="B114" s="9">
        <v>44249</v>
      </c>
      <c r="C114" s="11">
        <v>4372444.8739999998</v>
      </c>
      <c r="D114">
        <f t="shared" si="18"/>
        <v>1.4519260051946994</v>
      </c>
      <c r="F114">
        <f t="shared" si="21"/>
        <v>9</v>
      </c>
      <c r="G114" s="9">
        <v>44249</v>
      </c>
      <c r="H114" s="11">
        <v>2924.2049999999999</v>
      </c>
      <c r="I114">
        <f t="shared" si="19"/>
        <v>1.0822218143799383</v>
      </c>
      <c r="K114">
        <v>0</v>
      </c>
      <c r="L114">
        <v>0</v>
      </c>
      <c r="M114">
        <f t="shared" si="22"/>
        <v>1.3127481784776491</v>
      </c>
      <c r="P114">
        <f t="shared" si="12"/>
        <v>9</v>
      </c>
      <c r="Q114" s="9">
        <v>44249</v>
      </c>
      <c r="R114" s="11">
        <v>4372444.8739999998</v>
      </c>
      <c r="S114">
        <f t="shared" si="16"/>
        <v>1.4519260051946994</v>
      </c>
    </row>
    <row r="115" spans="1:19" x14ac:dyDescent="0.25">
      <c r="A115">
        <f t="shared" si="20"/>
        <v>10</v>
      </c>
      <c r="B115" s="9">
        <v>44256</v>
      </c>
      <c r="C115" s="11">
        <v>4150219.298</v>
      </c>
      <c r="D115">
        <f t="shared" si="18"/>
        <v>1.1455142543230323</v>
      </c>
      <c r="F115">
        <f t="shared" si="21"/>
        <v>10</v>
      </c>
      <c r="G115" s="9">
        <v>44256</v>
      </c>
      <c r="H115" s="11">
        <v>3187.7530000000002</v>
      </c>
      <c r="I115">
        <f t="shared" si="19"/>
        <v>1.1282299128606941</v>
      </c>
      <c r="K115">
        <v>0</v>
      </c>
      <c r="L115">
        <v>0</v>
      </c>
      <c r="M115">
        <f t="shared" si="22"/>
        <v>1.4310614147047358</v>
      </c>
      <c r="P115">
        <f t="shared" si="12"/>
        <v>10</v>
      </c>
      <c r="Q115" s="9">
        <v>44256</v>
      </c>
      <c r="R115" s="11">
        <v>4150219.298</v>
      </c>
      <c r="S115">
        <f t="shared" si="16"/>
        <v>1.1455142543230323</v>
      </c>
    </row>
    <row r="116" spans="1:19" x14ac:dyDescent="0.25">
      <c r="A116">
        <f t="shared" si="20"/>
        <v>11</v>
      </c>
      <c r="B116" s="9">
        <v>44263</v>
      </c>
      <c r="C116" s="11">
        <v>4101081.8670000001</v>
      </c>
      <c r="D116">
        <f t="shared" si="18"/>
        <v>0.86747557403155595</v>
      </c>
      <c r="F116">
        <f t="shared" si="21"/>
        <v>11</v>
      </c>
      <c r="G116" s="9">
        <v>44263</v>
      </c>
      <c r="H116" s="11">
        <v>3264.335</v>
      </c>
      <c r="I116">
        <f t="shared" si="19"/>
        <v>1.1894030659549946</v>
      </c>
      <c r="K116">
        <v>0</v>
      </c>
      <c r="L116">
        <v>0</v>
      </c>
      <c r="M116">
        <f t="shared" si="22"/>
        <v>1.4654409746207386</v>
      </c>
      <c r="P116">
        <f t="shared" si="12"/>
        <v>11</v>
      </c>
      <c r="Q116" s="9">
        <v>44263</v>
      </c>
      <c r="R116" s="11">
        <v>4101081.8670000001</v>
      </c>
      <c r="S116">
        <f t="shared" si="16"/>
        <v>0.86747557403155595</v>
      </c>
    </row>
    <row r="117" spans="1:19" x14ac:dyDescent="0.25">
      <c r="A117">
        <f t="shared" si="20"/>
        <v>12</v>
      </c>
      <c r="B117" s="9">
        <v>44270</v>
      </c>
      <c r="C117" s="11">
        <v>3721020.5929999999</v>
      </c>
      <c r="D117">
        <f t="shared" si="18"/>
        <v>0.82086338013278959</v>
      </c>
      <c r="F117">
        <f t="shared" si="21"/>
        <v>12</v>
      </c>
      <c r="G117" s="9">
        <v>44270</v>
      </c>
      <c r="H117" s="11">
        <v>2798.3530000000001</v>
      </c>
      <c r="I117">
        <f t="shared" si="19"/>
        <v>1.2104381470067345</v>
      </c>
      <c r="K117">
        <v>0</v>
      </c>
      <c r="L117">
        <v>0</v>
      </c>
      <c r="M117">
        <f t="shared" si="22"/>
        <v>1.2562500930979412</v>
      </c>
      <c r="P117">
        <f t="shared" si="12"/>
        <v>12</v>
      </c>
      <c r="Q117" s="9">
        <v>44270</v>
      </c>
      <c r="R117" s="11">
        <v>3721020.5929999999</v>
      </c>
      <c r="S117">
        <f t="shared" si="16"/>
        <v>0.82086338013278959</v>
      </c>
    </row>
    <row r="118" spans="1:19" x14ac:dyDescent="0.25">
      <c r="A118">
        <f t="shared" si="20"/>
        <v>13</v>
      </c>
      <c r="B118" s="9">
        <v>44277</v>
      </c>
      <c r="C118" s="11">
        <v>4630824.3729999997</v>
      </c>
      <c r="D118">
        <f t="shared" si="18"/>
        <v>1.3907404922272768</v>
      </c>
      <c r="F118">
        <f t="shared" si="21"/>
        <v>13</v>
      </c>
      <c r="G118" s="9">
        <v>44277</v>
      </c>
      <c r="H118" s="11">
        <v>2891.3319999999999</v>
      </c>
      <c r="I118">
        <f t="shared" si="19"/>
        <v>1.2185029295413483</v>
      </c>
      <c r="K118">
        <v>0</v>
      </c>
      <c r="L118">
        <v>0</v>
      </c>
      <c r="M118">
        <f t="shared" si="22"/>
        <v>1.2979906731484756</v>
      </c>
      <c r="P118">
        <f t="shared" si="12"/>
        <v>13</v>
      </c>
      <c r="Q118" s="9">
        <v>44277</v>
      </c>
      <c r="R118" s="11">
        <v>4630824.3729999997</v>
      </c>
      <c r="S118">
        <f t="shared" si="16"/>
        <v>1.3907404922272768</v>
      </c>
    </row>
    <row r="119" spans="1:19" x14ac:dyDescent="0.25">
      <c r="A119">
        <f t="shared" si="20"/>
        <v>14</v>
      </c>
      <c r="B119" s="10">
        <v>44284</v>
      </c>
      <c r="C119" s="11">
        <v>4028572.3960000002</v>
      </c>
      <c r="D119">
        <f t="shared" si="18"/>
        <v>1.2117617792879842</v>
      </c>
      <c r="F119">
        <f t="shared" si="21"/>
        <v>14</v>
      </c>
      <c r="G119" s="10">
        <v>44284</v>
      </c>
      <c r="H119" s="11">
        <v>2592.2440000000001</v>
      </c>
      <c r="I119">
        <f t="shared" si="19"/>
        <v>1.0894742631104051</v>
      </c>
      <c r="K119">
        <v>0</v>
      </c>
      <c r="L119">
        <v>0</v>
      </c>
      <c r="M119">
        <f t="shared" si="22"/>
        <v>1.1637226491198858</v>
      </c>
      <c r="P119">
        <f t="shared" ref="P119:P158" si="23">WEEKNUM(Q119)</f>
        <v>14</v>
      </c>
      <c r="Q119" s="10">
        <v>44284</v>
      </c>
      <c r="R119" s="11">
        <v>4028572.3960000002</v>
      </c>
      <c r="S119">
        <f t="shared" si="16"/>
        <v>1.2117617792879842</v>
      </c>
    </row>
    <row r="120" spans="1:19" x14ac:dyDescent="0.25">
      <c r="A120">
        <f t="shared" si="20"/>
        <v>15</v>
      </c>
      <c r="B120" s="10">
        <v>44291</v>
      </c>
      <c r="C120" s="11">
        <v>5119883.0410000002</v>
      </c>
      <c r="D120">
        <f t="shared" si="18"/>
        <v>1.1050205997503004</v>
      </c>
      <c r="F120">
        <f t="shared" si="21"/>
        <v>15</v>
      </c>
      <c r="G120" s="10">
        <v>44291</v>
      </c>
      <c r="H120" s="11">
        <v>1891.991</v>
      </c>
      <c r="I120">
        <f t="shared" si="19"/>
        <v>0.95033499638468699</v>
      </c>
      <c r="K120">
        <v>0</v>
      </c>
      <c r="L120">
        <v>0</v>
      </c>
      <c r="M120">
        <f t="shared" si="22"/>
        <v>0.84936170307694092</v>
      </c>
      <c r="P120">
        <f t="shared" si="23"/>
        <v>15</v>
      </c>
      <c r="Q120" s="10">
        <v>44291</v>
      </c>
      <c r="R120" s="11">
        <v>5119883.0410000002</v>
      </c>
      <c r="S120">
        <f t="shared" si="16"/>
        <v>1.1050205997503004</v>
      </c>
    </row>
    <row r="121" spans="1:19" x14ac:dyDescent="0.25">
      <c r="A121">
        <f t="shared" si="20"/>
        <v>16</v>
      </c>
      <c r="B121" s="10">
        <v>44298</v>
      </c>
      <c r="C121" s="11">
        <v>5251050.7970000003</v>
      </c>
      <c r="D121">
        <f t="shared" si="18"/>
        <v>1.3338198778349966</v>
      </c>
      <c r="F121">
        <f t="shared" si="21"/>
        <v>16</v>
      </c>
      <c r="G121" s="10">
        <v>44298</v>
      </c>
      <c r="H121" s="11">
        <v>1919.7719999999999</v>
      </c>
      <c r="I121">
        <f t="shared" si="19"/>
        <v>1.0098821527114377</v>
      </c>
      <c r="K121">
        <v>0</v>
      </c>
      <c r="L121">
        <v>0</v>
      </c>
      <c r="M121">
        <f t="shared" si="22"/>
        <v>0.86183328326584263</v>
      </c>
      <c r="P121">
        <f t="shared" si="23"/>
        <v>16</v>
      </c>
      <c r="Q121" s="10">
        <v>44298</v>
      </c>
      <c r="R121" s="11">
        <v>5251050.7970000003</v>
      </c>
      <c r="S121">
        <f t="shared" si="16"/>
        <v>1.3338198778349966</v>
      </c>
    </row>
    <row r="122" spans="1:19" x14ac:dyDescent="0.25">
      <c r="A122">
        <f t="shared" si="20"/>
        <v>17</v>
      </c>
      <c r="B122" s="10">
        <v>44305</v>
      </c>
      <c r="C122" s="11">
        <v>4185059.423</v>
      </c>
      <c r="D122">
        <f t="shared" si="18"/>
        <v>1.1247979570116005</v>
      </c>
      <c r="F122">
        <f t="shared" si="21"/>
        <v>17</v>
      </c>
      <c r="G122" s="10">
        <v>44305</v>
      </c>
      <c r="H122" s="11">
        <v>1866.537</v>
      </c>
      <c r="I122">
        <f t="shared" si="19"/>
        <v>1.0082913665809035</v>
      </c>
      <c r="K122">
        <v>0</v>
      </c>
      <c r="L122">
        <v>0</v>
      </c>
      <c r="M122">
        <f t="shared" si="22"/>
        <v>0.83793477092445157</v>
      </c>
      <c r="P122">
        <f t="shared" si="23"/>
        <v>17</v>
      </c>
      <c r="Q122" s="10">
        <v>44305</v>
      </c>
      <c r="R122" s="11">
        <v>4185059.423</v>
      </c>
      <c r="S122">
        <f t="shared" si="16"/>
        <v>1.1247979570116005</v>
      </c>
    </row>
    <row r="123" spans="1:19" x14ac:dyDescent="0.25">
      <c r="A123">
        <f t="shared" si="20"/>
        <v>18</v>
      </c>
      <c r="B123" s="10">
        <v>44312</v>
      </c>
      <c r="C123" s="11">
        <v>2179415.9010000001</v>
      </c>
      <c r="D123">
        <f t="shared" si="18"/>
        <v>0.81914020500773566</v>
      </c>
      <c r="F123">
        <f t="shared" si="21"/>
        <v>18</v>
      </c>
      <c r="G123" s="10">
        <v>44312</v>
      </c>
      <c r="H123" s="11">
        <v>2192.3620000000001</v>
      </c>
      <c r="I123">
        <f t="shared" si="19"/>
        <v>1.2183454362527892</v>
      </c>
      <c r="K123">
        <v>0</v>
      </c>
      <c r="L123">
        <v>0</v>
      </c>
      <c r="M123">
        <f t="shared" si="22"/>
        <v>0.98420569763871413</v>
      </c>
      <c r="P123">
        <f t="shared" si="23"/>
        <v>18</v>
      </c>
      <c r="Q123" s="10">
        <v>44312</v>
      </c>
      <c r="R123" s="11">
        <v>2179415.9010000001</v>
      </c>
      <c r="S123">
        <f t="shared" si="16"/>
        <v>0.81914020500773566</v>
      </c>
    </row>
    <row r="124" spans="1:19" x14ac:dyDescent="0.25">
      <c r="A124">
        <f t="shared" si="20"/>
        <v>19</v>
      </c>
      <c r="B124" s="10">
        <v>44319</v>
      </c>
      <c r="C124" s="11">
        <v>2446123.156</v>
      </c>
      <c r="D124">
        <f t="shared" si="18"/>
        <v>1.0480049244340792</v>
      </c>
      <c r="F124">
        <f t="shared" si="21"/>
        <v>19</v>
      </c>
      <c r="G124" s="10">
        <v>44319</v>
      </c>
      <c r="H124" s="11">
        <v>2553.4520000000002</v>
      </c>
      <c r="I124">
        <f t="shared" si="19"/>
        <v>1.3485774268079038</v>
      </c>
      <c r="K124">
        <v>0</v>
      </c>
      <c r="L124">
        <v>0</v>
      </c>
      <c r="M124">
        <f t="shared" si="22"/>
        <v>1.1463079578313116</v>
      </c>
      <c r="P124">
        <f t="shared" si="23"/>
        <v>19</v>
      </c>
      <c r="Q124" s="10">
        <v>44319</v>
      </c>
      <c r="R124" s="11">
        <v>2446123.156</v>
      </c>
      <c r="S124">
        <f t="shared" si="16"/>
        <v>1.0480049244340792</v>
      </c>
    </row>
    <row r="125" spans="1:19" x14ac:dyDescent="0.25">
      <c r="A125">
        <f t="shared" si="20"/>
        <v>20</v>
      </c>
      <c r="B125" s="10">
        <v>44326</v>
      </c>
      <c r="C125" s="11">
        <v>3824119.446</v>
      </c>
      <c r="D125">
        <f t="shared" si="18"/>
        <v>0.94562377016768195</v>
      </c>
      <c r="F125">
        <f t="shared" si="21"/>
        <v>20</v>
      </c>
      <c r="G125" s="10">
        <v>44326</v>
      </c>
      <c r="H125" s="11">
        <v>1684.5509999999999</v>
      </c>
      <c r="I125">
        <f t="shared" si="19"/>
        <v>0.85151186070875717</v>
      </c>
      <c r="K125">
        <v>0</v>
      </c>
      <c r="L125">
        <v>0</v>
      </c>
      <c r="M125">
        <f t="shared" si="22"/>
        <v>0.75623674017474918</v>
      </c>
      <c r="P125">
        <f t="shared" si="23"/>
        <v>20</v>
      </c>
      <c r="Q125" s="10">
        <v>44326</v>
      </c>
      <c r="R125" s="11">
        <v>3824119.446</v>
      </c>
      <c r="S125">
        <f t="shared" si="16"/>
        <v>0.94562377016768195</v>
      </c>
    </row>
    <row r="126" spans="1:19" x14ac:dyDescent="0.25">
      <c r="A126">
        <f t="shared" si="20"/>
        <v>21</v>
      </c>
      <c r="B126" s="9">
        <v>44333</v>
      </c>
      <c r="C126" s="11">
        <v>2910978.1490000002</v>
      </c>
      <c r="D126">
        <f t="shared" si="18"/>
        <v>0.83511456812330342</v>
      </c>
      <c r="F126">
        <f t="shared" si="21"/>
        <v>21</v>
      </c>
      <c r="G126" s="9">
        <v>44333</v>
      </c>
      <c r="H126" s="11">
        <v>1411.5029999999999</v>
      </c>
      <c r="I126">
        <f t="shared" si="19"/>
        <v>0.71444001662274181</v>
      </c>
      <c r="K126">
        <v>0</v>
      </c>
      <c r="L126">
        <v>0</v>
      </c>
      <c r="M126">
        <f t="shared" si="22"/>
        <v>0.63365871823820052</v>
      </c>
      <c r="P126">
        <f t="shared" si="23"/>
        <v>21</v>
      </c>
      <c r="Q126" s="9">
        <v>44333</v>
      </c>
      <c r="R126" s="11">
        <v>2910978.1490000002</v>
      </c>
      <c r="S126">
        <f t="shared" si="16"/>
        <v>0.83511456812330342</v>
      </c>
    </row>
    <row r="127" spans="1:19" x14ac:dyDescent="0.25">
      <c r="A127">
        <f t="shared" si="20"/>
        <v>22</v>
      </c>
      <c r="B127" s="9">
        <v>44340</v>
      </c>
      <c r="C127" s="11">
        <v>4872953.1339999996</v>
      </c>
      <c r="D127">
        <f t="shared" si="18"/>
        <v>1.1002826781590089</v>
      </c>
      <c r="F127">
        <f t="shared" si="21"/>
        <v>22</v>
      </c>
      <c r="G127" s="9">
        <v>44340</v>
      </c>
      <c r="H127" s="11">
        <v>1621.7049999999999</v>
      </c>
      <c r="I127">
        <f t="shared" si="19"/>
        <v>0.78601983419443777</v>
      </c>
      <c r="K127">
        <v>0</v>
      </c>
      <c r="L127">
        <v>0</v>
      </c>
      <c r="M127">
        <f t="shared" si="22"/>
        <v>0.72802361146981687</v>
      </c>
      <c r="P127">
        <f t="shared" si="23"/>
        <v>22</v>
      </c>
      <c r="Q127" s="9">
        <v>44340</v>
      </c>
      <c r="R127" s="11">
        <v>4872953.1339999996</v>
      </c>
      <c r="S127">
        <f t="shared" si="16"/>
        <v>1.1002826781590089</v>
      </c>
    </row>
    <row r="128" spans="1:19" x14ac:dyDescent="0.25">
      <c r="A128">
        <f t="shared" si="20"/>
        <v>23</v>
      </c>
      <c r="B128" s="9">
        <v>44347</v>
      </c>
      <c r="C128" s="11">
        <v>3829822.6349999998</v>
      </c>
      <c r="D128">
        <f t="shared" si="18"/>
        <v>1.1644786776546019</v>
      </c>
      <c r="F128">
        <f t="shared" si="21"/>
        <v>23</v>
      </c>
      <c r="G128" s="9">
        <v>44347</v>
      </c>
      <c r="H128" s="11">
        <v>1611.71</v>
      </c>
      <c r="I128">
        <f t="shared" si="19"/>
        <v>0.79411173157787185</v>
      </c>
      <c r="K128">
        <v>0</v>
      </c>
      <c r="L128">
        <v>0</v>
      </c>
      <c r="M128">
        <f t="shared" si="22"/>
        <v>0.72353660797865127</v>
      </c>
      <c r="P128">
        <f t="shared" si="23"/>
        <v>23</v>
      </c>
      <c r="Q128" s="9">
        <v>44347</v>
      </c>
      <c r="R128" s="11">
        <v>3829822.6349999998</v>
      </c>
      <c r="S128">
        <f t="shared" si="16"/>
        <v>1.1644786776546019</v>
      </c>
    </row>
    <row r="129" spans="1:19" x14ac:dyDescent="0.25">
      <c r="A129">
        <f t="shared" si="20"/>
        <v>24</v>
      </c>
      <c r="B129" s="9">
        <v>44354</v>
      </c>
      <c r="C129" s="11">
        <v>2936116.298</v>
      </c>
      <c r="D129">
        <f t="shared" si="18"/>
        <v>0.75363633791968077</v>
      </c>
      <c r="F129">
        <f t="shared" si="21"/>
        <v>24</v>
      </c>
      <c r="G129" s="9">
        <v>44354</v>
      </c>
      <c r="H129" s="11">
        <v>1987.6949999999999</v>
      </c>
      <c r="I129">
        <f t="shared" si="19"/>
        <v>0.86345210913561887</v>
      </c>
      <c r="K129">
        <v>0</v>
      </c>
      <c r="L129">
        <v>0</v>
      </c>
      <c r="M129">
        <f t="shared" si="22"/>
        <v>0.89232560323887378</v>
      </c>
      <c r="P129">
        <f t="shared" si="23"/>
        <v>24</v>
      </c>
      <c r="Q129" s="9">
        <v>44354</v>
      </c>
      <c r="R129" s="11">
        <v>2936116.298</v>
      </c>
      <c r="S129">
        <f t="shared" si="16"/>
        <v>0.75363633791968077</v>
      </c>
    </row>
    <row r="130" spans="1:19" x14ac:dyDescent="0.25">
      <c r="A130">
        <f t="shared" si="20"/>
        <v>25</v>
      </c>
      <c r="B130" s="9">
        <v>44361</v>
      </c>
      <c r="C130" s="11">
        <v>2742118.6209999998</v>
      </c>
      <c r="D130">
        <f t="shared" si="18"/>
        <v>0.70876202202602401</v>
      </c>
      <c r="F130">
        <f t="shared" si="21"/>
        <v>25</v>
      </c>
      <c r="G130" s="9">
        <v>44361</v>
      </c>
      <c r="H130" s="11">
        <v>1744.856</v>
      </c>
      <c r="I130">
        <f t="shared" si="19"/>
        <v>0.80695670246043216</v>
      </c>
      <c r="K130">
        <v>0</v>
      </c>
      <c r="L130">
        <v>0</v>
      </c>
      <c r="M130">
        <f t="shared" si="22"/>
        <v>0.7833091509336032</v>
      </c>
      <c r="P130">
        <f t="shared" si="23"/>
        <v>25</v>
      </c>
      <c r="Q130" s="9">
        <v>44361</v>
      </c>
      <c r="R130" s="11">
        <v>2742118.6209999998</v>
      </c>
      <c r="S130">
        <f t="shared" si="16"/>
        <v>0.70876202202602401</v>
      </c>
    </row>
    <row r="131" spans="1:19" x14ac:dyDescent="0.25">
      <c r="A131">
        <f t="shared" si="20"/>
        <v>26</v>
      </c>
      <c r="B131" s="9">
        <v>44368</v>
      </c>
      <c r="C131" s="11">
        <v>2652425.7540000002</v>
      </c>
      <c r="D131">
        <f t="shared" ref="D131:D158" si="24">AVERAGEIF($A$3:$A$158,A131,$C$3:$C$158)/$C$1</f>
        <v>0.92144896575223934</v>
      </c>
      <c r="F131">
        <f t="shared" si="21"/>
        <v>26</v>
      </c>
      <c r="G131" s="9">
        <v>44368</v>
      </c>
      <c r="H131" s="11">
        <v>1691.4280000000001</v>
      </c>
      <c r="I131">
        <f t="shared" ref="I131:I158" si="25">AVERAGEIF($F$3:$F$158,F131,$H$3:$H$158)/$H$1</f>
        <v>0.74056906427295022</v>
      </c>
      <c r="K131">
        <v>0</v>
      </c>
      <c r="L131">
        <v>0</v>
      </c>
      <c r="M131">
        <f t="shared" si="22"/>
        <v>0.75932399610358825</v>
      </c>
      <c r="P131">
        <f t="shared" si="23"/>
        <v>26</v>
      </c>
      <c r="Q131" s="9">
        <v>44368</v>
      </c>
      <c r="R131" s="11">
        <v>2652425.7540000002</v>
      </c>
      <c r="S131">
        <f t="shared" si="16"/>
        <v>0.92144896575223934</v>
      </c>
    </row>
    <row r="132" spans="1:19" x14ac:dyDescent="0.25">
      <c r="A132">
        <f t="shared" si="20"/>
        <v>27</v>
      </c>
      <c r="B132" s="9">
        <v>44375</v>
      </c>
      <c r="C132" s="11">
        <v>3343358.227</v>
      </c>
      <c r="D132">
        <f t="shared" si="24"/>
        <v>0.78140760759429606</v>
      </c>
      <c r="F132">
        <f t="shared" si="21"/>
        <v>27</v>
      </c>
      <c r="G132" s="9">
        <v>44375</v>
      </c>
      <c r="H132" s="11">
        <v>1624.443</v>
      </c>
      <c r="I132">
        <f t="shared" si="25"/>
        <v>0.7340317515552256</v>
      </c>
      <c r="K132">
        <v>0</v>
      </c>
      <c r="L132">
        <v>0</v>
      </c>
      <c r="M132">
        <f t="shared" si="22"/>
        <v>0.72925276760376512</v>
      </c>
      <c r="P132">
        <f t="shared" si="23"/>
        <v>27</v>
      </c>
      <c r="Q132" s="9">
        <v>44375</v>
      </c>
      <c r="R132" s="11">
        <v>3343358.227</v>
      </c>
      <c r="S132">
        <f t="shared" ref="S132:S158" si="26">AVERAGEIF($A$3:$A$158,P132,$C$3:$C$158)/$C$1</f>
        <v>0.78140760759429606</v>
      </c>
    </row>
    <row r="133" spans="1:19" x14ac:dyDescent="0.25">
      <c r="A133">
        <f t="shared" si="20"/>
        <v>28</v>
      </c>
      <c r="B133" s="9">
        <v>44382</v>
      </c>
      <c r="C133" s="11">
        <v>2943224.6830000002</v>
      </c>
      <c r="D133">
        <f t="shared" si="24"/>
        <v>0.92434105097723795</v>
      </c>
      <c r="F133">
        <f t="shared" si="21"/>
        <v>28</v>
      </c>
      <c r="G133" s="9">
        <v>44382</v>
      </c>
      <c r="H133" s="11">
        <v>1637.3440000000001</v>
      </c>
      <c r="I133">
        <f t="shared" si="25"/>
        <v>0.73585929719903476</v>
      </c>
      <c r="K133">
        <v>0</v>
      </c>
      <c r="L133">
        <v>0</v>
      </c>
      <c r="M133">
        <f t="shared" si="22"/>
        <v>0.73504434659721463</v>
      </c>
      <c r="P133">
        <f t="shared" si="23"/>
        <v>28</v>
      </c>
      <c r="Q133" s="9">
        <v>44382</v>
      </c>
      <c r="R133" s="11">
        <v>2943224.6830000002</v>
      </c>
      <c r="S133">
        <f t="shared" si="26"/>
        <v>0.92434105097723795</v>
      </c>
    </row>
    <row r="134" spans="1:19" x14ac:dyDescent="0.25">
      <c r="A134">
        <f t="shared" si="20"/>
        <v>29</v>
      </c>
      <c r="B134" s="9">
        <v>44389</v>
      </c>
      <c r="C134" s="11">
        <v>1917396.503</v>
      </c>
      <c r="D134">
        <f t="shared" si="24"/>
        <v>0.46131124091186593</v>
      </c>
      <c r="F134">
        <f t="shared" si="21"/>
        <v>29</v>
      </c>
      <c r="G134" s="9">
        <v>44389</v>
      </c>
      <c r="H134" s="11">
        <v>1335.98</v>
      </c>
      <c r="I134">
        <f t="shared" si="25"/>
        <v>0.73062605887707921</v>
      </c>
      <c r="K134">
        <v>0</v>
      </c>
      <c r="L134">
        <v>0</v>
      </c>
      <c r="M134">
        <f t="shared" si="22"/>
        <v>0.59975456969759977</v>
      </c>
      <c r="P134">
        <f t="shared" si="23"/>
        <v>29</v>
      </c>
      <c r="Q134" s="9">
        <v>44389</v>
      </c>
      <c r="R134" s="11">
        <v>1917396.503</v>
      </c>
      <c r="S134">
        <f t="shared" si="26"/>
        <v>0.46131124091186593</v>
      </c>
    </row>
    <row r="135" spans="1:19" x14ac:dyDescent="0.25">
      <c r="A135">
        <f t="shared" si="20"/>
        <v>30</v>
      </c>
      <c r="B135" s="9">
        <v>44396</v>
      </c>
      <c r="C135" s="11">
        <v>2492313.6669999999</v>
      </c>
      <c r="D135">
        <f t="shared" si="24"/>
        <v>0.9876817727487085</v>
      </c>
      <c r="F135">
        <f t="shared" si="21"/>
        <v>30</v>
      </c>
      <c r="G135" s="9">
        <v>44396</v>
      </c>
      <c r="H135" s="11">
        <v>1677.19</v>
      </c>
      <c r="I135">
        <f t="shared" si="25"/>
        <v>0.79935973565083396</v>
      </c>
      <c r="K135">
        <v>0</v>
      </c>
      <c r="L135">
        <v>0</v>
      </c>
      <c r="M135">
        <f t="shared" si="22"/>
        <v>0.7529322046371334</v>
      </c>
      <c r="P135">
        <f t="shared" si="23"/>
        <v>30</v>
      </c>
      <c r="Q135" s="9">
        <v>44396</v>
      </c>
      <c r="R135" s="11">
        <v>2492313.6669999999</v>
      </c>
      <c r="S135">
        <f t="shared" si="26"/>
        <v>0.9876817727487085</v>
      </c>
    </row>
    <row r="136" spans="1:19" x14ac:dyDescent="0.25">
      <c r="A136">
        <f t="shared" si="20"/>
        <v>31</v>
      </c>
      <c r="B136" s="9">
        <v>44403</v>
      </c>
      <c r="C136" s="11">
        <v>2078280.044</v>
      </c>
      <c r="D136">
        <f t="shared" si="24"/>
        <v>0.63561635372346659</v>
      </c>
      <c r="F136">
        <f t="shared" si="21"/>
        <v>31</v>
      </c>
      <c r="G136" s="9">
        <v>44403</v>
      </c>
      <c r="H136" s="11">
        <v>1167.489</v>
      </c>
      <c r="I136">
        <f t="shared" si="25"/>
        <v>0.59793067705666136</v>
      </c>
      <c r="K136">
        <v>0</v>
      </c>
      <c r="L136">
        <v>0</v>
      </c>
      <c r="M136">
        <f t="shared" si="22"/>
        <v>0.52411477927939121</v>
      </c>
      <c r="P136">
        <f t="shared" si="23"/>
        <v>31</v>
      </c>
      <c r="Q136" s="9">
        <v>44403</v>
      </c>
      <c r="R136" s="11">
        <v>2078280.044</v>
      </c>
      <c r="S136">
        <f t="shared" si="26"/>
        <v>0.63561635372346659</v>
      </c>
    </row>
    <row r="137" spans="1:19" x14ac:dyDescent="0.25">
      <c r="A137">
        <f t="shared" si="20"/>
        <v>32</v>
      </c>
      <c r="B137" s="9">
        <v>44410</v>
      </c>
      <c r="C137" s="11">
        <v>3085399.449</v>
      </c>
      <c r="D137">
        <f t="shared" si="24"/>
        <v>0.62995787270362902</v>
      </c>
      <c r="F137">
        <f t="shared" si="21"/>
        <v>32</v>
      </c>
      <c r="G137" s="9">
        <v>44410</v>
      </c>
      <c r="H137" s="11">
        <v>1192.8520000000001</v>
      </c>
      <c r="I137">
        <f t="shared" si="25"/>
        <v>0.56541383394634126</v>
      </c>
      <c r="K137">
        <v>0</v>
      </c>
      <c r="L137">
        <v>0</v>
      </c>
      <c r="M137">
        <f t="shared" si="22"/>
        <v>0.53550085927403202</v>
      </c>
      <c r="P137">
        <f t="shared" si="23"/>
        <v>32</v>
      </c>
      <c r="Q137" s="9">
        <v>44410</v>
      </c>
      <c r="R137" s="11">
        <v>3085399.449</v>
      </c>
      <c r="S137">
        <f t="shared" si="26"/>
        <v>0.62995787270362902</v>
      </c>
    </row>
    <row r="138" spans="1:19" x14ac:dyDescent="0.25">
      <c r="A138">
        <f t="shared" si="20"/>
        <v>33</v>
      </c>
      <c r="B138" s="9">
        <v>44417</v>
      </c>
      <c r="C138" s="11">
        <v>1925798.4939999999</v>
      </c>
      <c r="D138">
        <f t="shared" si="24"/>
        <v>0.73394440366209168</v>
      </c>
      <c r="F138">
        <f t="shared" si="21"/>
        <v>33</v>
      </c>
      <c r="G138" s="9">
        <v>44417</v>
      </c>
      <c r="H138" s="11">
        <v>1576.2460000000001</v>
      </c>
      <c r="I138">
        <f t="shared" si="25"/>
        <v>0.68037718018172766</v>
      </c>
      <c r="K138">
        <v>0</v>
      </c>
      <c r="L138">
        <v>0</v>
      </c>
      <c r="M138">
        <f t="shared" si="22"/>
        <v>0.70761593846282345</v>
      </c>
      <c r="P138">
        <f t="shared" si="23"/>
        <v>33</v>
      </c>
      <c r="Q138" s="9">
        <v>44417</v>
      </c>
      <c r="R138" s="11">
        <v>1925798.4939999999</v>
      </c>
      <c r="S138">
        <f t="shared" si="26"/>
        <v>0.73394440366209168</v>
      </c>
    </row>
    <row r="139" spans="1:19" x14ac:dyDescent="0.25">
      <c r="A139">
        <f t="shared" si="20"/>
        <v>34</v>
      </c>
      <c r="B139" s="9">
        <v>44424</v>
      </c>
      <c r="C139" s="11">
        <v>3954903.3640000001</v>
      </c>
      <c r="D139">
        <f t="shared" si="24"/>
        <v>0.9005281879957594</v>
      </c>
      <c r="F139">
        <f t="shared" si="21"/>
        <v>34</v>
      </c>
      <c r="G139" s="9">
        <v>44424</v>
      </c>
      <c r="H139" s="11">
        <v>1370.89</v>
      </c>
      <c r="I139">
        <f t="shared" si="25"/>
        <v>0.6064983682018793</v>
      </c>
      <c r="K139">
        <v>0</v>
      </c>
      <c r="L139">
        <v>0</v>
      </c>
      <c r="M139">
        <f t="shared" ref="M139:M158" si="27">AVERAGEIF($F$107:$F$158,F139,$H$107:$H$158)/$M$1</f>
        <v>0.61542653486784427</v>
      </c>
      <c r="P139">
        <f t="shared" si="23"/>
        <v>34</v>
      </c>
      <c r="Q139" s="9">
        <v>44424</v>
      </c>
      <c r="R139" s="11">
        <v>3954903.3640000001</v>
      </c>
      <c r="S139">
        <f t="shared" si="26"/>
        <v>0.9005281879957594</v>
      </c>
    </row>
    <row r="140" spans="1:19" x14ac:dyDescent="0.25">
      <c r="A140">
        <f t="shared" si="20"/>
        <v>35</v>
      </c>
      <c r="B140" s="9">
        <v>44431</v>
      </c>
      <c r="C140" s="11">
        <v>2326105.4139999999</v>
      </c>
      <c r="D140">
        <f t="shared" si="24"/>
        <v>0.711658661705179</v>
      </c>
      <c r="F140">
        <f t="shared" si="21"/>
        <v>35</v>
      </c>
      <c r="G140" s="9">
        <v>44431</v>
      </c>
      <c r="H140" s="11">
        <v>1452.777</v>
      </c>
      <c r="I140">
        <f t="shared" si="25"/>
        <v>0.62624914644011354</v>
      </c>
      <c r="K140">
        <v>0</v>
      </c>
      <c r="L140">
        <v>0</v>
      </c>
      <c r="M140">
        <f t="shared" si="27"/>
        <v>0.65218764090897319</v>
      </c>
      <c r="P140">
        <f t="shared" si="23"/>
        <v>35</v>
      </c>
      <c r="Q140" s="9">
        <v>44431</v>
      </c>
      <c r="R140" s="11">
        <v>2326105.4139999999</v>
      </c>
      <c r="S140">
        <f t="shared" si="26"/>
        <v>0.711658661705179</v>
      </c>
    </row>
    <row r="141" spans="1:19" x14ac:dyDescent="0.25">
      <c r="A141">
        <f t="shared" si="20"/>
        <v>36</v>
      </c>
      <c r="B141" s="9">
        <v>44438</v>
      </c>
      <c r="C141" s="11">
        <v>2930363.3930000002</v>
      </c>
      <c r="D141">
        <f t="shared" si="24"/>
        <v>0.72798872181338303</v>
      </c>
      <c r="F141">
        <f t="shared" si="21"/>
        <v>36</v>
      </c>
      <c r="G141" s="9">
        <v>44438</v>
      </c>
      <c r="H141" s="11">
        <v>1730.521</v>
      </c>
      <c r="I141">
        <f t="shared" si="25"/>
        <v>0.77229811575562091</v>
      </c>
      <c r="K141">
        <v>0</v>
      </c>
      <c r="L141">
        <v>0</v>
      </c>
      <c r="M141">
        <f t="shared" si="27"/>
        <v>0.77687381376043063</v>
      </c>
      <c r="P141">
        <f t="shared" si="23"/>
        <v>36</v>
      </c>
      <c r="Q141" s="9">
        <v>44438</v>
      </c>
      <c r="R141" s="11">
        <v>2930363.3930000002</v>
      </c>
      <c r="S141">
        <f t="shared" si="26"/>
        <v>0.72798872181338303</v>
      </c>
    </row>
    <row r="142" spans="1:19" x14ac:dyDescent="0.25">
      <c r="A142">
        <f t="shared" si="20"/>
        <v>37</v>
      </c>
      <c r="B142" s="9">
        <v>44445</v>
      </c>
      <c r="C142" s="11">
        <v>3391979.5559999999</v>
      </c>
      <c r="D142">
        <f t="shared" si="24"/>
        <v>1.0113517871741271</v>
      </c>
      <c r="F142">
        <f t="shared" si="21"/>
        <v>37</v>
      </c>
      <c r="G142" s="9">
        <v>44445</v>
      </c>
      <c r="H142" s="11">
        <v>1757.8789999999999</v>
      </c>
      <c r="I142">
        <f t="shared" si="25"/>
        <v>0.70907100991484928</v>
      </c>
      <c r="K142">
        <v>0</v>
      </c>
      <c r="L142">
        <v>0</v>
      </c>
      <c r="M142">
        <f t="shared" si="27"/>
        <v>0.78915549875405844</v>
      </c>
      <c r="P142">
        <f t="shared" si="23"/>
        <v>37</v>
      </c>
      <c r="Q142" s="9">
        <v>44445</v>
      </c>
      <c r="R142" s="11">
        <v>3391979.5559999999</v>
      </c>
      <c r="S142">
        <f t="shared" si="26"/>
        <v>1.0113517871741271</v>
      </c>
    </row>
    <row r="143" spans="1:19" x14ac:dyDescent="0.25">
      <c r="A143">
        <f t="shared" si="20"/>
        <v>38</v>
      </c>
      <c r="B143" s="9">
        <v>44452</v>
      </c>
      <c r="C143" s="11">
        <v>2126325.4649999999</v>
      </c>
      <c r="D143">
        <f t="shared" si="24"/>
        <v>0.63000105411411611</v>
      </c>
      <c r="F143">
        <f t="shared" si="21"/>
        <v>38</v>
      </c>
      <c r="G143" s="9">
        <v>44452</v>
      </c>
      <c r="H143" s="11">
        <v>1653.616</v>
      </c>
      <c r="I143">
        <f t="shared" si="25"/>
        <v>0.77555983408441642</v>
      </c>
      <c r="K143">
        <v>0</v>
      </c>
      <c r="L143">
        <v>0</v>
      </c>
      <c r="M143">
        <f t="shared" si="27"/>
        <v>0.74234925113030592</v>
      </c>
      <c r="P143">
        <f t="shared" si="23"/>
        <v>38</v>
      </c>
      <c r="Q143" s="9">
        <v>44452</v>
      </c>
      <c r="R143" s="11">
        <v>2126325.4649999999</v>
      </c>
      <c r="S143">
        <f t="shared" si="26"/>
        <v>0.63000105411411611</v>
      </c>
    </row>
    <row r="144" spans="1:19" x14ac:dyDescent="0.25">
      <c r="A144">
        <f t="shared" si="20"/>
        <v>39</v>
      </c>
      <c r="B144" s="9">
        <v>44459</v>
      </c>
      <c r="C144" s="11">
        <v>3734912.0210000002</v>
      </c>
      <c r="D144">
        <f t="shared" si="24"/>
        <v>0.89212755819970968</v>
      </c>
      <c r="F144">
        <f t="shared" si="21"/>
        <v>39</v>
      </c>
      <c r="G144" s="9">
        <v>44459</v>
      </c>
      <c r="H144" s="11">
        <v>1843.579</v>
      </c>
      <c r="I144">
        <f t="shared" si="25"/>
        <v>0.91903046534259236</v>
      </c>
      <c r="K144">
        <v>0</v>
      </c>
      <c r="L144">
        <v>0</v>
      </c>
      <c r="M144">
        <f t="shared" si="27"/>
        <v>0.82762835510152188</v>
      </c>
      <c r="P144">
        <f t="shared" si="23"/>
        <v>39</v>
      </c>
      <c r="Q144" s="9">
        <v>44459</v>
      </c>
      <c r="R144" s="11">
        <v>3734912.0210000002</v>
      </c>
      <c r="S144">
        <f t="shared" si="26"/>
        <v>0.89212755819970968</v>
      </c>
    </row>
    <row r="145" spans="1:19" x14ac:dyDescent="0.25">
      <c r="A145">
        <f t="shared" si="20"/>
        <v>40</v>
      </c>
      <c r="B145" s="9">
        <v>44466</v>
      </c>
      <c r="C145" s="11">
        <v>3914769.719</v>
      </c>
      <c r="D145">
        <f t="shared" si="24"/>
        <v>1.1757745159800135</v>
      </c>
      <c r="F145">
        <f t="shared" si="21"/>
        <v>40</v>
      </c>
      <c r="G145" s="9">
        <v>44466</v>
      </c>
      <c r="H145" s="11">
        <v>1722.271</v>
      </c>
      <c r="I145">
        <f t="shared" si="25"/>
        <v>0.79091539879785111</v>
      </c>
      <c r="K145">
        <v>0</v>
      </c>
      <c r="L145">
        <v>0</v>
      </c>
      <c r="M145">
        <f t="shared" si="27"/>
        <v>0.77317018406537141</v>
      </c>
      <c r="P145">
        <f t="shared" si="23"/>
        <v>40</v>
      </c>
      <c r="Q145" s="9">
        <v>44466</v>
      </c>
      <c r="R145" s="11">
        <v>3914769.719</v>
      </c>
      <c r="S145">
        <f t="shared" si="26"/>
        <v>1.1757745159800135</v>
      </c>
    </row>
    <row r="146" spans="1:19" x14ac:dyDescent="0.25">
      <c r="A146">
        <f t="shared" si="20"/>
        <v>41</v>
      </c>
      <c r="B146" s="9">
        <v>44473</v>
      </c>
      <c r="C146" s="11">
        <v>2503339.4819999998</v>
      </c>
      <c r="D146">
        <f t="shared" si="24"/>
        <v>0.71700269332338318</v>
      </c>
      <c r="F146">
        <f t="shared" si="21"/>
        <v>41</v>
      </c>
      <c r="G146" s="9">
        <v>44473</v>
      </c>
      <c r="H146" s="11">
        <v>1635.1020000000001</v>
      </c>
      <c r="I146">
        <f t="shared" si="25"/>
        <v>0.77410581780090204</v>
      </c>
      <c r="K146">
        <v>0</v>
      </c>
      <c r="L146">
        <v>0</v>
      </c>
      <c r="M146">
        <f t="shared" si="27"/>
        <v>0.73403785716978165</v>
      </c>
      <c r="P146">
        <f t="shared" si="23"/>
        <v>41</v>
      </c>
      <c r="Q146" s="9">
        <v>44473</v>
      </c>
      <c r="R146" s="11">
        <v>2503339.4819999998</v>
      </c>
      <c r="S146">
        <f t="shared" si="26"/>
        <v>0.71700269332338318</v>
      </c>
    </row>
    <row r="147" spans="1:19" x14ac:dyDescent="0.25">
      <c r="A147">
        <f t="shared" si="20"/>
        <v>42</v>
      </c>
      <c r="B147" s="9">
        <v>44480</v>
      </c>
      <c r="C147" s="11">
        <v>3299760.9559999998</v>
      </c>
      <c r="D147">
        <f t="shared" si="24"/>
        <v>0.86714911274162343</v>
      </c>
      <c r="F147">
        <f t="shared" si="21"/>
        <v>42</v>
      </c>
      <c r="G147" s="9">
        <v>44480</v>
      </c>
      <c r="H147" s="11">
        <v>1671.557</v>
      </c>
      <c r="I147">
        <f t="shared" si="25"/>
        <v>0.83655106162304727</v>
      </c>
      <c r="K147">
        <v>0</v>
      </c>
      <c r="L147">
        <v>0</v>
      </c>
      <c r="M147">
        <f t="shared" si="27"/>
        <v>0.75040341117382803</v>
      </c>
      <c r="P147">
        <f t="shared" si="23"/>
        <v>42</v>
      </c>
      <c r="Q147" s="9">
        <v>44480</v>
      </c>
      <c r="R147" s="11">
        <v>3299760.9559999998</v>
      </c>
      <c r="S147">
        <f t="shared" si="26"/>
        <v>0.86714911274162343</v>
      </c>
    </row>
    <row r="148" spans="1:19" x14ac:dyDescent="0.25">
      <c r="A148">
        <f t="shared" si="20"/>
        <v>43</v>
      </c>
      <c r="B148" s="9">
        <v>44487</v>
      </c>
      <c r="C148" s="11">
        <v>2723645.9959999998</v>
      </c>
      <c r="D148">
        <f t="shared" si="24"/>
        <v>1.1681529131674082</v>
      </c>
      <c r="F148">
        <f t="shared" si="21"/>
        <v>43</v>
      </c>
      <c r="G148" s="9">
        <v>44487</v>
      </c>
      <c r="H148" s="11">
        <v>2003.8389999999999</v>
      </c>
      <c r="I148">
        <f t="shared" si="25"/>
        <v>0.92728324241028792</v>
      </c>
      <c r="K148">
        <v>0</v>
      </c>
      <c r="L148">
        <v>0</v>
      </c>
      <c r="M148">
        <f t="shared" si="27"/>
        <v>0.89957304539609018</v>
      </c>
      <c r="P148">
        <f t="shared" si="23"/>
        <v>43</v>
      </c>
      <c r="Q148" s="9">
        <v>44487</v>
      </c>
      <c r="R148" s="11">
        <v>2723645.9959999998</v>
      </c>
      <c r="S148">
        <f t="shared" si="26"/>
        <v>1.1681529131674082</v>
      </c>
    </row>
    <row r="149" spans="1:19" x14ac:dyDescent="0.25">
      <c r="A149">
        <f t="shared" si="20"/>
        <v>44</v>
      </c>
      <c r="B149" s="9">
        <v>44494</v>
      </c>
      <c r="C149" s="11">
        <v>4204908.6030000001</v>
      </c>
      <c r="D149">
        <f t="shared" si="24"/>
        <v>1.0142530434950985</v>
      </c>
      <c r="F149">
        <f t="shared" si="21"/>
        <v>44</v>
      </c>
      <c r="G149" s="9">
        <v>44494</v>
      </c>
      <c r="H149" s="11">
        <v>1944.0340000000001</v>
      </c>
      <c r="I149">
        <f t="shared" si="25"/>
        <v>0.86624254607747142</v>
      </c>
      <c r="K149">
        <v>0</v>
      </c>
      <c r="L149">
        <v>0</v>
      </c>
      <c r="M149">
        <f t="shared" si="27"/>
        <v>0.8727250970429975</v>
      </c>
      <c r="P149">
        <f t="shared" si="23"/>
        <v>44</v>
      </c>
      <c r="Q149" s="9">
        <v>44494</v>
      </c>
      <c r="R149" s="11">
        <v>4204908.6030000001</v>
      </c>
      <c r="S149">
        <f t="shared" si="26"/>
        <v>1.0142530434950985</v>
      </c>
    </row>
    <row r="150" spans="1:19" x14ac:dyDescent="0.25">
      <c r="A150">
        <f t="shared" si="20"/>
        <v>45</v>
      </c>
      <c r="B150" s="9">
        <v>44501</v>
      </c>
      <c r="C150" s="11">
        <v>3456321.2149999999</v>
      </c>
      <c r="D150">
        <f t="shared" si="24"/>
        <v>1.030324447286264</v>
      </c>
      <c r="F150">
        <f t="shared" si="21"/>
        <v>45</v>
      </c>
      <c r="G150" s="9">
        <v>44501</v>
      </c>
      <c r="H150" s="11">
        <v>2283.0810000000001</v>
      </c>
      <c r="I150">
        <f t="shared" si="25"/>
        <v>0.987820308217775</v>
      </c>
      <c r="K150">
        <v>0</v>
      </c>
      <c r="L150">
        <v>0</v>
      </c>
      <c r="M150">
        <f t="shared" si="27"/>
        <v>1.0249317076152082</v>
      </c>
      <c r="P150">
        <f t="shared" si="23"/>
        <v>45</v>
      </c>
      <c r="Q150" s="9">
        <v>44501</v>
      </c>
      <c r="R150" s="11">
        <v>3456321.2149999999</v>
      </c>
      <c r="S150">
        <f t="shared" si="26"/>
        <v>1.030324447286264</v>
      </c>
    </row>
    <row r="151" spans="1:19" x14ac:dyDescent="0.25">
      <c r="A151">
        <f t="shared" si="20"/>
        <v>46</v>
      </c>
      <c r="B151" s="9">
        <v>44508</v>
      </c>
      <c r="C151" s="11">
        <v>2618895.423</v>
      </c>
      <c r="D151">
        <f t="shared" si="24"/>
        <v>1.0392235618604952</v>
      </c>
      <c r="F151">
        <f t="shared" si="21"/>
        <v>46</v>
      </c>
      <c r="G151" s="9">
        <v>44508</v>
      </c>
      <c r="H151" s="11">
        <v>1933.105</v>
      </c>
      <c r="I151">
        <f t="shared" si="25"/>
        <v>0.95992802206521133</v>
      </c>
      <c r="K151">
        <v>0</v>
      </c>
      <c r="L151">
        <v>0</v>
      </c>
      <c r="M151">
        <f t="shared" si="27"/>
        <v>0.86781879777786985</v>
      </c>
      <c r="P151">
        <f t="shared" si="23"/>
        <v>46</v>
      </c>
      <c r="Q151" s="9">
        <v>44508</v>
      </c>
      <c r="R151" s="11">
        <v>2618895.423</v>
      </c>
      <c r="S151">
        <f t="shared" si="26"/>
        <v>1.0392235618604952</v>
      </c>
    </row>
    <row r="152" spans="1:19" x14ac:dyDescent="0.25">
      <c r="A152">
        <f t="shared" si="20"/>
        <v>47</v>
      </c>
      <c r="B152" s="9">
        <v>44515</v>
      </c>
      <c r="C152" s="11">
        <v>2910268.3289999999</v>
      </c>
      <c r="D152">
        <f t="shared" si="24"/>
        <v>0.87251089385168989</v>
      </c>
      <c r="F152">
        <f t="shared" si="21"/>
        <v>47</v>
      </c>
      <c r="G152" s="9">
        <v>44515</v>
      </c>
      <c r="H152" s="11">
        <v>2034.3520000000001</v>
      </c>
      <c r="I152">
        <f t="shared" si="25"/>
        <v>0.97575151800760107</v>
      </c>
      <c r="K152">
        <v>0</v>
      </c>
      <c r="L152">
        <v>0</v>
      </c>
      <c r="M152">
        <f t="shared" si="27"/>
        <v>0.91327108817007108</v>
      </c>
      <c r="P152">
        <f t="shared" si="23"/>
        <v>47</v>
      </c>
      <c r="Q152" s="9">
        <v>44515</v>
      </c>
      <c r="R152" s="11">
        <v>2910268.3289999999</v>
      </c>
      <c r="S152">
        <f t="shared" si="26"/>
        <v>0.87251089385168989</v>
      </c>
    </row>
    <row r="153" spans="1:19" x14ac:dyDescent="0.25">
      <c r="A153">
        <f t="shared" si="20"/>
        <v>48</v>
      </c>
      <c r="B153" s="9">
        <v>44522</v>
      </c>
      <c r="C153" s="11">
        <v>4121377.9780000001</v>
      </c>
      <c r="D153">
        <f t="shared" si="24"/>
        <v>1.2659083845653256</v>
      </c>
      <c r="F153">
        <f t="shared" si="21"/>
        <v>48</v>
      </c>
      <c r="G153" s="9">
        <v>44522</v>
      </c>
      <c r="H153" s="11">
        <v>2289.683</v>
      </c>
      <c r="I153">
        <f t="shared" si="25"/>
        <v>1.1127041002585636</v>
      </c>
      <c r="K153">
        <v>0</v>
      </c>
      <c r="L153">
        <v>0</v>
      </c>
      <c r="M153">
        <f t="shared" si="27"/>
        <v>1.0278955092208786</v>
      </c>
      <c r="P153">
        <f t="shared" si="23"/>
        <v>48</v>
      </c>
      <c r="Q153" s="9">
        <v>44522</v>
      </c>
      <c r="R153" s="11">
        <v>4121377.9780000001</v>
      </c>
      <c r="S153">
        <f t="shared" si="26"/>
        <v>1.2659083845653256</v>
      </c>
    </row>
    <row r="154" spans="1:19" x14ac:dyDescent="0.25">
      <c r="A154">
        <f t="shared" si="20"/>
        <v>49</v>
      </c>
      <c r="B154" s="9">
        <v>44529</v>
      </c>
      <c r="C154" s="11">
        <v>3837224.3</v>
      </c>
      <c r="D154">
        <f t="shared" si="24"/>
        <v>1.1880335667994331</v>
      </c>
      <c r="F154">
        <f t="shared" si="21"/>
        <v>49</v>
      </c>
      <c r="G154" s="9">
        <v>44529</v>
      </c>
      <c r="H154" s="11">
        <v>2529.6529999999998</v>
      </c>
      <c r="I154">
        <f t="shared" si="25"/>
        <v>1.2901716316174665</v>
      </c>
      <c r="K154">
        <v>0</v>
      </c>
      <c r="L154">
        <v>0</v>
      </c>
      <c r="M154">
        <f t="shared" si="27"/>
        <v>1.1356239962418915</v>
      </c>
      <c r="P154">
        <f t="shared" si="23"/>
        <v>49</v>
      </c>
      <c r="Q154" s="9">
        <v>44529</v>
      </c>
      <c r="R154" s="11">
        <v>3837224.3</v>
      </c>
      <c r="S154">
        <f t="shared" si="26"/>
        <v>1.1880335667994331</v>
      </c>
    </row>
    <row r="155" spans="1:19" x14ac:dyDescent="0.25">
      <c r="A155">
        <f t="shared" si="20"/>
        <v>50</v>
      </c>
      <c r="B155" s="9">
        <v>44536</v>
      </c>
      <c r="C155" s="11">
        <v>3475213.9509999999</v>
      </c>
      <c r="D155">
        <f t="shared" si="24"/>
        <v>1.2455949054870223</v>
      </c>
      <c r="F155">
        <f t="shared" si="21"/>
        <v>50</v>
      </c>
      <c r="G155" s="9">
        <v>44536</v>
      </c>
      <c r="H155" s="11">
        <v>2940.13</v>
      </c>
      <c r="I155">
        <f t="shared" si="25"/>
        <v>1.4412033937029616</v>
      </c>
      <c r="K155">
        <v>0</v>
      </c>
      <c r="L155">
        <v>0</v>
      </c>
      <c r="M155">
        <f t="shared" si="27"/>
        <v>1.3198973061011423</v>
      </c>
      <c r="P155">
        <f t="shared" si="23"/>
        <v>50</v>
      </c>
      <c r="Q155" s="9">
        <v>44536</v>
      </c>
      <c r="R155" s="11">
        <v>3475213.9509999999</v>
      </c>
      <c r="S155">
        <f t="shared" si="26"/>
        <v>1.2455949054870223</v>
      </c>
    </row>
    <row r="156" spans="1:19" x14ac:dyDescent="0.25">
      <c r="A156">
        <f t="shared" si="20"/>
        <v>51</v>
      </c>
      <c r="B156" s="9">
        <v>44543</v>
      </c>
      <c r="C156" s="11">
        <v>5056477.9749999996</v>
      </c>
      <c r="D156">
        <f t="shared" si="24"/>
        <v>1.4689179236492993</v>
      </c>
      <c r="F156">
        <f t="shared" si="21"/>
        <v>51</v>
      </c>
      <c r="G156" s="9">
        <v>44543</v>
      </c>
      <c r="H156" s="11">
        <v>3116.319</v>
      </c>
      <c r="I156">
        <f t="shared" si="25"/>
        <v>1.5908136803805928</v>
      </c>
      <c r="K156">
        <v>0</v>
      </c>
      <c r="L156">
        <v>0</v>
      </c>
      <c r="M156">
        <f t="shared" si="27"/>
        <v>1.3989929197184496</v>
      </c>
      <c r="P156">
        <f t="shared" si="23"/>
        <v>51</v>
      </c>
      <c r="Q156" s="9">
        <v>44543</v>
      </c>
      <c r="R156" s="11">
        <v>5056477.9749999996</v>
      </c>
      <c r="S156">
        <f t="shared" si="26"/>
        <v>1.4689179236492993</v>
      </c>
    </row>
    <row r="157" spans="1:19" x14ac:dyDescent="0.25">
      <c r="A157">
        <f t="shared" si="20"/>
        <v>52</v>
      </c>
      <c r="B157" s="9">
        <v>44550</v>
      </c>
      <c r="C157" s="11">
        <v>4920237.01</v>
      </c>
      <c r="D157">
        <f t="shared" si="24"/>
        <v>1.5131000869698539</v>
      </c>
      <c r="F157">
        <f t="shared" si="21"/>
        <v>52</v>
      </c>
      <c r="G157" s="9">
        <v>44550</v>
      </c>
      <c r="H157" s="11">
        <v>4092.0189999999998</v>
      </c>
      <c r="I157">
        <f t="shared" si="25"/>
        <v>1.7955327222980526</v>
      </c>
      <c r="K157">
        <v>0</v>
      </c>
      <c r="L157">
        <v>0</v>
      </c>
      <c r="M157">
        <f t="shared" si="27"/>
        <v>1.8370088583207851</v>
      </c>
      <c r="P157">
        <f t="shared" si="23"/>
        <v>52</v>
      </c>
      <c r="Q157" s="9">
        <v>44550</v>
      </c>
      <c r="R157" s="11">
        <v>4920237.01</v>
      </c>
      <c r="S157">
        <f t="shared" si="26"/>
        <v>1.5131000869698539</v>
      </c>
    </row>
    <row r="158" spans="1:19" x14ac:dyDescent="0.25">
      <c r="A158">
        <v>1</v>
      </c>
      <c r="B158" s="3">
        <v>44557</v>
      </c>
      <c r="C158" s="11">
        <v>4621585.4570000004</v>
      </c>
      <c r="D158">
        <f t="shared" si="24"/>
        <v>1.0724561954706187</v>
      </c>
      <c r="F158">
        <f t="shared" si="21"/>
        <v>53</v>
      </c>
      <c r="G158" s="3">
        <v>44557</v>
      </c>
      <c r="H158" s="11">
        <v>3817.8809999999999</v>
      </c>
      <c r="I158">
        <f t="shared" si="25"/>
        <v>1.3839741461193222</v>
      </c>
      <c r="K158">
        <v>0</v>
      </c>
      <c r="L158">
        <v>0</v>
      </c>
      <c r="M158">
        <f t="shared" si="27"/>
        <v>1.7139415083396772</v>
      </c>
      <c r="P158">
        <f t="shared" si="23"/>
        <v>53</v>
      </c>
      <c r="Q158" s="3">
        <v>44557</v>
      </c>
      <c r="R158" s="11">
        <v>4621585.4570000004</v>
      </c>
      <c r="S158">
        <f t="shared" si="26"/>
        <v>0.73538338551602456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3AA82-3F0B-4081-98F9-53697DF53520}">
  <sheetPr>
    <tabColor rgb="FF00B050"/>
  </sheetPr>
  <dimension ref="A1:S276"/>
  <sheetViews>
    <sheetView tabSelected="1" workbookViewId="0">
      <selection activeCell="A2" sqref="A2:D2"/>
    </sheetView>
  </sheetViews>
  <sheetFormatPr defaultRowHeight="15" x14ac:dyDescent="0.25"/>
  <cols>
    <col min="1" max="1" width="10.140625" bestFit="1" customWidth="1"/>
    <col min="2" max="2" width="10.7109375" bestFit="1" customWidth="1"/>
    <col min="3" max="3" width="10.5703125" bestFit="1" customWidth="1"/>
    <col min="6" max="6" width="10.140625" bestFit="1" customWidth="1"/>
    <col min="7" max="7" width="13.140625" bestFit="1" customWidth="1"/>
    <col min="8" max="8" width="9.5703125" bestFit="1" customWidth="1"/>
    <col min="9" max="9" width="12" bestFit="1" customWidth="1"/>
    <col min="17" max="17" width="13.140625" bestFit="1" customWidth="1"/>
    <col min="18" max="18" width="10.5703125" bestFit="1" customWidth="1"/>
  </cols>
  <sheetData>
    <row r="1" spans="1:19" x14ac:dyDescent="0.25">
      <c r="C1" s="1">
        <f>AVERAGE(C3:C276)</f>
        <v>169205.8908394161</v>
      </c>
      <c r="H1" s="1">
        <f>AVERAGE(H3:H158)</f>
        <v>2758.6360704102585</v>
      </c>
      <c r="K1" s="11">
        <f>AVERAGE(H3:H54)</f>
        <v>3157.68536123077</v>
      </c>
      <c r="L1" s="11">
        <f>AVERAGE(H55:H106)</f>
        <v>2890.6783384615387</v>
      </c>
      <c r="M1" s="11">
        <f>AVERAGE(H107:H158)</f>
        <v>2227.5445115384614</v>
      </c>
      <c r="R1" s="1">
        <f>AVERAGE(R3:R158)</f>
        <v>3998649.6824871814</v>
      </c>
    </row>
    <row r="2" spans="1:19" ht="30" x14ac:dyDescent="0.25">
      <c r="A2" s="13" t="s">
        <v>3</v>
      </c>
      <c r="B2" s="13" t="s">
        <v>5</v>
      </c>
      <c r="C2" s="14" t="s">
        <v>8</v>
      </c>
      <c r="D2" s="13" t="s">
        <v>2</v>
      </c>
      <c r="F2" s="12" t="s">
        <v>3</v>
      </c>
      <c r="G2" s="12" t="s">
        <v>5</v>
      </c>
      <c r="H2" s="7" t="s">
        <v>4</v>
      </c>
      <c r="I2" s="12" t="s">
        <v>2</v>
      </c>
      <c r="J2" s="12"/>
      <c r="K2" s="12">
        <v>2019</v>
      </c>
      <c r="L2" s="12">
        <v>2020</v>
      </c>
      <c r="M2" s="12">
        <v>2021</v>
      </c>
      <c r="P2" t="s">
        <v>3</v>
      </c>
      <c r="Q2" t="s">
        <v>5</v>
      </c>
      <c r="R2" s="7" t="s">
        <v>6</v>
      </c>
      <c r="S2" t="s">
        <v>2</v>
      </c>
    </row>
    <row r="3" spans="1:19" x14ac:dyDescent="0.25">
      <c r="A3">
        <f>WEEKDAY(B3)</f>
        <v>5</v>
      </c>
      <c r="B3" s="3">
        <v>44378</v>
      </c>
      <c r="C3" s="11">
        <v>58623.99</v>
      </c>
      <c r="D3">
        <f>AVERAGEIF($A$3:$A$1158,A3,$C$3:$C$1158)/$C$1</f>
        <v>0.95204793226072448</v>
      </c>
      <c r="F3">
        <f t="shared" ref="F3:F53" si="0">WEEKNUM(G3)</f>
        <v>2</v>
      </c>
      <c r="G3" s="9">
        <v>43472</v>
      </c>
      <c r="H3" s="11">
        <v>3263.3362000000002</v>
      </c>
      <c r="I3">
        <f t="shared" ref="I3:I66" si="1">AVERAGEIF($F$3:$F$158,F3,$H$3:$H$158)/$H$1</f>
        <v>1.3451044786714084</v>
      </c>
      <c r="K3">
        <f t="shared" ref="K3:K54" si="2">AVERAGEIF($F$3:$F$54,F3,$H$3:$H$54)/$K$1</f>
        <v>1.0334583173062091</v>
      </c>
      <c r="L3">
        <v>0</v>
      </c>
      <c r="M3">
        <v>0</v>
      </c>
      <c r="P3">
        <f t="shared" ref="P3:P53" si="3">WEEKNUM(Q3)</f>
        <v>2</v>
      </c>
      <c r="Q3" s="9">
        <v>43472</v>
      </c>
      <c r="R3" s="11">
        <v>5420980.5360000003</v>
      </c>
      <c r="S3">
        <f>AVERAGEIF($A$3:$A$158,P3,$C$3:$C$158)/$C$1</f>
        <v>0.80207330822284262</v>
      </c>
    </row>
    <row r="4" spans="1:19" x14ac:dyDescent="0.25">
      <c r="A4">
        <f t="shared" ref="A4:A67" si="4">WEEKDAY(B4)</f>
        <v>6</v>
      </c>
      <c r="B4" s="3">
        <v>44379</v>
      </c>
      <c r="C4" s="11">
        <v>61503.740000000005</v>
      </c>
      <c r="D4">
        <f t="shared" ref="D4:D67" si="5">AVERAGEIF($A$3:$A$1158,A4,$C$3:$C$1158)/$C$1</f>
        <v>0.92136975692399314</v>
      </c>
      <c r="F4">
        <f t="shared" si="0"/>
        <v>3</v>
      </c>
      <c r="G4" s="9">
        <v>43479</v>
      </c>
      <c r="H4" s="11">
        <v>3421.3026</v>
      </c>
      <c r="I4">
        <f t="shared" si="1"/>
        <v>1.3166661497299859</v>
      </c>
      <c r="K4">
        <f t="shared" si="2"/>
        <v>1.083484327477922</v>
      </c>
      <c r="L4">
        <v>0</v>
      </c>
      <c r="M4">
        <v>0</v>
      </c>
      <c r="P4">
        <f t="shared" si="3"/>
        <v>3</v>
      </c>
      <c r="Q4" s="9">
        <v>43479</v>
      </c>
      <c r="R4" s="11">
        <v>3886210.53</v>
      </c>
      <c r="S4">
        <f t="shared" ref="S4:S67" si="6">AVERAGEIF($A$3:$A$158,P4,$C$3:$C$158)/$C$1</f>
        <v>0.72212513799941491</v>
      </c>
    </row>
    <row r="5" spans="1:19" x14ac:dyDescent="0.25">
      <c r="A5">
        <f t="shared" si="4"/>
        <v>7</v>
      </c>
      <c r="B5" s="3">
        <v>44380</v>
      </c>
      <c r="C5" s="11">
        <v>42306.42</v>
      </c>
      <c r="D5">
        <f t="shared" si="5"/>
        <v>0.95804357102012649</v>
      </c>
      <c r="F5">
        <f t="shared" si="0"/>
        <v>4</v>
      </c>
      <c r="G5" s="9">
        <v>43486</v>
      </c>
      <c r="H5" s="11">
        <v>3393.0688</v>
      </c>
      <c r="I5">
        <f t="shared" si="1"/>
        <v>1.1665336967970381</v>
      </c>
      <c r="K5">
        <f t="shared" si="2"/>
        <v>1.0745430313162945</v>
      </c>
      <c r="L5">
        <v>0</v>
      </c>
      <c r="M5">
        <v>0</v>
      </c>
      <c r="P5">
        <f t="shared" si="3"/>
        <v>4</v>
      </c>
      <c r="Q5" s="9">
        <v>43486</v>
      </c>
      <c r="R5" s="11">
        <v>2007167.3119999999</v>
      </c>
      <c r="S5">
        <f t="shared" si="6"/>
        <v>0.71776558905004384</v>
      </c>
    </row>
    <row r="6" spans="1:19" x14ac:dyDescent="0.25">
      <c r="A6">
        <f t="shared" si="4"/>
        <v>1</v>
      </c>
      <c r="B6" s="3">
        <v>44381</v>
      </c>
      <c r="C6" s="11">
        <v>63581.310000000005</v>
      </c>
      <c r="D6">
        <f t="shared" si="5"/>
        <v>1.0320285338152004</v>
      </c>
      <c r="F6">
        <f t="shared" si="0"/>
        <v>5</v>
      </c>
      <c r="G6" s="9">
        <v>43493</v>
      </c>
      <c r="H6" s="11">
        <v>3188.2903999999999</v>
      </c>
      <c r="I6">
        <f t="shared" si="1"/>
        <v>1.1354542800810632</v>
      </c>
      <c r="K6">
        <f t="shared" si="2"/>
        <v>1.0096922382277191</v>
      </c>
      <c r="L6">
        <v>0</v>
      </c>
      <c r="M6">
        <v>0</v>
      </c>
      <c r="P6">
        <f t="shared" si="3"/>
        <v>5</v>
      </c>
      <c r="Q6" s="9">
        <v>43493</v>
      </c>
      <c r="R6" s="11">
        <v>5600616.5109999999</v>
      </c>
      <c r="S6">
        <f t="shared" si="6"/>
        <v>0.70004743834361516</v>
      </c>
    </row>
    <row r="7" spans="1:19" x14ac:dyDescent="0.25">
      <c r="A7">
        <f t="shared" si="4"/>
        <v>2</v>
      </c>
      <c r="B7" s="3">
        <v>44382</v>
      </c>
      <c r="C7" s="11">
        <v>66845.78</v>
      </c>
      <c r="D7">
        <f t="shared" si="5"/>
        <v>1.1395266839456395</v>
      </c>
      <c r="F7">
        <f t="shared" si="0"/>
        <v>6</v>
      </c>
      <c r="G7" s="9">
        <v>43500</v>
      </c>
      <c r="H7" s="11">
        <v>2747.8924000000002</v>
      </c>
      <c r="I7">
        <f t="shared" si="1"/>
        <v>1.0662926865265019</v>
      </c>
      <c r="K7">
        <f t="shared" si="2"/>
        <v>0.87022362447440138</v>
      </c>
      <c r="L7">
        <v>0</v>
      </c>
      <c r="M7">
        <v>0</v>
      </c>
      <c r="P7">
        <f t="shared" si="3"/>
        <v>6</v>
      </c>
      <c r="Q7" s="9">
        <v>43500</v>
      </c>
      <c r="R7" s="11">
        <v>3473459.1519999998</v>
      </c>
      <c r="S7">
        <f t="shared" si="6"/>
        <v>0.68618633186599798</v>
      </c>
    </row>
    <row r="8" spans="1:19" x14ac:dyDescent="0.25">
      <c r="A8">
        <f t="shared" si="4"/>
        <v>3</v>
      </c>
      <c r="B8" s="3">
        <v>44383</v>
      </c>
      <c r="C8" s="11">
        <v>77584.320000000007</v>
      </c>
      <c r="D8">
        <f t="shared" si="5"/>
        <v>1.0061474123991365</v>
      </c>
      <c r="F8">
        <f t="shared" si="0"/>
        <v>7</v>
      </c>
      <c r="G8" s="9">
        <v>43507</v>
      </c>
      <c r="H8" s="11">
        <v>3057.8366000000001</v>
      </c>
      <c r="I8">
        <f t="shared" si="1"/>
        <v>1.1270680343387753</v>
      </c>
      <c r="K8">
        <f t="shared" si="2"/>
        <v>0.96837912907451551</v>
      </c>
      <c r="L8">
        <v>0</v>
      </c>
      <c r="M8">
        <v>0</v>
      </c>
      <c r="P8">
        <f t="shared" si="3"/>
        <v>7</v>
      </c>
      <c r="Q8" s="9">
        <v>43507</v>
      </c>
      <c r="R8" s="11">
        <v>4189851.3810000001</v>
      </c>
      <c r="S8">
        <f t="shared" si="6"/>
        <v>0.68853779189705366</v>
      </c>
    </row>
    <row r="9" spans="1:19" x14ac:dyDescent="0.25">
      <c r="A9">
        <f t="shared" si="4"/>
        <v>4</v>
      </c>
      <c r="B9" s="3">
        <v>44384</v>
      </c>
      <c r="C9" s="11">
        <v>72231.48</v>
      </c>
      <c r="D9">
        <f t="shared" si="5"/>
        <v>0.992065649833621</v>
      </c>
      <c r="F9">
        <f t="shared" si="0"/>
        <v>8</v>
      </c>
      <c r="G9" s="9">
        <v>43514</v>
      </c>
      <c r="H9" s="11">
        <v>3139.7464</v>
      </c>
      <c r="I9">
        <f t="shared" si="1"/>
        <v>1.0595583199074559</v>
      </c>
      <c r="K9">
        <f t="shared" si="2"/>
        <v>0.99431895227719014</v>
      </c>
      <c r="L9">
        <v>0</v>
      </c>
      <c r="M9">
        <v>0</v>
      </c>
      <c r="P9">
        <f t="shared" si="3"/>
        <v>8</v>
      </c>
      <c r="Q9" s="9">
        <v>43514</v>
      </c>
      <c r="R9" s="11">
        <v>3962748.7719999999</v>
      </c>
      <c r="S9" t="e">
        <f t="shared" si="6"/>
        <v>#DIV/0!</v>
      </c>
    </row>
    <row r="10" spans="1:19" x14ac:dyDescent="0.25">
      <c r="A10">
        <f t="shared" si="4"/>
        <v>5</v>
      </c>
      <c r="B10" s="3">
        <v>44385</v>
      </c>
      <c r="C10" s="11">
        <v>71446.86</v>
      </c>
      <c r="D10">
        <f t="shared" si="5"/>
        <v>0.95204793226072448</v>
      </c>
      <c r="F10">
        <f t="shared" si="0"/>
        <v>9</v>
      </c>
      <c r="G10" s="9">
        <v>43521</v>
      </c>
      <c r="H10" s="11">
        <v>3260.9104000000002</v>
      </c>
      <c r="I10">
        <f t="shared" si="1"/>
        <v>1.0822218143799383</v>
      </c>
      <c r="K10">
        <f t="shared" si="2"/>
        <v>1.0326900963714118</v>
      </c>
      <c r="L10">
        <v>0</v>
      </c>
      <c r="M10">
        <v>0</v>
      </c>
      <c r="P10">
        <f t="shared" si="3"/>
        <v>9</v>
      </c>
      <c r="Q10" s="9">
        <v>43521</v>
      </c>
      <c r="R10" s="11">
        <v>7570704.9390000002</v>
      </c>
      <c r="S10" t="e">
        <f t="shared" si="6"/>
        <v>#DIV/0!</v>
      </c>
    </row>
    <row r="11" spans="1:19" x14ac:dyDescent="0.25">
      <c r="A11">
        <f t="shared" si="4"/>
        <v>6</v>
      </c>
      <c r="B11" s="3">
        <v>44386</v>
      </c>
      <c r="C11" s="11">
        <v>64872.060000000005</v>
      </c>
      <c r="D11">
        <f t="shared" si="5"/>
        <v>0.92136975692399314</v>
      </c>
      <c r="F11">
        <f t="shared" si="0"/>
        <v>10</v>
      </c>
      <c r="G11" s="9">
        <v>43528</v>
      </c>
      <c r="H11" s="11">
        <v>3272.5954000000002</v>
      </c>
      <c r="I11">
        <f t="shared" si="1"/>
        <v>1.1282299128606941</v>
      </c>
      <c r="K11">
        <f t="shared" si="2"/>
        <v>1.0363905917226792</v>
      </c>
      <c r="L11">
        <v>0</v>
      </c>
      <c r="M11">
        <v>0</v>
      </c>
      <c r="P11">
        <f t="shared" si="3"/>
        <v>10</v>
      </c>
      <c r="Q11" s="9">
        <v>43528</v>
      </c>
      <c r="R11" s="11">
        <v>5043075.4230000004</v>
      </c>
      <c r="S11" t="e">
        <f t="shared" si="6"/>
        <v>#DIV/0!</v>
      </c>
    </row>
    <row r="12" spans="1:19" x14ac:dyDescent="0.25">
      <c r="A12">
        <f t="shared" si="4"/>
        <v>7</v>
      </c>
      <c r="B12" s="3">
        <v>44387</v>
      </c>
      <c r="C12" s="11">
        <v>60906.239999999998</v>
      </c>
      <c r="D12">
        <f t="shared" si="5"/>
        <v>0.95804357102012649</v>
      </c>
      <c r="F12">
        <f t="shared" si="0"/>
        <v>11</v>
      </c>
      <c r="G12" s="9">
        <v>43535</v>
      </c>
      <c r="H12" s="11">
        <v>3435.9016000000001</v>
      </c>
      <c r="I12">
        <f t="shared" si="1"/>
        <v>1.1894030659549946</v>
      </c>
      <c r="K12">
        <f t="shared" si="2"/>
        <v>1.088107650681444</v>
      </c>
      <c r="L12">
        <v>0</v>
      </c>
      <c r="M12">
        <v>0</v>
      </c>
      <c r="P12">
        <f t="shared" si="3"/>
        <v>11</v>
      </c>
      <c r="Q12" s="9">
        <v>43535</v>
      </c>
      <c r="R12" s="11">
        <v>2902668.7089999998</v>
      </c>
      <c r="S12" t="e">
        <f t="shared" si="6"/>
        <v>#DIV/0!</v>
      </c>
    </row>
    <row r="13" spans="1:19" x14ac:dyDescent="0.25">
      <c r="A13">
        <f t="shared" si="4"/>
        <v>1</v>
      </c>
      <c r="B13" s="3">
        <v>44388</v>
      </c>
      <c r="C13" s="11">
        <v>61154.64</v>
      </c>
      <c r="D13">
        <f t="shared" si="5"/>
        <v>1.0320285338152004</v>
      </c>
      <c r="F13">
        <f t="shared" si="0"/>
        <v>12</v>
      </c>
      <c r="G13" s="9">
        <v>43542</v>
      </c>
      <c r="H13" s="11">
        <v>3799.297</v>
      </c>
      <c r="I13">
        <f t="shared" si="1"/>
        <v>1.2104381470067345</v>
      </c>
      <c r="K13">
        <f t="shared" si="2"/>
        <v>1.2031904909357876</v>
      </c>
      <c r="L13">
        <v>0</v>
      </c>
      <c r="M13">
        <v>0</v>
      </c>
      <c r="P13">
        <f t="shared" si="3"/>
        <v>12</v>
      </c>
      <c r="Q13" s="9">
        <v>43542</v>
      </c>
      <c r="R13" s="11">
        <v>2514693.8110000002</v>
      </c>
      <c r="S13" t="e">
        <f t="shared" si="6"/>
        <v>#DIV/0!</v>
      </c>
    </row>
    <row r="14" spans="1:19" x14ac:dyDescent="0.25">
      <c r="A14">
        <f t="shared" si="4"/>
        <v>2</v>
      </c>
      <c r="B14" s="3">
        <v>44389</v>
      </c>
      <c r="C14" s="11">
        <v>70452.850000000006</v>
      </c>
      <c r="D14">
        <f t="shared" si="5"/>
        <v>1.1395266839456395</v>
      </c>
      <c r="F14">
        <f t="shared" si="0"/>
        <v>13</v>
      </c>
      <c r="G14" s="9">
        <v>43549</v>
      </c>
      <c r="H14" s="11">
        <v>3630.0434</v>
      </c>
      <c r="I14">
        <f t="shared" si="1"/>
        <v>1.2185029295413483</v>
      </c>
      <c r="K14">
        <f t="shared" si="2"/>
        <v>1.1495899637654585</v>
      </c>
      <c r="L14">
        <v>0</v>
      </c>
      <c r="M14">
        <v>0</v>
      </c>
      <c r="P14">
        <f t="shared" si="3"/>
        <v>13</v>
      </c>
      <c r="Q14" s="9">
        <v>43549</v>
      </c>
      <c r="R14" s="11">
        <v>6849202.4340000004</v>
      </c>
      <c r="S14" t="e">
        <f t="shared" si="6"/>
        <v>#DIV/0!</v>
      </c>
    </row>
    <row r="15" spans="1:19" x14ac:dyDescent="0.25">
      <c r="A15">
        <f t="shared" si="4"/>
        <v>3</v>
      </c>
      <c r="B15" s="3">
        <v>44390</v>
      </c>
      <c r="C15" s="11">
        <v>60250</v>
      </c>
      <c r="D15">
        <f t="shared" si="5"/>
        <v>1.0061474123991365</v>
      </c>
      <c r="F15">
        <f t="shared" si="0"/>
        <v>14</v>
      </c>
      <c r="G15" s="9">
        <v>43556</v>
      </c>
      <c r="H15" s="11">
        <v>3265.643</v>
      </c>
      <c r="I15">
        <f t="shared" si="1"/>
        <v>1.0894742631104051</v>
      </c>
      <c r="K15">
        <f t="shared" si="2"/>
        <v>1.0341888524090164</v>
      </c>
      <c r="L15">
        <v>0</v>
      </c>
      <c r="M15">
        <v>0</v>
      </c>
      <c r="P15">
        <f t="shared" si="3"/>
        <v>14</v>
      </c>
      <c r="Q15" s="9">
        <v>43556</v>
      </c>
      <c r="R15" s="11">
        <v>5567578.0120000001</v>
      </c>
      <c r="S15" t="e">
        <f t="shared" si="6"/>
        <v>#DIV/0!</v>
      </c>
    </row>
    <row r="16" spans="1:19" x14ac:dyDescent="0.25">
      <c r="A16">
        <f t="shared" si="4"/>
        <v>4</v>
      </c>
      <c r="B16" s="3">
        <v>44391</v>
      </c>
      <c r="C16" s="11">
        <v>60441.68</v>
      </c>
      <c r="D16">
        <f t="shared" si="5"/>
        <v>0.992065649833621</v>
      </c>
      <c r="F16">
        <f t="shared" si="0"/>
        <v>15</v>
      </c>
      <c r="G16" s="9">
        <v>43563</v>
      </c>
      <c r="H16" s="11">
        <v>2913.1082000000001</v>
      </c>
      <c r="I16">
        <f t="shared" si="1"/>
        <v>0.95033499638468699</v>
      </c>
      <c r="K16">
        <f t="shared" si="2"/>
        <v>0.92254543019592017</v>
      </c>
      <c r="L16">
        <v>0</v>
      </c>
      <c r="M16">
        <v>0</v>
      </c>
      <c r="P16">
        <f t="shared" si="3"/>
        <v>15</v>
      </c>
      <c r="Q16" s="9">
        <v>43563</v>
      </c>
      <c r="R16" s="11">
        <v>4191675.048</v>
      </c>
      <c r="S16" t="e">
        <f t="shared" si="6"/>
        <v>#DIV/0!</v>
      </c>
    </row>
    <row r="17" spans="1:19" x14ac:dyDescent="0.25">
      <c r="A17">
        <f t="shared" si="4"/>
        <v>5</v>
      </c>
      <c r="B17" s="3">
        <v>44392</v>
      </c>
      <c r="C17" s="11">
        <v>56688.02</v>
      </c>
      <c r="D17">
        <f t="shared" si="5"/>
        <v>0.95204793226072448</v>
      </c>
      <c r="F17">
        <f t="shared" si="0"/>
        <v>16</v>
      </c>
      <c r="G17" s="9">
        <v>43570</v>
      </c>
      <c r="H17" s="11">
        <v>3123.5473999999999</v>
      </c>
      <c r="I17">
        <f t="shared" si="1"/>
        <v>1.0098821527114377</v>
      </c>
      <c r="K17">
        <f t="shared" si="2"/>
        <v>0.98918892881162035</v>
      </c>
      <c r="L17">
        <v>0</v>
      </c>
      <c r="M17">
        <v>0</v>
      </c>
      <c r="P17">
        <f t="shared" si="3"/>
        <v>16</v>
      </c>
      <c r="Q17" s="9">
        <v>43570</v>
      </c>
      <c r="R17" s="11">
        <v>3844902.21</v>
      </c>
      <c r="S17" t="e">
        <f t="shared" si="6"/>
        <v>#DIV/0!</v>
      </c>
    </row>
    <row r="18" spans="1:19" x14ac:dyDescent="0.25">
      <c r="A18">
        <f t="shared" si="4"/>
        <v>6</v>
      </c>
      <c r="B18" s="3">
        <v>44393</v>
      </c>
      <c r="C18" s="11">
        <v>53203.8</v>
      </c>
      <c r="D18">
        <f t="shared" si="5"/>
        <v>0.92136975692399314</v>
      </c>
      <c r="F18">
        <f t="shared" si="0"/>
        <v>17</v>
      </c>
      <c r="G18" s="9">
        <v>43577</v>
      </c>
      <c r="H18" s="11">
        <v>2910.5718000000002</v>
      </c>
      <c r="I18">
        <f t="shared" si="1"/>
        <v>1.0082913665809035</v>
      </c>
      <c r="K18">
        <f t="shared" si="2"/>
        <v>0.92174218360550897</v>
      </c>
      <c r="L18">
        <v>0</v>
      </c>
      <c r="M18">
        <v>0</v>
      </c>
      <c r="P18">
        <f t="shared" si="3"/>
        <v>17</v>
      </c>
      <c r="Q18" s="9">
        <v>43577</v>
      </c>
      <c r="R18" s="11">
        <v>4017364.6239999998</v>
      </c>
      <c r="S18" t="e">
        <f t="shared" si="6"/>
        <v>#DIV/0!</v>
      </c>
    </row>
    <row r="19" spans="1:19" x14ac:dyDescent="0.25">
      <c r="A19">
        <f t="shared" si="4"/>
        <v>7</v>
      </c>
      <c r="B19" s="3">
        <v>44394</v>
      </c>
      <c r="C19" s="11">
        <v>61253.919999999998</v>
      </c>
      <c r="D19">
        <f t="shared" si="5"/>
        <v>0.95804357102012649</v>
      </c>
      <c r="F19">
        <f t="shared" si="0"/>
        <v>18</v>
      </c>
      <c r="G19" s="9">
        <v>43584</v>
      </c>
      <c r="H19" s="11">
        <v>3988.79</v>
      </c>
      <c r="I19">
        <f t="shared" si="1"/>
        <v>1.2183454362527892</v>
      </c>
      <c r="K19">
        <f t="shared" si="2"/>
        <v>1.2632005864084224</v>
      </c>
      <c r="L19">
        <v>0</v>
      </c>
      <c r="M19">
        <v>0</v>
      </c>
      <c r="P19">
        <f t="shared" si="3"/>
        <v>18</v>
      </c>
      <c r="Q19" s="9">
        <v>43584</v>
      </c>
      <c r="R19" s="11">
        <v>3573456.9309999999</v>
      </c>
      <c r="S19" t="e">
        <f t="shared" si="6"/>
        <v>#DIV/0!</v>
      </c>
    </row>
    <row r="20" spans="1:19" x14ac:dyDescent="0.25">
      <c r="A20">
        <f t="shared" si="4"/>
        <v>1</v>
      </c>
      <c r="B20" s="3">
        <v>44395</v>
      </c>
      <c r="C20" s="11">
        <v>61226.16</v>
      </c>
      <c r="D20">
        <f t="shared" si="5"/>
        <v>1.0320285338152004</v>
      </c>
      <c r="F20">
        <f t="shared" si="0"/>
        <v>19</v>
      </c>
      <c r="G20" s="9">
        <v>43591</v>
      </c>
      <c r="H20" s="11">
        <v>3560.835</v>
      </c>
      <c r="I20">
        <f t="shared" si="1"/>
        <v>1.3485774268079038</v>
      </c>
      <c r="K20">
        <f t="shared" si="2"/>
        <v>1.1276725172555173</v>
      </c>
      <c r="L20">
        <v>0</v>
      </c>
      <c r="M20">
        <v>0</v>
      </c>
      <c r="P20">
        <f t="shared" si="3"/>
        <v>19</v>
      </c>
      <c r="Q20" s="9">
        <v>43591</v>
      </c>
      <c r="R20" s="11">
        <v>4291974.6220000004</v>
      </c>
      <c r="S20" t="e">
        <f t="shared" si="6"/>
        <v>#DIV/0!</v>
      </c>
    </row>
    <row r="21" spans="1:19" x14ac:dyDescent="0.25">
      <c r="A21">
        <f t="shared" si="4"/>
        <v>2</v>
      </c>
      <c r="B21" s="3">
        <v>44396</v>
      </c>
      <c r="C21" s="11">
        <v>74646</v>
      </c>
      <c r="D21">
        <f t="shared" si="5"/>
        <v>1.1395266839456395</v>
      </c>
      <c r="F21">
        <f t="shared" si="0"/>
        <v>20</v>
      </c>
      <c r="G21" s="9">
        <v>43598</v>
      </c>
      <c r="H21" s="11">
        <v>2444.9870000000001</v>
      </c>
      <c r="I21">
        <f t="shared" si="1"/>
        <v>0.85151186070875717</v>
      </c>
      <c r="K21">
        <f t="shared" si="2"/>
        <v>0.77429722100210086</v>
      </c>
      <c r="L21">
        <v>0</v>
      </c>
      <c r="M21">
        <v>0</v>
      </c>
      <c r="P21">
        <f t="shared" si="3"/>
        <v>20</v>
      </c>
      <c r="Q21" s="9">
        <v>43598</v>
      </c>
      <c r="R21" s="11">
        <v>2708319.6749999998</v>
      </c>
      <c r="S21" t="e">
        <f t="shared" si="6"/>
        <v>#DIV/0!</v>
      </c>
    </row>
    <row r="22" spans="1:19" x14ac:dyDescent="0.25">
      <c r="A22">
        <f t="shared" si="4"/>
        <v>3</v>
      </c>
      <c r="B22" s="3">
        <v>44397</v>
      </c>
      <c r="C22" s="11">
        <v>66556.98</v>
      </c>
      <c r="D22">
        <f t="shared" si="5"/>
        <v>1.0061474123991365</v>
      </c>
      <c r="F22">
        <f t="shared" si="0"/>
        <v>21</v>
      </c>
      <c r="G22" s="9">
        <v>43605</v>
      </c>
      <c r="H22" s="11">
        <v>2062.4340000000002</v>
      </c>
      <c r="I22">
        <f t="shared" si="1"/>
        <v>0.71444001662274181</v>
      </c>
      <c r="K22">
        <f t="shared" si="2"/>
        <v>0.65314740516012837</v>
      </c>
      <c r="L22">
        <v>0</v>
      </c>
      <c r="M22">
        <v>0</v>
      </c>
      <c r="P22">
        <f t="shared" si="3"/>
        <v>21</v>
      </c>
      <c r="Q22" s="9">
        <v>43605</v>
      </c>
      <c r="R22" s="11">
        <v>3676596.1639999999</v>
      </c>
      <c r="S22" t="e">
        <f t="shared" si="6"/>
        <v>#DIV/0!</v>
      </c>
    </row>
    <row r="23" spans="1:19" x14ac:dyDescent="0.25">
      <c r="A23">
        <f t="shared" si="4"/>
        <v>4</v>
      </c>
      <c r="B23" s="3">
        <v>44398</v>
      </c>
      <c r="C23" s="11">
        <v>70758.8</v>
      </c>
      <c r="D23">
        <f t="shared" si="5"/>
        <v>0.992065649833621</v>
      </c>
      <c r="F23">
        <f t="shared" si="0"/>
        <v>22</v>
      </c>
      <c r="G23" s="9">
        <v>43612</v>
      </c>
      <c r="H23" s="11">
        <v>2370.2249999999999</v>
      </c>
      <c r="I23">
        <f t="shared" si="1"/>
        <v>0.78601983419443777</v>
      </c>
      <c r="K23">
        <f t="shared" si="2"/>
        <v>0.75062101788259172</v>
      </c>
      <c r="L23">
        <v>0</v>
      </c>
      <c r="M23">
        <v>0</v>
      </c>
      <c r="P23">
        <f t="shared" si="3"/>
        <v>22</v>
      </c>
      <c r="Q23" s="9">
        <v>43612</v>
      </c>
      <c r="R23" s="11">
        <v>4821699.7949999999</v>
      </c>
      <c r="S23" t="e">
        <f t="shared" si="6"/>
        <v>#DIV/0!</v>
      </c>
    </row>
    <row r="24" spans="1:19" x14ac:dyDescent="0.25">
      <c r="A24">
        <f t="shared" si="4"/>
        <v>5</v>
      </c>
      <c r="B24" s="3">
        <v>44399</v>
      </c>
      <c r="C24" s="11">
        <v>67953.959999999992</v>
      </c>
      <c r="D24">
        <f t="shared" si="5"/>
        <v>0.95204793226072448</v>
      </c>
      <c r="F24">
        <f t="shared" si="0"/>
        <v>23</v>
      </c>
      <c r="G24" s="9">
        <v>43619</v>
      </c>
      <c r="H24" s="11">
        <v>2333.4009999999998</v>
      </c>
      <c r="I24">
        <f t="shared" si="1"/>
        <v>0.79411173157787185</v>
      </c>
      <c r="K24">
        <f t="shared" si="2"/>
        <v>0.73895931135156256</v>
      </c>
      <c r="L24">
        <v>0</v>
      </c>
      <c r="M24">
        <v>0</v>
      </c>
      <c r="P24">
        <f t="shared" si="3"/>
        <v>23</v>
      </c>
      <c r="Q24" s="9">
        <v>43619</v>
      </c>
      <c r="R24" s="11">
        <v>5111258.2779999999</v>
      </c>
      <c r="S24" t="e">
        <f t="shared" si="6"/>
        <v>#DIV/0!</v>
      </c>
    </row>
    <row r="25" spans="1:19" x14ac:dyDescent="0.25">
      <c r="A25">
        <f t="shared" si="4"/>
        <v>6</v>
      </c>
      <c r="B25" s="3">
        <v>44400</v>
      </c>
      <c r="C25" s="11">
        <v>64386.96</v>
      </c>
      <c r="D25">
        <f t="shared" si="5"/>
        <v>0.92136975692399314</v>
      </c>
      <c r="F25">
        <f t="shared" si="0"/>
        <v>24</v>
      </c>
      <c r="G25" s="9">
        <v>43626</v>
      </c>
      <c r="H25" s="11">
        <v>2636.5880000000002</v>
      </c>
      <c r="I25">
        <f t="shared" si="1"/>
        <v>0.86345210913561887</v>
      </c>
      <c r="K25">
        <f t="shared" si="2"/>
        <v>0.8349748940699836</v>
      </c>
      <c r="L25">
        <v>0</v>
      </c>
      <c r="M25">
        <v>0</v>
      </c>
      <c r="P25">
        <f t="shared" si="3"/>
        <v>24</v>
      </c>
      <c r="Q25" s="9">
        <v>43626</v>
      </c>
      <c r="R25" s="11">
        <v>2883414.18</v>
      </c>
      <c r="S25" t="e">
        <f t="shared" si="6"/>
        <v>#DIV/0!</v>
      </c>
    </row>
    <row r="26" spans="1:19" x14ac:dyDescent="0.25">
      <c r="A26">
        <f t="shared" si="4"/>
        <v>7</v>
      </c>
      <c r="B26" s="3">
        <v>44401</v>
      </c>
      <c r="C26" s="11">
        <v>72694.720000000001</v>
      </c>
      <c r="D26">
        <f t="shared" si="5"/>
        <v>0.95804357102012649</v>
      </c>
      <c r="F26">
        <f t="shared" si="0"/>
        <v>25</v>
      </c>
      <c r="G26" s="9">
        <v>43633</v>
      </c>
      <c r="H26" s="11">
        <v>2338.3620000000001</v>
      </c>
      <c r="I26">
        <f t="shared" si="1"/>
        <v>0.80695670246043216</v>
      </c>
      <c r="K26">
        <f t="shared" si="2"/>
        <v>0.74053039885157446</v>
      </c>
      <c r="L26">
        <v>0</v>
      </c>
      <c r="M26">
        <v>0</v>
      </c>
      <c r="P26">
        <f t="shared" si="3"/>
        <v>25</v>
      </c>
      <c r="Q26" s="9">
        <v>43633</v>
      </c>
      <c r="R26" s="11">
        <v>3701065.2459999998</v>
      </c>
      <c r="S26" t="e">
        <f t="shared" si="6"/>
        <v>#DIV/0!</v>
      </c>
    </row>
    <row r="27" spans="1:19" x14ac:dyDescent="0.25">
      <c r="A27">
        <f t="shared" si="4"/>
        <v>1</v>
      </c>
      <c r="B27" s="3">
        <v>44402</v>
      </c>
      <c r="C27" s="11">
        <v>60831.54</v>
      </c>
      <c r="D27">
        <f t="shared" si="5"/>
        <v>1.0320285338152004</v>
      </c>
      <c r="F27">
        <f t="shared" si="0"/>
        <v>26</v>
      </c>
      <c r="G27" s="9">
        <v>43640</v>
      </c>
      <c r="H27" s="11">
        <v>2119.8870000000002</v>
      </c>
      <c r="I27">
        <f t="shared" si="1"/>
        <v>0.74056906427295022</v>
      </c>
      <c r="K27">
        <f t="shared" si="2"/>
        <v>0.67134206150727205</v>
      </c>
      <c r="L27">
        <v>0</v>
      </c>
      <c r="M27">
        <v>0</v>
      </c>
      <c r="P27">
        <f t="shared" si="3"/>
        <v>26</v>
      </c>
      <c r="Q27" s="9">
        <v>43640</v>
      </c>
      <c r="R27" s="11">
        <v>3995008.5419999999</v>
      </c>
      <c r="S27" t="e">
        <f t="shared" si="6"/>
        <v>#DIV/0!</v>
      </c>
    </row>
    <row r="28" spans="1:19" x14ac:dyDescent="0.25">
      <c r="A28">
        <f t="shared" si="4"/>
        <v>2</v>
      </c>
      <c r="B28" s="3">
        <v>44403</v>
      </c>
      <c r="C28" s="11">
        <v>74523.240000000005</v>
      </c>
      <c r="D28">
        <f t="shared" si="5"/>
        <v>1.1395266839456395</v>
      </c>
      <c r="F28">
        <f t="shared" si="0"/>
        <v>27</v>
      </c>
      <c r="G28" s="9">
        <v>43647</v>
      </c>
      <c r="H28" s="11">
        <v>2138.6091999999999</v>
      </c>
      <c r="I28">
        <f t="shared" si="1"/>
        <v>0.7340317515552256</v>
      </c>
      <c r="K28">
        <f t="shared" si="2"/>
        <v>0.67727115128609106</v>
      </c>
      <c r="L28">
        <v>0</v>
      </c>
      <c r="M28">
        <v>0</v>
      </c>
      <c r="P28">
        <f t="shared" si="3"/>
        <v>27</v>
      </c>
      <c r="Q28" s="9">
        <v>43647</v>
      </c>
      <c r="R28" s="11">
        <v>4088197.97</v>
      </c>
      <c r="S28" t="e">
        <f t="shared" si="6"/>
        <v>#DIV/0!</v>
      </c>
    </row>
    <row r="29" spans="1:19" x14ac:dyDescent="0.25">
      <c r="A29">
        <f t="shared" si="4"/>
        <v>3</v>
      </c>
      <c r="B29" s="3">
        <v>44404</v>
      </c>
      <c r="C29" s="11">
        <v>65303.689999999995</v>
      </c>
      <c r="D29">
        <f t="shared" si="5"/>
        <v>1.0061474123991365</v>
      </c>
      <c r="F29">
        <f t="shared" si="0"/>
        <v>28</v>
      </c>
      <c r="G29" s="9">
        <v>43654</v>
      </c>
      <c r="H29" s="11">
        <v>2368.1999999999998</v>
      </c>
      <c r="I29">
        <f t="shared" si="1"/>
        <v>0.73585929719903476</v>
      </c>
      <c r="K29">
        <f t="shared" si="2"/>
        <v>0.74997972536343749</v>
      </c>
      <c r="L29">
        <v>0</v>
      </c>
      <c r="M29">
        <v>0</v>
      </c>
      <c r="P29">
        <f t="shared" si="3"/>
        <v>28</v>
      </c>
      <c r="Q29" s="9">
        <v>43654</v>
      </c>
      <c r="R29" s="11">
        <v>3769605.1919999998</v>
      </c>
      <c r="S29" t="e">
        <f t="shared" si="6"/>
        <v>#DIV/0!</v>
      </c>
    </row>
    <row r="30" spans="1:19" x14ac:dyDescent="0.25">
      <c r="A30">
        <f t="shared" si="4"/>
        <v>4</v>
      </c>
      <c r="B30" s="3">
        <v>44405</v>
      </c>
      <c r="C30" s="11">
        <v>66603.149999999994</v>
      </c>
      <c r="D30">
        <f t="shared" si="5"/>
        <v>0.992065649833621</v>
      </c>
      <c r="F30">
        <f t="shared" si="0"/>
        <v>29</v>
      </c>
      <c r="G30" s="9">
        <v>43661</v>
      </c>
      <c r="H30" s="11">
        <v>2907.0601999999999</v>
      </c>
      <c r="I30">
        <f t="shared" si="1"/>
        <v>0.73062605887707921</v>
      </c>
      <c r="K30">
        <f t="shared" si="2"/>
        <v>0.92063010320537952</v>
      </c>
      <c r="L30">
        <v>0</v>
      </c>
      <c r="M30">
        <v>0</v>
      </c>
      <c r="P30">
        <f t="shared" si="3"/>
        <v>29</v>
      </c>
      <c r="Q30" s="9">
        <v>43661</v>
      </c>
      <c r="R30" s="11">
        <v>2437159.514</v>
      </c>
      <c r="S30" t="e">
        <f t="shared" si="6"/>
        <v>#DIV/0!</v>
      </c>
    </row>
    <row r="31" spans="1:19" x14ac:dyDescent="0.25">
      <c r="A31">
        <f t="shared" si="4"/>
        <v>5</v>
      </c>
      <c r="B31" s="3">
        <v>44406</v>
      </c>
      <c r="C31" s="11">
        <v>61397.35</v>
      </c>
      <c r="D31">
        <f t="shared" si="5"/>
        <v>0.95204793226072448</v>
      </c>
      <c r="F31">
        <f t="shared" si="0"/>
        <v>30</v>
      </c>
      <c r="G31" s="9">
        <v>43668</v>
      </c>
      <c r="H31" s="11">
        <v>2629.5998</v>
      </c>
      <c r="I31">
        <f t="shared" si="1"/>
        <v>0.79935973565083396</v>
      </c>
      <c r="K31">
        <f t="shared" si="2"/>
        <v>0.83276181733795718</v>
      </c>
      <c r="L31">
        <v>0</v>
      </c>
      <c r="M31">
        <v>0</v>
      </c>
      <c r="P31">
        <f t="shared" si="3"/>
        <v>30</v>
      </c>
      <c r="Q31" s="9">
        <v>43668</v>
      </c>
      <c r="R31" s="11">
        <v>4887052.517</v>
      </c>
      <c r="S31" t="e">
        <f t="shared" si="6"/>
        <v>#DIV/0!</v>
      </c>
    </row>
    <row r="32" spans="1:19" x14ac:dyDescent="0.25">
      <c r="A32">
        <f t="shared" si="4"/>
        <v>6</v>
      </c>
      <c r="B32" s="3">
        <v>44407</v>
      </c>
      <c r="C32" s="11">
        <v>71296.2</v>
      </c>
      <c r="D32">
        <f t="shared" si="5"/>
        <v>0.92136975692399314</v>
      </c>
      <c r="F32">
        <f t="shared" si="0"/>
        <v>31</v>
      </c>
      <c r="G32" s="9">
        <v>43675</v>
      </c>
      <c r="H32" s="11">
        <v>2099.4533999999999</v>
      </c>
      <c r="I32">
        <f t="shared" si="1"/>
        <v>0.59793067705666136</v>
      </c>
      <c r="K32">
        <f t="shared" si="2"/>
        <v>0.66487099246066006</v>
      </c>
      <c r="L32">
        <v>0</v>
      </c>
      <c r="M32">
        <v>0</v>
      </c>
      <c r="P32">
        <f t="shared" si="3"/>
        <v>31</v>
      </c>
      <c r="Q32" s="9">
        <v>43675</v>
      </c>
      <c r="R32" s="11">
        <v>2590683.5279999999</v>
      </c>
      <c r="S32" t="e">
        <f t="shared" si="6"/>
        <v>#DIV/0!</v>
      </c>
    </row>
    <row r="33" spans="1:19" x14ac:dyDescent="0.25">
      <c r="A33">
        <f t="shared" si="4"/>
        <v>7</v>
      </c>
      <c r="B33" s="3">
        <v>44408</v>
      </c>
      <c r="C33" s="11">
        <v>61901.64</v>
      </c>
      <c r="D33">
        <f t="shared" si="5"/>
        <v>0.95804357102012649</v>
      </c>
      <c r="F33">
        <f t="shared" si="0"/>
        <v>32</v>
      </c>
      <c r="G33" s="9">
        <v>43682</v>
      </c>
      <c r="H33" s="11">
        <v>1787.5029910999999</v>
      </c>
      <c r="I33">
        <f t="shared" si="1"/>
        <v>0.56541383394634126</v>
      </c>
      <c r="K33">
        <f t="shared" si="2"/>
        <v>0.5660801462509506</v>
      </c>
      <c r="L33">
        <v>0</v>
      </c>
      <c r="M33">
        <v>0</v>
      </c>
      <c r="P33">
        <f t="shared" si="3"/>
        <v>32</v>
      </c>
      <c r="Q33" s="9">
        <v>43682</v>
      </c>
      <c r="R33" s="11">
        <v>1518148.6459999999</v>
      </c>
      <c r="S33" t="e">
        <f t="shared" si="6"/>
        <v>#DIV/0!</v>
      </c>
    </row>
    <row r="34" spans="1:19" x14ac:dyDescent="0.25">
      <c r="A34">
        <f t="shared" si="4"/>
        <v>1</v>
      </c>
      <c r="B34" s="3">
        <v>44409</v>
      </c>
      <c r="C34" s="11">
        <v>70015.86</v>
      </c>
      <c r="D34">
        <f t="shared" si="5"/>
        <v>1.0320285338152004</v>
      </c>
      <c r="F34">
        <f t="shared" si="0"/>
        <v>33</v>
      </c>
      <c r="G34" s="9">
        <v>43689</v>
      </c>
      <c r="H34" s="11">
        <v>2088.5522922</v>
      </c>
      <c r="I34">
        <f t="shared" si="1"/>
        <v>0.68037718018172766</v>
      </c>
      <c r="K34">
        <f t="shared" si="2"/>
        <v>0.66141874609886575</v>
      </c>
      <c r="L34">
        <v>0</v>
      </c>
      <c r="M34">
        <v>0</v>
      </c>
      <c r="P34">
        <f t="shared" si="3"/>
        <v>33</v>
      </c>
      <c r="Q34" s="9">
        <v>43689</v>
      </c>
      <c r="R34" s="11">
        <v>4142087.7149999999</v>
      </c>
      <c r="S34" t="e">
        <f t="shared" si="6"/>
        <v>#DIV/0!</v>
      </c>
    </row>
    <row r="35" spans="1:19" x14ac:dyDescent="0.25">
      <c r="A35">
        <f t="shared" si="4"/>
        <v>2</v>
      </c>
      <c r="B35" s="3">
        <v>44410</v>
      </c>
      <c r="C35" s="11">
        <v>75591.28</v>
      </c>
      <c r="D35">
        <f t="shared" si="5"/>
        <v>1.1395266839456395</v>
      </c>
      <c r="F35">
        <f t="shared" si="0"/>
        <v>34</v>
      </c>
      <c r="G35" s="9">
        <v>43696</v>
      </c>
      <c r="H35" s="11">
        <v>1776.6108254999999</v>
      </c>
      <c r="I35">
        <f t="shared" si="1"/>
        <v>0.6064983682018793</v>
      </c>
      <c r="K35">
        <f t="shared" si="2"/>
        <v>0.56263073177358336</v>
      </c>
      <c r="L35">
        <v>0</v>
      </c>
      <c r="M35">
        <v>0</v>
      </c>
      <c r="P35">
        <f t="shared" si="3"/>
        <v>34</v>
      </c>
      <c r="Q35" s="9">
        <v>43696</v>
      </c>
      <c r="R35" s="11">
        <v>3624337.7749999999</v>
      </c>
      <c r="S35" t="e">
        <f t="shared" si="6"/>
        <v>#DIV/0!</v>
      </c>
    </row>
    <row r="36" spans="1:19" x14ac:dyDescent="0.25">
      <c r="A36">
        <f t="shared" si="4"/>
        <v>3</v>
      </c>
      <c r="B36" s="3">
        <v>44411</v>
      </c>
      <c r="C36" s="11">
        <v>69449.149999999994</v>
      </c>
      <c r="D36">
        <f t="shared" si="5"/>
        <v>1.0061474123991365</v>
      </c>
      <c r="F36">
        <f t="shared" si="0"/>
        <v>35</v>
      </c>
      <c r="G36" s="9">
        <v>43703</v>
      </c>
      <c r="H36" s="11">
        <v>2039.9804532999999</v>
      </c>
      <c r="I36">
        <f t="shared" si="1"/>
        <v>0.62624914644011354</v>
      </c>
      <c r="K36">
        <f t="shared" si="2"/>
        <v>0.64603664391213356</v>
      </c>
      <c r="L36">
        <v>0</v>
      </c>
      <c r="M36">
        <v>0</v>
      </c>
      <c r="P36">
        <f t="shared" si="3"/>
        <v>35</v>
      </c>
      <c r="Q36" s="9">
        <v>43703</v>
      </c>
      <c r="R36" s="11">
        <v>3683955.5610000002</v>
      </c>
      <c r="S36" t="e">
        <f t="shared" si="6"/>
        <v>#DIV/0!</v>
      </c>
    </row>
    <row r="37" spans="1:19" x14ac:dyDescent="0.25">
      <c r="A37">
        <f t="shared" si="4"/>
        <v>4</v>
      </c>
      <c r="B37" s="3">
        <v>44412</v>
      </c>
      <c r="C37" s="11">
        <v>72596.569999999992</v>
      </c>
      <c r="D37">
        <f t="shared" si="5"/>
        <v>0.992065649833621</v>
      </c>
      <c r="F37">
        <f t="shared" si="0"/>
        <v>36</v>
      </c>
      <c r="G37" s="9">
        <v>43710</v>
      </c>
      <c r="H37" s="11">
        <v>2400.1203177000002</v>
      </c>
      <c r="I37">
        <f t="shared" si="1"/>
        <v>0.77229811575562091</v>
      </c>
      <c r="K37">
        <f t="shared" si="2"/>
        <v>0.76008849620296115</v>
      </c>
      <c r="L37">
        <v>0</v>
      </c>
      <c r="M37">
        <v>0</v>
      </c>
      <c r="P37">
        <f t="shared" si="3"/>
        <v>36</v>
      </c>
      <c r="Q37" s="9">
        <v>43710</v>
      </c>
      <c r="R37" s="11">
        <v>3152427.1839999999</v>
      </c>
      <c r="S37" t="e">
        <f t="shared" si="6"/>
        <v>#DIV/0!</v>
      </c>
    </row>
    <row r="38" spans="1:19" x14ac:dyDescent="0.25">
      <c r="A38">
        <f t="shared" si="4"/>
        <v>5</v>
      </c>
      <c r="B38" s="3">
        <v>44413</v>
      </c>
      <c r="C38" s="11">
        <v>70260.58</v>
      </c>
      <c r="D38">
        <f t="shared" si="5"/>
        <v>0.95204793226072448</v>
      </c>
      <c r="F38">
        <f t="shared" si="0"/>
        <v>37</v>
      </c>
      <c r="G38" s="9">
        <v>43717</v>
      </c>
      <c r="H38" s="11">
        <v>2209.0785933000002</v>
      </c>
      <c r="I38">
        <f t="shared" si="1"/>
        <v>0.70907100991484928</v>
      </c>
      <c r="K38">
        <f t="shared" si="2"/>
        <v>0.69958793881825143</v>
      </c>
      <c r="L38">
        <v>0</v>
      </c>
      <c r="M38">
        <v>0</v>
      </c>
      <c r="P38">
        <f t="shared" si="3"/>
        <v>37</v>
      </c>
      <c r="Q38" s="9">
        <v>43717</v>
      </c>
      <c r="R38" s="11">
        <v>5134302.2120000003</v>
      </c>
      <c r="S38" t="e">
        <f t="shared" si="6"/>
        <v>#DIV/0!</v>
      </c>
    </row>
    <row r="39" spans="1:19" x14ac:dyDescent="0.25">
      <c r="A39">
        <f t="shared" si="4"/>
        <v>6</v>
      </c>
      <c r="B39" s="3">
        <v>44414</v>
      </c>
      <c r="C39" s="11">
        <v>75025.08</v>
      </c>
      <c r="D39">
        <f t="shared" si="5"/>
        <v>0.92136975692399314</v>
      </c>
      <c r="F39">
        <f t="shared" si="0"/>
        <v>38</v>
      </c>
      <c r="G39" s="9">
        <v>43724</v>
      </c>
      <c r="H39" s="11">
        <v>2719.6609991999999</v>
      </c>
      <c r="I39">
        <f t="shared" si="1"/>
        <v>0.77555983408441642</v>
      </c>
      <c r="K39">
        <f t="shared" si="2"/>
        <v>0.8612830881098168</v>
      </c>
      <c r="L39">
        <v>0</v>
      </c>
      <c r="M39">
        <v>0</v>
      </c>
      <c r="P39">
        <f t="shared" si="3"/>
        <v>38</v>
      </c>
      <c r="Q39" s="9">
        <v>43724</v>
      </c>
      <c r="R39" s="11">
        <v>3336474.4109999998</v>
      </c>
      <c r="S39" t="e">
        <f t="shared" si="6"/>
        <v>#DIV/0!</v>
      </c>
    </row>
    <row r="40" spans="1:19" x14ac:dyDescent="0.25">
      <c r="A40">
        <f t="shared" si="4"/>
        <v>7</v>
      </c>
      <c r="B40" s="3">
        <v>44415</v>
      </c>
      <c r="C40" s="11">
        <v>70715.88</v>
      </c>
      <c r="D40">
        <f t="shared" si="5"/>
        <v>0.95804357102012649</v>
      </c>
      <c r="F40">
        <f t="shared" si="0"/>
        <v>39</v>
      </c>
      <c r="G40" s="9">
        <v>43731</v>
      </c>
      <c r="H40" s="11">
        <v>3286.1407745000001</v>
      </c>
      <c r="I40">
        <f t="shared" si="1"/>
        <v>0.91903046534259236</v>
      </c>
      <c r="K40">
        <f t="shared" si="2"/>
        <v>1.0406802447281074</v>
      </c>
      <c r="L40">
        <v>0</v>
      </c>
      <c r="M40">
        <v>0</v>
      </c>
      <c r="P40">
        <f t="shared" si="3"/>
        <v>39</v>
      </c>
      <c r="Q40" s="9">
        <v>43731</v>
      </c>
      <c r="R40" s="11">
        <v>4431016.4620000003</v>
      </c>
      <c r="S40" t="e">
        <f t="shared" si="6"/>
        <v>#DIV/0!</v>
      </c>
    </row>
    <row r="41" spans="1:19" x14ac:dyDescent="0.25">
      <c r="A41">
        <f t="shared" si="4"/>
        <v>1</v>
      </c>
      <c r="B41" s="3">
        <v>44416</v>
      </c>
      <c r="C41" s="11">
        <v>71740.67</v>
      </c>
      <c r="D41">
        <f t="shared" si="5"/>
        <v>1.0320285338152004</v>
      </c>
      <c r="F41">
        <f t="shared" si="0"/>
        <v>40</v>
      </c>
      <c r="G41" s="9">
        <v>43738</v>
      </c>
      <c r="H41" s="11">
        <v>2595.6002432999999</v>
      </c>
      <c r="I41">
        <f t="shared" si="1"/>
        <v>0.79091539879785111</v>
      </c>
      <c r="K41">
        <f t="shared" si="2"/>
        <v>0.82199457715708368</v>
      </c>
      <c r="L41">
        <v>0</v>
      </c>
      <c r="M41">
        <v>0</v>
      </c>
      <c r="P41">
        <f t="shared" si="3"/>
        <v>40</v>
      </c>
      <c r="Q41" s="9">
        <v>43738</v>
      </c>
      <c r="R41" s="11">
        <v>5728582.21</v>
      </c>
      <c r="S41" t="e">
        <f t="shared" si="6"/>
        <v>#DIV/0!</v>
      </c>
    </row>
    <row r="42" spans="1:19" x14ac:dyDescent="0.25">
      <c r="A42">
        <f t="shared" si="4"/>
        <v>2</v>
      </c>
      <c r="B42" s="3">
        <v>44417</v>
      </c>
      <c r="C42" s="11">
        <v>73895.839999999997</v>
      </c>
      <c r="D42">
        <f t="shared" si="5"/>
        <v>1.1395266839456395</v>
      </c>
      <c r="F42">
        <f t="shared" si="0"/>
        <v>41</v>
      </c>
      <c r="G42" s="9">
        <v>43745</v>
      </c>
      <c r="H42" s="11">
        <v>2091.1566938999999</v>
      </c>
      <c r="I42">
        <f t="shared" si="1"/>
        <v>0.77410581780090204</v>
      </c>
      <c r="K42">
        <f t="shared" si="2"/>
        <v>0.66224352798878305</v>
      </c>
      <c r="L42">
        <v>0</v>
      </c>
      <c r="M42">
        <v>0</v>
      </c>
      <c r="P42">
        <f t="shared" si="3"/>
        <v>41</v>
      </c>
      <c r="Q42" s="9">
        <v>43745</v>
      </c>
      <c r="R42" s="11">
        <v>2623106.963</v>
      </c>
      <c r="S42" t="e">
        <f t="shared" si="6"/>
        <v>#DIV/0!</v>
      </c>
    </row>
    <row r="43" spans="1:19" x14ac:dyDescent="0.25">
      <c r="A43">
        <f t="shared" si="4"/>
        <v>3</v>
      </c>
      <c r="B43" s="3">
        <v>44418</v>
      </c>
      <c r="C43" s="11">
        <v>69977.740000000005</v>
      </c>
      <c r="D43">
        <f t="shared" si="5"/>
        <v>1.0061474123991365</v>
      </c>
      <c r="F43">
        <f t="shared" si="0"/>
        <v>42</v>
      </c>
      <c r="G43" s="9">
        <v>43752</v>
      </c>
      <c r="H43" s="11">
        <v>2628.4198000000001</v>
      </c>
      <c r="I43">
        <f t="shared" si="1"/>
        <v>0.83655106162304727</v>
      </c>
      <c r="K43">
        <f t="shared" si="2"/>
        <v>0.83238812589469702</v>
      </c>
      <c r="L43">
        <v>0</v>
      </c>
      <c r="M43">
        <v>0</v>
      </c>
      <c r="P43">
        <f t="shared" si="3"/>
        <v>42</v>
      </c>
      <c r="Q43" s="9">
        <v>43752</v>
      </c>
      <c r="R43" s="11">
        <v>3728188.6660000002</v>
      </c>
      <c r="S43" t="e">
        <f t="shared" si="6"/>
        <v>#DIV/0!</v>
      </c>
    </row>
    <row r="44" spans="1:19" x14ac:dyDescent="0.25">
      <c r="A44">
        <f t="shared" si="4"/>
        <v>4</v>
      </c>
      <c r="B44" s="3">
        <v>44419</v>
      </c>
      <c r="C44" s="11">
        <v>72016.92</v>
      </c>
      <c r="D44">
        <f t="shared" si="5"/>
        <v>0.992065649833621</v>
      </c>
      <c r="F44">
        <f t="shared" si="0"/>
        <v>43</v>
      </c>
      <c r="G44" s="9">
        <v>43759</v>
      </c>
      <c r="H44" s="11">
        <v>3030.4119999999998</v>
      </c>
      <c r="I44">
        <f t="shared" si="1"/>
        <v>0.92728324241028792</v>
      </c>
      <c r="K44">
        <f t="shared" si="2"/>
        <v>0.9596940965704186</v>
      </c>
      <c r="L44">
        <v>0</v>
      </c>
      <c r="M44">
        <v>0</v>
      </c>
      <c r="P44">
        <f t="shared" si="3"/>
        <v>43</v>
      </c>
      <c r="Q44" s="9">
        <v>43759</v>
      </c>
      <c r="R44" s="11">
        <v>7406841.2000000002</v>
      </c>
      <c r="S44" t="e">
        <f t="shared" si="6"/>
        <v>#DIV/0!</v>
      </c>
    </row>
    <row r="45" spans="1:19" x14ac:dyDescent="0.25">
      <c r="A45">
        <f t="shared" si="4"/>
        <v>5</v>
      </c>
      <c r="B45" s="3">
        <v>44420</v>
      </c>
      <c r="C45" s="11">
        <v>70775.41</v>
      </c>
      <c r="D45">
        <f t="shared" si="5"/>
        <v>0.95204793226072448</v>
      </c>
      <c r="F45">
        <f t="shared" si="0"/>
        <v>44</v>
      </c>
      <c r="G45" s="9">
        <v>43766</v>
      </c>
      <c r="H45" s="11">
        <v>2893.9313999999999</v>
      </c>
      <c r="I45">
        <f t="shared" si="1"/>
        <v>0.86624254607747142</v>
      </c>
      <c r="K45">
        <f t="shared" si="2"/>
        <v>0.9164723742051466</v>
      </c>
      <c r="L45">
        <v>0</v>
      </c>
      <c r="M45">
        <v>0</v>
      </c>
      <c r="P45">
        <f t="shared" si="3"/>
        <v>44</v>
      </c>
      <c r="Q45" s="9">
        <v>43766</v>
      </c>
      <c r="R45" s="11">
        <v>3562939.2969999998</v>
      </c>
      <c r="S45" t="e">
        <f t="shared" si="6"/>
        <v>#DIV/0!</v>
      </c>
    </row>
    <row r="46" spans="1:19" x14ac:dyDescent="0.25">
      <c r="A46">
        <f t="shared" si="4"/>
        <v>6</v>
      </c>
      <c r="B46" s="3">
        <v>44421</v>
      </c>
      <c r="C46" s="11">
        <v>71548.81</v>
      </c>
      <c r="D46">
        <f t="shared" si="5"/>
        <v>0.92136975692399314</v>
      </c>
      <c r="F46">
        <f t="shared" si="0"/>
        <v>45</v>
      </c>
      <c r="G46" s="9">
        <v>43773</v>
      </c>
      <c r="H46" s="11">
        <v>3303.7620000000002</v>
      </c>
      <c r="I46">
        <f t="shared" si="1"/>
        <v>0.987820308217775</v>
      </c>
      <c r="K46">
        <f t="shared" si="2"/>
        <v>1.0462606694646404</v>
      </c>
      <c r="L46">
        <v>0</v>
      </c>
      <c r="M46">
        <v>0</v>
      </c>
      <c r="P46">
        <f t="shared" si="3"/>
        <v>45</v>
      </c>
      <c r="Q46" s="9">
        <v>43773</v>
      </c>
      <c r="R46" s="11">
        <v>2889733.84</v>
      </c>
      <c r="S46" t="e">
        <f t="shared" si="6"/>
        <v>#DIV/0!</v>
      </c>
    </row>
    <row r="47" spans="1:19" x14ac:dyDescent="0.25">
      <c r="A47">
        <f t="shared" si="4"/>
        <v>7</v>
      </c>
      <c r="B47" s="3">
        <v>44422</v>
      </c>
      <c r="C47" s="11">
        <v>81561.510000000009</v>
      </c>
      <c r="D47">
        <f t="shared" si="5"/>
        <v>0.95804357102012649</v>
      </c>
      <c r="F47">
        <f t="shared" si="0"/>
        <v>46</v>
      </c>
      <c r="G47" s="9">
        <v>43780</v>
      </c>
      <c r="H47" s="11">
        <v>3343.6831999999999</v>
      </c>
      <c r="I47">
        <f t="shared" si="1"/>
        <v>0.95992802206521133</v>
      </c>
      <c r="K47">
        <f t="shared" si="2"/>
        <v>1.0589032210279283</v>
      </c>
      <c r="L47">
        <v>0</v>
      </c>
      <c r="M47">
        <v>0</v>
      </c>
      <c r="P47">
        <f t="shared" si="3"/>
        <v>46</v>
      </c>
      <c r="Q47" s="9">
        <v>43780</v>
      </c>
      <c r="R47" s="11">
        <v>5923202.6140000001</v>
      </c>
      <c r="S47" t="e">
        <f t="shared" si="6"/>
        <v>#DIV/0!</v>
      </c>
    </row>
    <row r="48" spans="1:19" x14ac:dyDescent="0.25">
      <c r="A48">
        <f t="shared" si="4"/>
        <v>1</v>
      </c>
      <c r="B48" s="3">
        <v>44423</v>
      </c>
      <c r="C48" s="11">
        <v>87308.01</v>
      </c>
      <c r="D48">
        <f t="shared" si="5"/>
        <v>1.0320285338152004</v>
      </c>
      <c r="F48">
        <f t="shared" si="0"/>
        <v>47</v>
      </c>
      <c r="G48" s="9">
        <v>43787</v>
      </c>
      <c r="H48" s="11">
        <v>3508.569</v>
      </c>
      <c r="I48">
        <f t="shared" si="1"/>
        <v>0.97575151800760107</v>
      </c>
      <c r="K48">
        <f t="shared" si="2"/>
        <v>1.1111205198203997</v>
      </c>
      <c r="L48">
        <v>0</v>
      </c>
      <c r="M48">
        <v>0</v>
      </c>
      <c r="P48">
        <f t="shared" si="3"/>
        <v>47</v>
      </c>
      <c r="Q48" s="9">
        <v>43787</v>
      </c>
      <c r="R48" s="11">
        <v>4959742.0930000003</v>
      </c>
      <c r="S48" t="e">
        <f t="shared" si="6"/>
        <v>#DIV/0!</v>
      </c>
    </row>
    <row r="49" spans="1:19" x14ac:dyDescent="0.25">
      <c r="A49">
        <f t="shared" si="4"/>
        <v>2</v>
      </c>
      <c r="B49" s="3">
        <v>44424</v>
      </c>
      <c r="C49" s="11">
        <v>100286.55</v>
      </c>
      <c r="D49">
        <f t="shared" si="5"/>
        <v>1.1395266839456395</v>
      </c>
      <c r="F49">
        <f t="shared" si="0"/>
        <v>48</v>
      </c>
      <c r="G49" s="9">
        <v>43794</v>
      </c>
      <c r="H49" s="11">
        <v>4228.7539999999999</v>
      </c>
      <c r="I49">
        <f t="shared" si="1"/>
        <v>1.1127041002585636</v>
      </c>
      <c r="K49">
        <f t="shared" si="2"/>
        <v>1.33919422495969</v>
      </c>
      <c r="L49">
        <v>0</v>
      </c>
      <c r="M49">
        <v>0</v>
      </c>
      <c r="P49">
        <f t="shared" si="3"/>
        <v>48</v>
      </c>
      <c r="Q49" s="9">
        <v>43794</v>
      </c>
      <c r="R49" s="11">
        <v>5829324.2070000004</v>
      </c>
      <c r="S49" t="e">
        <f t="shared" si="6"/>
        <v>#DIV/0!</v>
      </c>
    </row>
    <row r="50" spans="1:19" x14ac:dyDescent="0.25">
      <c r="A50">
        <f t="shared" si="4"/>
        <v>3</v>
      </c>
      <c r="B50" s="3">
        <v>44425</v>
      </c>
      <c r="C50" s="11">
        <v>82149.759999999995</v>
      </c>
      <c r="D50">
        <f t="shared" si="5"/>
        <v>1.0061474123991365</v>
      </c>
      <c r="F50">
        <f t="shared" si="0"/>
        <v>49</v>
      </c>
      <c r="G50" s="9">
        <v>43801</v>
      </c>
      <c r="H50" s="11">
        <v>4923.6319999999996</v>
      </c>
      <c r="I50">
        <f t="shared" si="1"/>
        <v>1.2901716316174665</v>
      </c>
      <c r="K50">
        <f t="shared" si="2"/>
        <v>1.5592535153917035</v>
      </c>
      <c r="L50">
        <v>0</v>
      </c>
      <c r="M50">
        <v>0</v>
      </c>
      <c r="P50">
        <f t="shared" si="3"/>
        <v>49</v>
      </c>
      <c r="Q50" s="9">
        <v>43801</v>
      </c>
      <c r="R50" s="11">
        <v>5751941.7479999997</v>
      </c>
      <c r="S50" t="e">
        <f t="shared" si="6"/>
        <v>#DIV/0!</v>
      </c>
    </row>
    <row r="51" spans="1:19" x14ac:dyDescent="0.25">
      <c r="A51">
        <f t="shared" si="4"/>
        <v>4</v>
      </c>
      <c r="B51" s="3">
        <v>44426</v>
      </c>
      <c r="C51" s="11">
        <v>103566.5</v>
      </c>
      <c r="D51">
        <f t="shared" si="5"/>
        <v>0.992065649833621</v>
      </c>
      <c r="F51">
        <f t="shared" si="0"/>
        <v>50</v>
      </c>
      <c r="G51" s="9">
        <v>43808</v>
      </c>
      <c r="H51" s="11">
        <v>5410.9359999999997</v>
      </c>
      <c r="I51">
        <f t="shared" si="1"/>
        <v>1.4412033937029616</v>
      </c>
      <c r="K51">
        <f t="shared" si="2"/>
        <v>1.713576680702279</v>
      </c>
      <c r="L51">
        <v>0</v>
      </c>
      <c r="M51">
        <v>0</v>
      </c>
      <c r="P51">
        <f t="shared" si="3"/>
        <v>50</v>
      </c>
      <c r="Q51" s="9">
        <v>43808</v>
      </c>
      <c r="R51" s="11">
        <v>7467073.25</v>
      </c>
      <c r="S51" t="e">
        <f t="shared" si="6"/>
        <v>#DIV/0!</v>
      </c>
    </row>
    <row r="52" spans="1:19" x14ac:dyDescent="0.25">
      <c r="A52">
        <f t="shared" si="4"/>
        <v>5</v>
      </c>
      <c r="B52" s="3">
        <v>44427</v>
      </c>
      <c r="C52" s="11">
        <v>99221.650000000009</v>
      </c>
      <c r="D52">
        <f t="shared" si="5"/>
        <v>0.95204793226072448</v>
      </c>
      <c r="F52">
        <f t="shared" si="0"/>
        <v>51</v>
      </c>
      <c r="G52" s="9">
        <v>43815</v>
      </c>
      <c r="H52" s="11">
        <v>5673.9470000000001</v>
      </c>
      <c r="I52">
        <f t="shared" si="1"/>
        <v>1.5908136803805928</v>
      </c>
      <c r="K52">
        <f t="shared" si="2"/>
        <v>1.7968690198406809</v>
      </c>
      <c r="L52">
        <v>0</v>
      </c>
      <c r="M52">
        <v>0</v>
      </c>
      <c r="P52">
        <f t="shared" si="3"/>
        <v>51</v>
      </c>
      <c r="Q52" s="9">
        <v>43815</v>
      </c>
      <c r="R52" s="11">
        <v>8212533.7060000002</v>
      </c>
      <c r="S52" t="e">
        <f t="shared" si="6"/>
        <v>#DIV/0!</v>
      </c>
    </row>
    <row r="53" spans="1:19" x14ac:dyDescent="0.25">
      <c r="A53">
        <f t="shared" si="4"/>
        <v>6</v>
      </c>
      <c r="B53" s="3">
        <v>44428</v>
      </c>
      <c r="C53" s="11">
        <v>101402.81999999999</v>
      </c>
      <c r="D53">
        <f t="shared" si="5"/>
        <v>0.92136975692399314</v>
      </c>
      <c r="F53">
        <f t="shared" si="0"/>
        <v>52</v>
      </c>
      <c r="G53" s="9">
        <v>43822</v>
      </c>
      <c r="H53" s="11">
        <v>5300.9369999999999</v>
      </c>
      <c r="I53">
        <f t="shared" si="1"/>
        <v>1.7955327222980526</v>
      </c>
      <c r="K53">
        <f t="shared" si="2"/>
        <v>1.6787413543741594</v>
      </c>
      <c r="L53">
        <v>0</v>
      </c>
      <c r="M53">
        <v>0</v>
      </c>
      <c r="P53">
        <f t="shared" si="3"/>
        <v>52</v>
      </c>
      <c r="Q53" s="9">
        <v>43822</v>
      </c>
      <c r="R53" s="11">
        <v>7822222.2220000001</v>
      </c>
      <c r="S53" t="e">
        <f t="shared" si="6"/>
        <v>#DIV/0!</v>
      </c>
    </row>
    <row r="54" spans="1:19" x14ac:dyDescent="0.25">
      <c r="A54">
        <f t="shared" si="4"/>
        <v>7</v>
      </c>
      <c r="B54" s="3">
        <v>44429</v>
      </c>
      <c r="C54" s="11">
        <v>102729.20000000001</v>
      </c>
      <c r="D54">
        <f t="shared" si="5"/>
        <v>0.95804357102012649</v>
      </c>
      <c r="E54">
        <v>2.8298591742228973</v>
      </c>
      <c r="F54">
        <v>1</v>
      </c>
      <c r="G54" s="9">
        <v>43829</v>
      </c>
      <c r="H54" s="11">
        <v>9136.7279999999992</v>
      </c>
      <c r="I54">
        <f t="shared" si="1"/>
        <v>2.5648588358187259</v>
      </c>
      <c r="K54">
        <f t="shared" si="2"/>
        <v>2.8934890449119286</v>
      </c>
      <c r="L54">
        <v>0</v>
      </c>
      <c r="M54">
        <v>0</v>
      </c>
      <c r="P54">
        <v>1</v>
      </c>
      <c r="Q54" s="9">
        <v>43829</v>
      </c>
      <c r="R54" s="11">
        <v>2940540.5410000002</v>
      </c>
      <c r="S54">
        <f t="shared" si="6"/>
        <v>0.72484349113330715</v>
      </c>
    </row>
    <row r="55" spans="1:19" x14ac:dyDescent="0.25">
      <c r="A55">
        <f t="shared" si="4"/>
        <v>1</v>
      </c>
      <c r="B55" s="3">
        <v>44430</v>
      </c>
      <c r="C55" s="11">
        <v>109277.96</v>
      </c>
      <c r="D55">
        <f t="shared" si="5"/>
        <v>1.0320285338152004</v>
      </c>
      <c r="E55">
        <v>1.3332321546319981</v>
      </c>
      <c r="F55">
        <f t="shared" ref="F55:F105" si="7">WEEKNUM(G55)</f>
        <v>2</v>
      </c>
      <c r="G55" s="9">
        <v>43836</v>
      </c>
      <c r="H55" s="11">
        <v>4326.2790000000005</v>
      </c>
      <c r="I55">
        <f t="shared" si="1"/>
        <v>1.3451044786714084</v>
      </c>
      <c r="K55">
        <v>0</v>
      </c>
      <c r="L55">
        <f t="shared" ref="L55:L106" si="8">AVERAGEIF($F$55:$F$106,F55,$H$55:$H$106)/$L$1</f>
        <v>1.4966310649086294</v>
      </c>
      <c r="M55">
        <v>0</v>
      </c>
      <c r="P55">
        <f t="shared" ref="P55:P118" si="9">WEEKNUM(Q55)</f>
        <v>2</v>
      </c>
      <c r="Q55" s="9">
        <v>43836</v>
      </c>
      <c r="R55" s="11">
        <v>5042418.83</v>
      </c>
      <c r="S55">
        <f t="shared" si="6"/>
        <v>0.80207330822284262</v>
      </c>
    </row>
    <row r="56" spans="1:19" x14ac:dyDescent="0.25">
      <c r="A56">
        <f t="shared" si="4"/>
        <v>2</v>
      </c>
      <c r="B56" s="3">
        <v>44431</v>
      </c>
      <c r="C56" s="11">
        <v>116409.06</v>
      </c>
      <c r="D56">
        <f t="shared" si="5"/>
        <v>1.1395266839456395</v>
      </c>
      <c r="E56">
        <v>1.3050448315133096</v>
      </c>
      <c r="F56">
        <f t="shared" si="7"/>
        <v>3</v>
      </c>
      <c r="G56" s="9">
        <v>43843</v>
      </c>
      <c r="H56" s="11">
        <v>3749.933</v>
      </c>
      <c r="I56">
        <f t="shared" si="1"/>
        <v>1.3166661497299859</v>
      </c>
      <c r="K56">
        <v>0</v>
      </c>
      <c r="L56">
        <f t="shared" si="8"/>
        <v>1.2972501817672903</v>
      </c>
      <c r="M56">
        <v>0</v>
      </c>
      <c r="P56">
        <f t="shared" si="9"/>
        <v>3</v>
      </c>
      <c r="Q56" s="9">
        <v>43843</v>
      </c>
      <c r="R56" s="11">
        <v>4432798.62</v>
      </c>
      <c r="S56">
        <f t="shared" si="6"/>
        <v>0.72212513799941491</v>
      </c>
    </row>
    <row r="57" spans="1:19" x14ac:dyDescent="0.25">
      <c r="A57">
        <f t="shared" si="4"/>
        <v>3</v>
      </c>
      <c r="B57" s="3">
        <v>44432</v>
      </c>
      <c r="C57" s="11">
        <v>101561.73999999999</v>
      </c>
      <c r="D57">
        <f t="shared" si="5"/>
        <v>1.0061474123991365</v>
      </c>
      <c r="E57">
        <v>1.1562374958172117</v>
      </c>
      <c r="F57">
        <f t="shared" si="7"/>
        <v>4</v>
      </c>
      <c r="G57" s="9">
        <v>43850</v>
      </c>
      <c r="H57" s="11">
        <v>3372.596</v>
      </c>
      <c r="I57">
        <f t="shared" si="1"/>
        <v>1.1665336967970381</v>
      </c>
      <c r="K57">
        <v>0</v>
      </c>
      <c r="L57">
        <f t="shared" si="8"/>
        <v>1.1667143850377157</v>
      </c>
      <c r="M57">
        <v>0</v>
      </c>
      <c r="P57">
        <f t="shared" si="9"/>
        <v>4</v>
      </c>
      <c r="Q57" s="9">
        <v>43850</v>
      </c>
      <c r="R57" s="11">
        <v>2894728.4190000002</v>
      </c>
      <c r="S57">
        <f t="shared" si="6"/>
        <v>0.71776558905004384</v>
      </c>
    </row>
    <row r="58" spans="1:19" x14ac:dyDescent="0.25">
      <c r="A58">
        <f t="shared" si="4"/>
        <v>4</v>
      </c>
      <c r="B58" s="3">
        <v>44433</v>
      </c>
      <c r="C58" s="11">
        <v>101505.8</v>
      </c>
      <c r="D58">
        <f t="shared" si="5"/>
        <v>0.992065649833621</v>
      </c>
      <c r="E58">
        <v>1.1254323960127175</v>
      </c>
      <c r="F58">
        <f t="shared" si="7"/>
        <v>5</v>
      </c>
      <c r="G58" s="9">
        <v>43857</v>
      </c>
      <c r="H58" s="11">
        <v>3218.8850000000002</v>
      </c>
      <c r="I58">
        <f t="shared" si="1"/>
        <v>1.1354542800810632</v>
      </c>
      <c r="K58">
        <v>0</v>
      </c>
      <c r="L58">
        <f t="shared" si="8"/>
        <v>1.1135396689322195</v>
      </c>
      <c r="M58">
        <v>0</v>
      </c>
      <c r="P58">
        <f t="shared" si="9"/>
        <v>5</v>
      </c>
      <c r="Q58" s="9">
        <v>43857</v>
      </c>
      <c r="R58" s="11">
        <v>4020602.0150000001</v>
      </c>
      <c r="S58">
        <f t="shared" si="6"/>
        <v>0.70004743834361516</v>
      </c>
    </row>
    <row r="59" spans="1:19" x14ac:dyDescent="0.25">
      <c r="A59">
        <f t="shared" si="4"/>
        <v>5</v>
      </c>
      <c r="B59" s="3">
        <v>44434</v>
      </c>
      <c r="C59" s="11">
        <v>99569.25</v>
      </c>
      <c r="D59">
        <f t="shared" si="5"/>
        <v>0.95204793226072448</v>
      </c>
      <c r="E59">
        <v>1.0568812448905334</v>
      </c>
      <c r="F59">
        <f t="shared" si="7"/>
        <v>6</v>
      </c>
      <c r="G59" s="9">
        <v>43864</v>
      </c>
      <c r="H59" s="11">
        <v>3202.8890000000001</v>
      </c>
      <c r="I59">
        <f t="shared" si="1"/>
        <v>1.0662926865265019</v>
      </c>
      <c r="K59">
        <v>0</v>
      </c>
      <c r="L59">
        <f t="shared" si="8"/>
        <v>1.1080060196890065</v>
      </c>
      <c r="M59">
        <v>0</v>
      </c>
      <c r="P59">
        <f t="shared" si="9"/>
        <v>6</v>
      </c>
      <c r="Q59" s="9">
        <v>43864</v>
      </c>
      <c r="R59" s="11">
        <v>3138024.1830000002</v>
      </c>
      <c r="S59">
        <f t="shared" si="6"/>
        <v>0.68618633186599798</v>
      </c>
    </row>
    <row r="60" spans="1:19" x14ac:dyDescent="0.25">
      <c r="A60">
        <f t="shared" si="4"/>
        <v>6</v>
      </c>
      <c r="B60" s="3">
        <v>44435</v>
      </c>
      <c r="C60" s="11">
        <v>97162.650000000009</v>
      </c>
      <c r="D60">
        <f t="shared" si="5"/>
        <v>0.92136975692399314</v>
      </c>
      <c r="E60">
        <v>1.1171201699681597</v>
      </c>
      <c r="F60">
        <f t="shared" si="7"/>
        <v>7</v>
      </c>
      <c r="G60" s="9">
        <v>43871</v>
      </c>
      <c r="H60" s="11">
        <v>3133.306</v>
      </c>
      <c r="I60">
        <f t="shared" si="1"/>
        <v>1.1270680343387753</v>
      </c>
      <c r="K60">
        <v>0</v>
      </c>
      <c r="L60">
        <f t="shared" si="8"/>
        <v>1.0839345071052047</v>
      </c>
      <c r="M60">
        <v>0</v>
      </c>
      <c r="P60">
        <f t="shared" si="9"/>
        <v>7</v>
      </c>
      <c r="Q60" s="9">
        <v>43871</v>
      </c>
      <c r="R60" s="11">
        <v>7522900.2709999997</v>
      </c>
      <c r="S60">
        <f t="shared" si="6"/>
        <v>0.68853779189705366</v>
      </c>
    </row>
    <row r="61" spans="1:19" x14ac:dyDescent="0.25">
      <c r="A61">
        <f t="shared" si="4"/>
        <v>7</v>
      </c>
      <c r="B61" s="3">
        <v>44436</v>
      </c>
      <c r="C61" s="11">
        <v>113875.5</v>
      </c>
      <c r="D61">
        <f t="shared" si="5"/>
        <v>0.95804357102012649</v>
      </c>
      <c r="E61">
        <v>1.0502063179536603</v>
      </c>
      <c r="F61">
        <f t="shared" si="7"/>
        <v>8</v>
      </c>
      <c r="G61" s="9">
        <v>43878</v>
      </c>
      <c r="H61" s="11">
        <v>2822.41</v>
      </c>
      <c r="I61">
        <f t="shared" si="1"/>
        <v>1.0595583199074559</v>
      </c>
      <c r="K61">
        <v>0</v>
      </c>
      <c r="L61">
        <f t="shared" si="8"/>
        <v>0.97638328085376935</v>
      </c>
      <c r="M61">
        <v>0</v>
      </c>
      <c r="P61">
        <f t="shared" si="9"/>
        <v>8</v>
      </c>
      <c r="Q61" s="9">
        <v>43878</v>
      </c>
      <c r="R61" s="11">
        <v>3273455.673</v>
      </c>
      <c r="S61" t="e">
        <f t="shared" si="6"/>
        <v>#DIV/0!</v>
      </c>
    </row>
    <row r="62" spans="1:19" x14ac:dyDescent="0.25">
      <c r="A62">
        <f t="shared" si="4"/>
        <v>1</v>
      </c>
      <c r="B62" s="3">
        <v>44437</v>
      </c>
      <c r="C62" s="11">
        <v>109796.58</v>
      </c>
      <c r="D62">
        <f t="shared" si="5"/>
        <v>1.0320285338152004</v>
      </c>
      <c r="E62">
        <v>1.0726697771467206</v>
      </c>
      <c r="F62">
        <f t="shared" si="7"/>
        <v>9</v>
      </c>
      <c r="G62" s="9">
        <v>43885</v>
      </c>
      <c r="H62" s="11">
        <v>2771.2530000000002</v>
      </c>
      <c r="I62">
        <f t="shared" si="1"/>
        <v>1.0822218143799383</v>
      </c>
      <c r="K62">
        <v>0</v>
      </c>
      <c r="L62">
        <f t="shared" si="8"/>
        <v>0.95868605065027801</v>
      </c>
      <c r="M62">
        <v>0</v>
      </c>
      <c r="P62">
        <f t="shared" si="9"/>
        <v>9</v>
      </c>
      <c r="Q62" s="9">
        <v>43885</v>
      </c>
      <c r="R62" s="11">
        <v>5474080.5659999996</v>
      </c>
      <c r="S62" t="e">
        <f t="shared" si="6"/>
        <v>#DIV/0!</v>
      </c>
    </row>
    <row r="63" spans="1:19" x14ac:dyDescent="0.25">
      <c r="A63">
        <f t="shared" si="4"/>
        <v>2</v>
      </c>
      <c r="B63" s="3">
        <v>44438</v>
      </c>
      <c r="C63" s="11">
        <v>123960.56999999999</v>
      </c>
      <c r="D63">
        <f t="shared" si="5"/>
        <v>1.1395266839456395</v>
      </c>
      <c r="E63">
        <v>1.1182717933771669</v>
      </c>
      <c r="F63">
        <f t="shared" si="7"/>
        <v>10</v>
      </c>
      <c r="G63" s="9">
        <v>43892</v>
      </c>
      <c r="H63" s="11">
        <v>2876.7788</v>
      </c>
      <c r="I63">
        <f t="shared" si="1"/>
        <v>1.1282299128606941</v>
      </c>
      <c r="K63">
        <v>0</v>
      </c>
      <c r="L63">
        <f t="shared" si="8"/>
        <v>0.99519159974439209</v>
      </c>
      <c r="M63">
        <v>0</v>
      </c>
      <c r="P63">
        <f t="shared" si="9"/>
        <v>10</v>
      </c>
      <c r="Q63" s="9">
        <v>43892</v>
      </c>
      <c r="R63" s="11">
        <v>4548235.9069999997</v>
      </c>
      <c r="S63" t="e">
        <f t="shared" si="6"/>
        <v>#DIV/0!</v>
      </c>
    </row>
    <row r="64" spans="1:19" x14ac:dyDescent="0.25">
      <c r="A64">
        <f t="shared" si="4"/>
        <v>3</v>
      </c>
      <c r="B64" s="3">
        <v>44439</v>
      </c>
      <c r="C64" s="11">
        <v>101186.59999999999</v>
      </c>
      <c r="D64">
        <f t="shared" si="5"/>
        <v>1.0061474123991365</v>
      </c>
      <c r="E64">
        <v>1.1789050125796663</v>
      </c>
      <c r="F64">
        <f t="shared" si="7"/>
        <v>11</v>
      </c>
      <c r="G64" s="9">
        <v>43899</v>
      </c>
      <c r="H64" s="11">
        <v>3143.154</v>
      </c>
      <c r="I64">
        <f t="shared" si="1"/>
        <v>1.1894030659549946</v>
      </c>
      <c r="K64">
        <v>0</v>
      </c>
      <c r="L64">
        <f t="shared" si="8"/>
        <v>1.0873413199176054</v>
      </c>
      <c r="M64">
        <v>0</v>
      </c>
      <c r="P64">
        <f t="shared" si="9"/>
        <v>11</v>
      </c>
      <c r="Q64" s="9">
        <v>43899</v>
      </c>
      <c r="R64" s="11">
        <v>3402442.21</v>
      </c>
      <c r="S64" t="e">
        <f t="shared" si="6"/>
        <v>#DIV/0!</v>
      </c>
    </row>
    <row r="65" spans="1:19" x14ac:dyDescent="0.25">
      <c r="A65">
        <f t="shared" si="4"/>
        <v>4</v>
      </c>
      <c r="B65" s="3">
        <v>44440</v>
      </c>
      <c r="C65" s="11">
        <v>105045.65999999999</v>
      </c>
      <c r="D65">
        <f t="shared" si="5"/>
        <v>0.992065649833621</v>
      </c>
      <c r="E65">
        <v>1.1997544312517163</v>
      </c>
      <c r="F65">
        <f t="shared" si="7"/>
        <v>12</v>
      </c>
      <c r="G65" s="9">
        <v>43906</v>
      </c>
      <c r="H65" s="11">
        <v>3419.8249999999998</v>
      </c>
      <c r="I65">
        <f t="shared" si="1"/>
        <v>1.2104381470067345</v>
      </c>
      <c r="K65">
        <v>0</v>
      </c>
      <c r="L65">
        <f t="shared" si="8"/>
        <v>1.1830527646393478</v>
      </c>
      <c r="M65">
        <v>0</v>
      </c>
      <c r="P65">
        <f t="shared" si="9"/>
        <v>12</v>
      </c>
      <c r="Q65" s="9">
        <v>43906</v>
      </c>
      <c r="R65" s="11">
        <v>3611320.8790000002</v>
      </c>
      <c r="S65" t="e">
        <f t="shared" si="6"/>
        <v>#DIV/0!</v>
      </c>
    </row>
    <row r="66" spans="1:19" x14ac:dyDescent="0.25">
      <c r="A66">
        <f t="shared" si="4"/>
        <v>5</v>
      </c>
      <c r="B66" s="3">
        <v>44441</v>
      </c>
      <c r="C66" s="11">
        <v>122369.87000000001</v>
      </c>
      <c r="D66">
        <f t="shared" si="5"/>
        <v>0.95204793226072448</v>
      </c>
      <c r="E66">
        <v>1.2077480314260924</v>
      </c>
      <c r="F66">
        <f t="shared" si="7"/>
        <v>13</v>
      </c>
      <c r="G66" s="9">
        <v>43913</v>
      </c>
      <c r="H66" s="11">
        <v>3562.8429999999998</v>
      </c>
      <c r="I66">
        <f t="shared" si="1"/>
        <v>1.2185029295413483</v>
      </c>
      <c r="K66">
        <v>0</v>
      </c>
      <c r="L66">
        <f t="shared" si="8"/>
        <v>1.2325283490020535</v>
      </c>
      <c r="M66">
        <v>0</v>
      </c>
      <c r="P66">
        <f t="shared" si="9"/>
        <v>13</v>
      </c>
      <c r="Q66" s="9">
        <v>43913</v>
      </c>
      <c r="R66" s="11">
        <v>5203225.2759999996</v>
      </c>
      <c r="S66" t="e">
        <f t="shared" si="6"/>
        <v>#DIV/0!</v>
      </c>
    </row>
    <row r="67" spans="1:19" x14ac:dyDescent="0.25">
      <c r="A67">
        <f t="shared" si="4"/>
        <v>6</v>
      </c>
      <c r="B67" s="3">
        <v>44442</v>
      </c>
      <c r="C67" s="11">
        <v>110607.36</v>
      </c>
      <c r="D67">
        <f t="shared" si="5"/>
        <v>0.92136975692399314</v>
      </c>
      <c r="E67">
        <v>1.079858213435944</v>
      </c>
      <c r="F67">
        <f t="shared" si="7"/>
        <v>14</v>
      </c>
      <c r="G67" s="9">
        <v>43920</v>
      </c>
      <c r="H67" s="11">
        <v>3158.502</v>
      </c>
      <c r="I67">
        <f t="shared" ref="I67:I130" si="10">AVERAGEIF($F$3:$F$158,F67,$H$3:$H$158)/$H$1</f>
        <v>1.0894742631104051</v>
      </c>
      <c r="K67">
        <v>0</v>
      </c>
      <c r="L67">
        <f t="shared" si="8"/>
        <v>1.0926508003242592</v>
      </c>
      <c r="M67">
        <v>0</v>
      </c>
      <c r="P67">
        <f t="shared" si="9"/>
        <v>14</v>
      </c>
      <c r="Q67" s="9">
        <v>43920</v>
      </c>
      <c r="R67" s="11">
        <v>4940082.1540000001</v>
      </c>
      <c r="S67" t="e">
        <f t="shared" si="6"/>
        <v>#DIV/0!</v>
      </c>
    </row>
    <row r="68" spans="1:19" x14ac:dyDescent="0.25">
      <c r="A68">
        <f t="shared" ref="A68:A131" si="11">WEEKDAY(B68)</f>
        <v>7</v>
      </c>
      <c r="B68" s="3">
        <v>44443</v>
      </c>
      <c r="C68" s="11">
        <v>112185.55</v>
      </c>
      <c r="D68">
        <f t="shared" ref="D68:D131" si="12">AVERAGEIF($A$3:$A$1158,A68,$C$3:$C$1158)/$C$1</f>
        <v>0.95804357102012649</v>
      </c>
      <c r="E68">
        <v>0.94194703455571827</v>
      </c>
      <c r="F68">
        <f t="shared" si="7"/>
        <v>15</v>
      </c>
      <c r="G68" s="9">
        <v>43927</v>
      </c>
      <c r="H68" s="11">
        <v>3059.7860000000001</v>
      </c>
      <c r="I68">
        <f t="shared" si="10"/>
        <v>0.95033499638468699</v>
      </c>
      <c r="K68">
        <v>0</v>
      </c>
      <c r="L68">
        <f t="shared" si="8"/>
        <v>1.0585010304634803</v>
      </c>
      <c r="M68">
        <v>0</v>
      </c>
      <c r="P68">
        <f t="shared" si="9"/>
        <v>15</v>
      </c>
      <c r="Q68" s="9">
        <v>43927</v>
      </c>
      <c r="R68" s="11">
        <v>3944212.7220000001</v>
      </c>
      <c r="S68" t="e">
        <f t="shared" ref="S68:S131" si="13">AVERAGEIF($A$3:$A$158,P68,$C$3:$C$158)/$C$1</f>
        <v>#DIV/0!</v>
      </c>
    </row>
    <row r="69" spans="1:19" x14ac:dyDescent="0.25">
      <c r="A69">
        <f t="shared" si="11"/>
        <v>1</v>
      </c>
      <c r="B69" s="3">
        <v>44444</v>
      </c>
      <c r="C69" s="11">
        <v>124419.12</v>
      </c>
      <c r="D69">
        <f t="shared" si="12"/>
        <v>1.0320285338152004</v>
      </c>
      <c r="E69">
        <v>1.0009686085602429</v>
      </c>
      <c r="F69">
        <f t="shared" si="7"/>
        <v>16</v>
      </c>
      <c r="G69" s="9">
        <v>43934</v>
      </c>
      <c r="H69" s="11">
        <v>3314.3726000000001</v>
      </c>
      <c r="I69">
        <f t="shared" si="10"/>
        <v>1.0098821527114377</v>
      </c>
      <c r="K69">
        <v>0</v>
      </c>
      <c r="L69">
        <f t="shared" si="8"/>
        <v>1.146572607509128</v>
      </c>
      <c r="M69">
        <v>0</v>
      </c>
      <c r="P69">
        <f t="shared" si="9"/>
        <v>16</v>
      </c>
      <c r="Q69" s="9">
        <v>43934</v>
      </c>
      <c r="R69" s="11">
        <v>6904482.2860000003</v>
      </c>
      <c r="S69" t="e">
        <f t="shared" si="13"/>
        <v>#DIV/0!</v>
      </c>
    </row>
    <row r="70" spans="1:19" x14ac:dyDescent="0.25">
      <c r="A70">
        <f t="shared" si="11"/>
        <v>2</v>
      </c>
      <c r="B70" s="3">
        <v>44445</v>
      </c>
      <c r="C70" s="11">
        <v>122690.97</v>
      </c>
      <c r="D70">
        <f t="shared" si="12"/>
        <v>1.1395266839456395</v>
      </c>
      <c r="E70">
        <v>0.9993918632188955</v>
      </c>
      <c r="F70">
        <f t="shared" si="7"/>
        <v>17</v>
      </c>
      <c r="G70" s="9">
        <v>43941</v>
      </c>
      <c r="H70" s="11">
        <v>3567.4180000000001</v>
      </c>
      <c r="I70">
        <f t="shared" si="10"/>
        <v>1.0082913665809035</v>
      </c>
      <c r="K70">
        <v>0</v>
      </c>
      <c r="L70">
        <f t="shared" si="8"/>
        <v>1.2341110225009095</v>
      </c>
      <c r="M70">
        <v>0</v>
      </c>
      <c r="P70">
        <f t="shared" si="9"/>
        <v>17</v>
      </c>
      <c r="Q70" s="9">
        <v>43941</v>
      </c>
      <c r="R70" s="11">
        <v>5290594.9340000004</v>
      </c>
      <c r="S70" t="e">
        <f t="shared" si="13"/>
        <v>#DIV/0!</v>
      </c>
    </row>
    <row r="71" spans="1:19" x14ac:dyDescent="0.25">
      <c r="A71">
        <f t="shared" si="11"/>
        <v>3</v>
      </c>
      <c r="B71" s="3">
        <v>44446</v>
      </c>
      <c r="C71" s="11">
        <v>131513.18</v>
      </c>
      <c r="D71">
        <f t="shared" si="12"/>
        <v>1.0061474123991365</v>
      </c>
      <c r="E71">
        <v>1.207591928223869</v>
      </c>
      <c r="F71">
        <f t="shared" si="7"/>
        <v>18</v>
      </c>
      <c r="G71" s="9">
        <v>43948</v>
      </c>
      <c r="H71" s="11">
        <v>3901.7629999999999</v>
      </c>
      <c r="I71">
        <f t="shared" si="10"/>
        <v>1.2183454362527892</v>
      </c>
      <c r="K71">
        <v>0</v>
      </c>
      <c r="L71">
        <f t="shared" si="8"/>
        <v>1.3497741855555521</v>
      </c>
      <c r="M71">
        <v>0</v>
      </c>
      <c r="P71">
        <f t="shared" si="9"/>
        <v>18</v>
      </c>
      <c r="Q71" s="9">
        <v>43948</v>
      </c>
      <c r="R71" s="11">
        <v>4073491.33</v>
      </c>
      <c r="S71" t="e">
        <f t="shared" si="13"/>
        <v>#DIV/0!</v>
      </c>
    </row>
    <row r="72" spans="1:19" x14ac:dyDescent="0.25">
      <c r="A72">
        <f t="shared" si="11"/>
        <v>4</v>
      </c>
      <c r="B72" s="3">
        <v>44447</v>
      </c>
      <c r="C72" s="11">
        <v>114650.70000000001</v>
      </c>
      <c r="D72">
        <f t="shared" si="12"/>
        <v>0.992065649833621</v>
      </c>
      <c r="E72">
        <v>1.3366744494130836</v>
      </c>
      <c r="F72">
        <f t="shared" si="7"/>
        <v>19</v>
      </c>
      <c r="G72" s="9">
        <v>43955</v>
      </c>
      <c r="H72" s="11">
        <v>5046.4160000000002</v>
      </c>
      <c r="I72">
        <f t="shared" si="10"/>
        <v>1.3485774268079038</v>
      </c>
      <c r="K72">
        <v>0</v>
      </c>
      <c r="L72">
        <f t="shared" si="8"/>
        <v>1.7457549436945574</v>
      </c>
      <c r="M72">
        <v>0</v>
      </c>
      <c r="P72">
        <f t="shared" si="9"/>
        <v>19</v>
      </c>
      <c r="Q72" s="9">
        <v>43955</v>
      </c>
      <c r="R72" s="11">
        <v>5833715.8969999999</v>
      </c>
      <c r="S72" t="e">
        <f t="shared" si="13"/>
        <v>#DIV/0!</v>
      </c>
    </row>
    <row r="73" spans="1:19" x14ac:dyDescent="0.25">
      <c r="A73">
        <f t="shared" si="11"/>
        <v>5</v>
      </c>
      <c r="B73" s="3">
        <v>44448</v>
      </c>
      <c r="C73" s="11">
        <v>131063.08</v>
      </c>
      <c r="D73">
        <f t="shared" si="12"/>
        <v>0.95204793226072448</v>
      </c>
      <c r="E73">
        <v>0.84399614360719732</v>
      </c>
      <c r="F73">
        <f t="shared" si="7"/>
        <v>20</v>
      </c>
      <c r="G73" s="9">
        <v>43962</v>
      </c>
      <c r="H73" s="11">
        <v>2917.4960000000001</v>
      </c>
      <c r="I73">
        <f t="shared" si="10"/>
        <v>0.85151186070875717</v>
      </c>
      <c r="K73">
        <v>0</v>
      </c>
      <c r="L73">
        <f t="shared" si="8"/>
        <v>1.0092772901023412</v>
      </c>
      <c r="M73">
        <v>0</v>
      </c>
      <c r="P73">
        <f t="shared" si="9"/>
        <v>20</v>
      </c>
      <c r="Q73" s="9">
        <v>43962</v>
      </c>
      <c r="R73" s="11">
        <v>4811215.4440000001</v>
      </c>
      <c r="S73" t="e">
        <f t="shared" si="13"/>
        <v>#DIV/0!</v>
      </c>
    </row>
    <row r="74" spans="1:19" x14ac:dyDescent="0.25">
      <c r="A74">
        <f t="shared" si="11"/>
        <v>6</v>
      </c>
      <c r="B74" s="3">
        <v>44449</v>
      </c>
      <c r="C74" s="11">
        <v>117255.84000000001</v>
      </c>
      <c r="D74">
        <f t="shared" si="12"/>
        <v>0.92136975692399314</v>
      </c>
      <c r="E74">
        <v>0.70813413963061045</v>
      </c>
      <c r="F74">
        <f t="shared" si="7"/>
        <v>21</v>
      </c>
      <c r="G74" s="9">
        <v>43969</v>
      </c>
      <c r="H74" s="11">
        <v>2438.703</v>
      </c>
      <c r="I74">
        <f t="shared" si="10"/>
        <v>0.71444001662274181</v>
      </c>
      <c r="K74">
        <v>0</v>
      </c>
      <c r="L74">
        <f t="shared" si="8"/>
        <v>0.84364384911048707</v>
      </c>
      <c r="M74">
        <v>0</v>
      </c>
      <c r="P74">
        <f t="shared" si="9"/>
        <v>21</v>
      </c>
      <c r="Q74" s="9">
        <v>43969</v>
      </c>
      <c r="R74" s="11">
        <v>3430417.4950000001</v>
      </c>
      <c r="S74" t="e">
        <f t="shared" si="13"/>
        <v>#DIV/0!</v>
      </c>
    </row>
    <row r="75" spans="1:19" x14ac:dyDescent="0.25">
      <c r="A75">
        <f t="shared" si="11"/>
        <v>7</v>
      </c>
      <c r="B75" s="3">
        <v>44450</v>
      </c>
      <c r="C75" s="11">
        <v>126258.08</v>
      </c>
      <c r="D75">
        <f t="shared" si="12"/>
        <v>0.95804357102012649</v>
      </c>
      <c r="E75">
        <v>0.77908217074826658</v>
      </c>
      <c r="F75">
        <f t="shared" si="7"/>
        <v>22</v>
      </c>
      <c r="G75" s="9">
        <v>43976</v>
      </c>
      <c r="H75" s="11">
        <v>2513.098</v>
      </c>
      <c r="I75">
        <f t="shared" si="10"/>
        <v>0.78601983419443777</v>
      </c>
      <c r="K75">
        <v>0</v>
      </c>
      <c r="L75">
        <f t="shared" si="8"/>
        <v>0.86938002286947891</v>
      </c>
      <c r="M75">
        <v>0</v>
      </c>
      <c r="P75">
        <f t="shared" si="9"/>
        <v>22</v>
      </c>
      <c r="Q75" s="9">
        <v>43976</v>
      </c>
      <c r="R75" s="11">
        <v>3504282.0159999998</v>
      </c>
      <c r="S75" t="e">
        <f t="shared" si="13"/>
        <v>#DIV/0!</v>
      </c>
    </row>
    <row r="76" spans="1:19" x14ac:dyDescent="0.25">
      <c r="A76">
        <f t="shared" si="11"/>
        <v>1</v>
      </c>
      <c r="B76" s="3">
        <v>44451</v>
      </c>
      <c r="C76" s="11">
        <v>144322.20000000001</v>
      </c>
      <c r="D76">
        <f t="shared" si="12"/>
        <v>1.0320285338152004</v>
      </c>
      <c r="E76">
        <v>0.7871026464471006</v>
      </c>
      <c r="F76">
        <f t="shared" si="7"/>
        <v>23</v>
      </c>
      <c r="G76" s="9">
        <v>43983</v>
      </c>
      <c r="H76" s="11">
        <v>2626.8847999999998</v>
      </c>
      <c r="I76">
        <f t="shared" si="10"/>
        <v>0.79411173157787185</v>
      </c>
      <c r="K76">
        <v>0</v>
      </c>
      <c r="L76">
        <f t="shared" si="8"/>
        <v>0.90874337869016109</v>
      </c>
      <c r="M76">
        <v>0</v>
      </c>
      <c r="P76">
        <f t="shared" si="9"/>
        <v>23</v>
      </c>
      <c r="Q76" s="9">
        <v>43983</v>
      </c>
      <c r="R76" s="11">
        <v>5027945.9709999999</v>
      </c>
      <c r="S76" t="e">
        <f t="shared" si="13"/>
        <v>#DIV/0!</v>
      </c>
    </row>
    <row r="77" spans="1:19" x14ac:dyDescent="0.25">
      <c r="A77">
        <f t="shared" si="11"/>
        <v>2</v>
      </c>
      <c r="B77" s="3">
        <v>44452</v>
      </c>
      <c r="C77" s="11">
        <v>151019.08000000002</v>
      </c>
      <c r="D77">
        <f t="shared" si="12"/>
        <v>1.1395266839456395</v>
      </c>
      <c r="E77">
        <v>0.85583100356745101</v>
      </c>
      <c r="F77">
        <f t="shared" si="7"/>
        <v>24</v>
      </c>
      <c r="G77" s="9">
        <v>43990</v>
      </c>
      <c r="H77" s="11">
        <v>2521.5673999999999</v>
      </c>
      <c r="I77">
        <f t="shared" si="10"/>
        <v>0.86345210913561887</v>
      </c>
      <c r="K77">
        <v>0</v>
      </c>
      <c r="L77">
        <f t="shared" si="8"/>
        <v>0.87230992340089109</v>
      </c>
      <c r="M77">
        <v>0</v>
      </c>
      <c r="P77">
        <f t="shared" si="9"/>
        <v>24</v>
      </c>
      <c r="Q77" s="9">
        <v>43990</v>
      </c>
      <c r="R77" s="11">
        <v>3221052.6320000002</v>
      </c>
      <c r="S77" t="e">
        <f t="shared" si="13"/>
        <v>#DIV/0!</v>
      </c>
    </row>
    <row r="78" spans="1:19" x14ac:dyDescent="0.25">
      <c r="A78">
        <f t="shared" si="11"/>
        <v>3</v>
      </c>
      <c r="B78" s="3">
        <v>44453</v>
      </c>
      <c r="C78" s="11">
        <v>143199.25</v>
      </c>
      <c r="D78">
        <f t="shared" si="12"/>
        <v>1.0061474123991365</v>
      </c>
      <c r="E78">
        <v>0.79983424349215415</v>
      </c>
      <c r="F78">
        <f t="shared" si="7"/>
        <v>25</v>
      </c>
      <c r="G78" s="9">
        <v>43997</v>
      </c>
      <c r="H78" s="11">
        <v>2595.0816</v>
      </c>
      <c r="I78">
        <f t="shared" si="10"/>
        <v>0.80695670246043216</v>
      </c>
      <c r="K78">
        <v>0</v>
      </c>
      <c r="L78">
        <f t="shared" si="8"/>
        <v>0.89774139359315241</v>
      </c>
      <c r="M78">
        <v>0</v>
      </c>
      <c r="P78">
        <f t="shared" si="9"/>
        <v>25</v>
      </c>
      <c r="Q78" s="9">
        <v>43997</v>
      </c>
      <c r="R78" s="11">
        <v>2059089.236</v>
      </c>
      <c r="S78" t="e">
        <f t="shared" si="13"/>
        <v>#DIV/0!</v>
      </c>
    </row>
    <row r="79" spans="1:19" x14ac:dyDescent="0.25">
      <c r="A79">
        <f t="shared" si="11"/>
        <v>4</v>
      </c>
      <c r="B79" s="3">
        <v>44454</v>
      </c>
      <c r="C79" s="11">
        <v>125497.72</v>
      </c>
      <c r="D79">
        <f t="shared" si="12"/>
        <v>0.992065649833621</v>
      </c>
      <c r="E79">
        <v>0.73403256391626748</v>
      </c>
      <c r="F79">
        <f t="shared" si="7"/>
        <v>26</v>
      </c>
      <c r="G79" s="9">
        <v>44004</v>
      </c>
      <c r="H79" s="11">
        <v>2317.5666000000001</v>
      </c>
      <c r="I79">
        <f t="shared" si="10"/>
        <v>0.74056906427295022</v>
      </c>
      <c r="K79">
        <v>0</v>
      </c>
      <c r="L79">
        <f t="shared" si="8"/>
        <v>0.80173797588058271</v>
      </c>
      <c r="M79">
        <v>0</v>
      </c>
      <c r="P79">
        <f t="shared" si="9"/>
        <v>26</v>
      </c>
      <c r="Q79" s="9">
        <v>44004</v>
      </c>
      <c r="R79" s="11">
        <v>4406220.5470000003</v>
      </c>
      <c r="S79" t="e">
        <f t="shared" si="13"/>
        <v>#DIV/0!</v>
      </c>
    </row>
    <row r="80" spans="1:19" x14ac:dyDescent="0.25">
      <c r="A80">
        <f t="shared" si="11"/>
        <v>5</v>
      </c>
      <c r="B80" s="3">
        <v>44455</v>
      </c>
      <c r="C80" s="11">
        <v>145728.56</v>
      </c>
      <c r="D80">
        <f t="shared" si="12"/>
        <v>0.95204793226072448</v>
      </c>
      <c r="E80">
        <v>0.72755295161970901</v>
      </c>
      <c r="F80">
        <f t="shared" si="7"/>
        <v>27</v>
      </c>
      <c r="G80" s="9">
        <v>44011</v>
      </c>
      <c r="H80" s="11">
        <v>2311.7271999999998</v>
      </c>
      <c r="I80">
        <f t="shared" si="10"/>
        <v>0.7340317515552256</v>
      </c>
      <c r="K80">
        <v>0</v>
      </c>
      <c r="L80">
        <f t="shared" si="8"/>
        <v>0.7997178963987861</v>
      </c>
      <c r="M80">
        <v>0</v>
      </c>
      <c r="P80">
        <f t="shared" si="9"/>
        <v>27</v>
      </c>
      <c r="Q80" s="9">
        <v>44011</v>
      </c>
      <c r="R80" s="11">
        <v>1942169.649</v>
      </c>
      <c r="S80" t="e">
        <f t="shared" si="13"/>
        <v>#DIV/0!</v>
      </c>
    </row>
    <row r="81" spans="1:19" x14ac:dyDescent="0.25">
      <c r="A81">
        <f t="shared" si="11"/>
        <v>6</v>
      </c>
      <c r="B81" s="3">
        <v>44456</v>
      </c>
      <c r="C81" s="11">
        <v>119778.04</v>
      </c>
      <c r="D81">
        <f t="shared" si="12"/>
        <v>0.92136975692399314</v>
      </c>
      <c r="E81">
        <v>0.7293643667588442</v>
      </c>
      <c r="F81">
        <f t="shared" si="7"/>
        <v>28</v>
      </c>
      <c r="G81" s="9">
        <v>44018</v>
      </c>
      <c r="H81" s="11">
        <v>2084.36</v>
      </c>
      <c r="I81">
        <f t="shared" si="10"/>
        <v>0.73585929719903476</v>
      </c>
      <c r="K81">
        <v>0</v>
      </c>
      <c r="L81">
        <f t="shared" si="8"/>
        <v>0.72106258668314061</v>
      </c>
      <c r="M81">
        <v>0</v>
      </c>
      <c r="P81">
        <f t="shared" si="9"/>
        <v>28</v>
      </c>
      <c r="Q81" s="9">
        <v>44018</v>
      </c>
      <c r="R81" s="11">
        <v>4375518.2750000004</v>
      </c>
      <c r="S81" t="e">
        <f t="shared" si="13"/>
        <v>#DIV/0!</v>
      </c>
    </row>
    <row r="82" spans="1:19" x14ac:dyDescent="0.25">
      <c r="A82">
        <f t="shared" si="11"/>
        <v>7</v>
      </c>
      <c r="B82" s="3">
        <v>44457</v>
      </c>
      <c r="C82" s="11">
        <v>130716.63</v>
      </c>
      <c r="D82">
        <f t="shared" si="12"/>
        <v>0.95804357102012649</v>
      </c>
      <c r="E82">
        <v>0.72417731867870172</v>
      </c>
      <c r="F82">
        <f t="shared" si="7"/>
        <v>29</v>
      </c>
      <c r="G82" s="9">
        <v>44025</v>
      </c>
      <c r="H82" s="11">
        <v>1803.5540000000001</v>
      </c>
      <c r="I82">
        <f t="shared" si="10"/>
        <v>0.73062605887707921</v>
      </c>
      <c r="K82">
        <v>0</v>
      </c>
      <c r="L82">
        <f t="shared" si="8"/>
        <v>0.62392068187008243</v>
      </c>
      <c r="M82">
        <v>0</v>
      </c>
      <c r="P82">
        <f t="shared" si="9"/>
        <v>29</v>
      </c>
      <c r="Q82" s="9">
        <v>44025</v>
      </c>
      <c r="R82" s="11">
        <v>1179310.1240000001</v>
      </c>
      <c r="S82" t="e">
        <f t="shared" si="13"/>
        <v>#DIV/0!</v>
      </c>
    </row>
    <row r="83" spans="1:19" x14ac:dyDescent="0.25">
      <c r="A83">
        <f t="shared" si="11"/>
        <v>1</v>
      </c>
      <c r="B83" s="3">
        <v>44458</v>
      </c>
      <c r="C83" s="11">
        <v>130201.83</v>
      </c>
      <c r="D83">
        <f t="shared" si="12"/>
        <v>1.0320285338152004</v>
      </c>
      <c r="E83">
        <v>0.79230432995098998</v>
      </c>
      <c r="F83">
        <f t="shared" si="7"/>
        <v>30</v>
      </c>
      <c r="G83" s="9">
        <v>44032</v>
      </c>
      <c r="H83" s="11">
        <v>2308.6379999999999</v>
      </c>
      <c r="I83">
        <f t="shared" si="10"/>
        <v>0.79935973565083396</v>
      </c>
      <c r="K83">
        <v>0</v>
      </c>
      <c r="L83">
        <f t="shared" si="8"/>
        <v>0.79864921990202853</v>
      </c>
      <c r="M83">
        <v>0</v>
      </c>
      <c r="P83">
        <f t="shared" si="9"/>
        <v>30</v>
      </c>
      <c r="Q83" s="9">
        <v>44032</v>
      </c>
      <c r="R83" s="11">
        <v>4468814.0369999995</v>
      </c>
      <c r="S83" t="e">
        <f t="shared" si="13"/>
        <v>#DIV/0!</v>
      </c>
    </row>
    <row r="84" spans="1:19" x14ac:dyDescent="0.25">
      <c r="A84">
        <f t="shared" si="11"/>
        <v>2</v>
      </c>
      <c r="B84" s="3">
        <v>44459</v>
      </c>
      <c r="C84" s="11">
        <v>155484.70000000001</v>
      </c>
      <c r="D84">
        <f t="shared" si="12"/>
        <v>1.1395266839456395</v>
      </c>
      <c r="E84">
        <v>0.59265314890648213</v>
      </c>
      <c r="F84">
        <f t="shared" si="7"/>
        <v>31</v>
      </c>
      <c r="G84" s="9">
        <v>44039</v>
      </c>
      <c r="H84" s="11">
        <v>1681.4770000000001</v>
      </c>
      <c r="I84">
        <f t="shared" si="10"/>
        <v>0.59793067705666136</v>
      </c>
      <c r="K84">
        <v>0</v>
      </c>
      <c r="L84">
        <f t="shared" si="8"/>
        <v>0.58168941788760442</v>
      </c>
      <c r="M84">
        <v>0</v>
      </c>
      <c r="P84">
        <f t="shared" si="9"/>
        <v>31</v>
      </c>
      <c r="Q84" s="9">
        <v>44039</v>
      </c>
      <c r="R84" s="11">
        <v>2955857.821</v>
      </c>
      <c r="S84" t="e">
        <f t="shared" si="13"/>
        <v>#DIV/0!</v>
      </c>
    </row>
    <row r="85" spans="1:19" x14ac:dyDescent="0.25">
      <c r="A85">
        <f t="shared" si="11"/>
        <v>3</v>
      </c>
      <c r="B85" s="3">
        <v>44460</v>
      </c>
      <c r="C85" s="11">
        <v>145051.19999999998</v>
      </c>
      <c r="D85">
        <f t="shared" si="12"/>
        <v>1.0061474123991365</v>
      </c>
      <c r="E85">
        <v>0.56042330989455413</v>
      </c>
      <c r="F85">
        <f t="shared" si="7"/>
        <v>32</v>
      </c>
      <c r="G85" s="9">
        <v>44046</v>
      </c>
      <c r="H85" s="11">
        <v>1698.9580000000001</v>
      </c>
      <c r="I85">
        <f t="shared" si="10"/>
        <v>0.56541383394634126</v>
      </c>
      <c r="K85">
        <v>0</v>
      </c>
      <c r="L85">
        <f t="shared" si="8"/>
        <v>0.58773678738126578</v>
      </c>
      <c r="M85">
        <v>0</v>
      </c>
      <c r="P85">
        <f t="shared" si="9"/>
        <v>32</v>
      </c>
      <c r="Q85" s="9">
        <v>44046</v>
      </c>
      <c r="R85" s="11">
        <v>2953394.4479999999</v>
      </c>
      <c r="S85" t="e">
        <f t="shared" si="13"/>
        <v>#DIV/0!</v>
      </c>
    </row>
    <row r="86" spans="1:19" x14ac:dyDescent="0.25">
      <c r="A86">
        <f t="shared" si="11"/>
        <v>4</v>
      </c>
      <c r="B86" s="3">
        <v>44461</v>
      </c>
      <c r="C86" s="11">
        <v>146467.57999999999</v>
      </c>
      <c r="D86">
        <f t="shared" si="12"/>
        <v>0.992065649833621</v>
      </c>
      <c r="E86">
        <v>0.67437195272154093</v>
      </c>
      <c r="F86">
        <f t="shared" si="7"/>
        <v>33</v>
      </c>
      <c r="G86" s="9">
        <v>44053</v>
      </c>
      <c r="H86" s="11">
        <v>1965.9408000000001</v>
      </c>
      <c r="I86">
        <f t="shared" si="10"/>
        <v>0.68037718018172766</v>
      </c>
      <c r="K86">
        <v>0</v>
      </c>
      <c r="L86">
        <f t="shared" si="8"/>
        <v>0.68009670043270964</v>
      </c>
      <c r="M86">
        <v>0</v>
      </c>
      <c r="P86">
        <f t="shared" si="9"/>
        <v>33</v>
      </c>
      <c r="Q86" s="9">
        <v>44053</v>
      </c>
      <c r="R86" s="11">
        <v>2736473.4610000001</v>
      </c>
      <c r="S86" t="e">
        <f t="shared" si="13"/>
        <v>#DIV/0!</v>
      </c>
    </row>
    <row r="87" spans="1:19" x14ac:dyDescent="0.25">
      <c r="A87">
        <f t="shared" si="11"/>
        <v>5</v>
      </c>
      <c r="B87" s="3">
        <v>44462</v>
      </c>
      <c r="C87" s="11">
        <v>132594.59</v>
      </c>
      <c r="D87">
        <f t="shared" si="12"/>
        <v>0.95204793226072448</v>
      </c>
      <c r="E87">
        <v>0.60114521885858196</v>
      </c>
      <c r="F87">
        <f t="shared" si="7"/>
        <v>34</v>
      </c>
      <c r="G87" s="9">
        <v>44060</v>
      </c>
      <c r="H87" s="11">
        <v>1871.8240000000001</v>
      </c>
      <c r="I87">
        <f t="shared" si="10"/>
        <v>0.6064983682018793</v>
      </c>
      <c r="K87">
        <v>0</v>
      </c>
      <c r="L87">
        <f t="shared" si="8"/>
        <v>0.64753797580820149</v>
      </c>
      <c r="M87">
        <v>0</v>
      </c>
      <c r="P87">
        <f t="shared" si="9"/>
        <v>34</v>
      </c>
      <c r="Q87" s="9">
        <v>44060</v>
      </c>
      <c r="R87" s="11">
        <v>3223449.12</v>
      </c>
      <c r="S87" t="e">
        <f t="shared" si="13"/>
        <v>#DIV/0!</v>
      </c>
    </row>
    <row r="88" spans="1:19" x14ac:dyDescent="0.25">
      <c r="A88">
        <f t="shared" si="11"/>
        <v>6</v>
      </c>
      <c r="B88" s="3">
        <v>44463</v>
      </c>
      <c r="C88" s="11">
        <v>119079.09999999999</v>
      </c>
      <c r="D88">
        <f t="shared" si="12"/>
        <v>0.92136975692399314</v>
      </c>
      <c r="E88">
        <v>0.62072167038614567</v>
      </c>
      <c r="F88">
        <f t="shared" si="7"/>
        <v>35</v>
      </c>
      <c r="G88" s="9">
        <v>44067</v>
      </c>
      <c r="H88" s="11">
        <v>1690.0229999999999</v>
      </c>
      <c r="I88">
        <f t="shared" si="10"/>
        <v>0.62624914644011354</v>
      </c>
      <c r="K88">
        <v>0</v>
      </c>
      <c r="L88">
        <f t="shared" si="8"/>
        <v>0.58464581738951105</v>
      </c>
      <c r="M88">
        <v>0</v>
      </c>
      <c r="P88">
        <f t="shared" si="9"/>
        <v>35</v>
      </c>
      <c r="Q88" s="9">
        <v>44067</v>
      </c>
      <c r="R88" s="11">
        <v>2526960.0699999998</v>
      </c>
      <c r="S88" t="e">
        <f t="shared" si="13"/>
        <v>#DIV/0!</v>
      </c>
    </row>
    <row r="89" spans="1:19" x14ac:dyDescent="0.25">
      <c r="A89">
        <f t="shared" si="11"/>
        <v>7</v>
      </c>
      <c r="B89" s="3">
        <v>44464</v>
      </c>
      <c r="C89" s="11">
        <v>113141</v>
      </c>
      <c r="D89">
        <f t="shared" si="12"/>
        <v>0.95804357102012649</v>
      </c>
      <c r="E89">
        <v>0.76548156460241012</v>
      </c>
      <c r="F89">
        <f t="shared" si="7"/>
        <v>36</v>
      </c>
      <c r="G89" s="9">
        <v>44074</v>
      </c>
      <c r="H89" s="11">
        <v>2260.8270000000002</v>
      </c>
      <c r="I89">
        <f t="shared" si="10"/>
        <v>0.77229811575562091</v>
      </c>
      <c r="K89">
        <v>0</v>
      </c>
      <c r="L89">
        <f t="shared" si="8"/>
        <v>0.78210950347496822</v>
      </c>
      <c r="M89">
        <v>0</v>
      </c>
      <c r="P89">
        <f t="shared" si="9"/>
        <v>36</v>
      </c>
      <c r="Q89" s="9">
        <v>44074</v>
      </c>
      <c r="R89" s="11">
        <v>2650125.037</v>
      </c>
      <c r="S89" t="e">
        <f t="shared" si="13"/>
        <v>#DIV/0!</v>
      </c>
    </row>
    <row r="90" spans="1:19" x14ac:dyDescent="0.25">
      <c r="A90">
        <f t="shared" si="11"/>
        <v>1</v>
      </c>
      <c r="B90" s="3">
        <v>44465</v>
      </c>
      <c r="C90" s="11">
        <v>124010.92000000001</v>
      </c>
      <c r="D90">
        <f t="shared" si="12"/>
        <v>1.0320285338152004</v>
      </c>
      <c r="E90">
        <v>0.70281252149990037</v>
      </c>
      <c r="F90">
        <f t="shared" si="7"/>
        <v>37</v>
      </c>
      <c r="G90" s="9">
        <v>44081</v>
      </c>
      <c r="H90" s="11">
        <v>1901.249</v>
      </c>
      <c r="I90">
        <f t="shared" si="10"/>
        <v>0.70907100991484928</v>
      </c>
      <c r="K90">
        <v>0</v>
      </c>
      <c r="L90">
        <f t="shared" si="8"/>
        <v>0.6577172474374553</v>
      </c>
      <c r="M90">
        <v>0</v>
      </c>
      <c r="P90">
        <f t="shared" si="9"/>
        <v>37</v>
      </c>
      <c r="Q90" s="9">
        <v>44081</v>
      </c>
      <c r="R90" s="11">
        <v>3605842.74</v>
      </c>
      <c r="S90" t="e">
        <f t="shared" si="13"/>
        <v>#DIV/0!</v>
      </c>
    </row>
    <row r="91" spans="1:19" x14ac:dyDescent="0.25">
      <c r="A91">
        <f t="shared" si="11"/>
        <v>2</v>
      </c>
      <c r="B91" s="3">
        <v>44466</v>
      </c>
      <c r="C91" s="11">
        <v>131941.47999999998</v>
      </c>
      <c r="D91">
        <f t="shared" si="12"/>
        <v>1.1395266839456395</v>
      </c>
      <c r="E91">
        <v>0.7687144939579037</v>
      </c>
      <c r="F91">
        <f t="shared" si="7"/>
        <v>38</v>
      </c>
      <c r="G91" s="9">
        <v>44088</v>
      </c>
      <c r="H91" s="11">
        <v>2045.1849999999999</v>
      </c>
      <c r="I91">
        <f t="shared" si="10"/>
        <v>0.77555983408441642</v>
      </c>
      <c r="K91">
        <v>0</v>
      </c>
      <c r="L91">
        <f t="shared" si="8"/>
        <v>0.70751040431862</v>
      </c>
      <c r="M91">
        <v>0</v>
      </c>
      <c r="P91">
        <f t="shared" si="9"/>
        <v>38</v>
      </c>
      <c r="Q91" s="9">
        <v>44088</v>
      </c>
      <c r="R91" s="11">
        <v>2094660.669</v>
      </c>
      <c r="S91" t="e">
        <f t="shared" si="13"/>
        <v>#DIV/0!</v>
      </c>
    </row>
    <row r="92" spans="1:19" x14ac:dyDescent="0.25">
      <c r="A92">
        <f t="shared" si="11"/>
        <v>3</v>
      </c>
      <c r="B92" s="3">
        <v>44467</v>
      </c>
      <c r="C92" s="11">
        <v>125307.35</v>
      </c>
      <c r="D92">
        <f t="shared" si="12"/>
        <v>1.0061474123991365</v>
      </c>
      <c r="E92">
        <v>0.91091880735643038</v>
      </c>
      <c r="F92">
        <f t="shared" si="7"/>
        <v>39</v>
      </c>
      <c r="G92" s="9">
        <v>44095</v>
      </c>
      <c r="H92" s="11">
        <v>2476.0920000000001</v>
      </c>
      <c r="I92">
        <f t="shared" si="10"/>
        <v>0.91903046534259236</v>
      </c>
      <c r="K92">
        <v>0</v>
      </c>
      <c r="L92">
        <f t="shared" si="8"/>
        <v>0.85657818341621939</v>
      </c>
      <c r="M92">
        <v>0</v>
      </c>
      <c r="P92">
        <f t="shared" si="9"/>
        <v>39</v>
      </c>
      <c r="Q92" s="9">
        <v>44095</v>
      </c>
      <c r="R92" s="11">
        <v>2535988.2489999998</v>
      </c>
      <c r="S92" t="e">
        <f t="shared" si="13"/>
        <v>#DIV/0!</v>
      </c>
    </row>
    <row r="93" spans="1:19" x14ac:dyDescent="0.25">
      <c r="A93">
        <f t="shared" si="11"/>
        <v>4</v>
      </c>
      <c r="B93" s="3">
        <v>44468</v>
      </c>
      <c r="C93" s="11">
        <v>124227.31999999999</v>
      </c>
      <c r="D93">
        <f t="shared" si="12"/>
        <v>0.992065649833621</v>
      </c>
      <c r="E93">
        <v>0.78393452552653309</v>
      </c>
      <c r="F93">
        <f t="shared" si="7"/>
        <v>40</v>
      </c>
      <c r="G93" s="9">
        <v>44102</v>
      </c>
      <c r="H93" s="11">
        <v>2227.672</v>
      </c>
      <c r="I93">
        <f t="shared" si="10"/>
        <v>0.79091539879785111</v>
      </c>
      <c r="K93">
        <v>0</v>
      </c>
      <c r="L93">
        <f t="shared" si="8"/>
        <v>0.77063987727724825</v>
      </c>
      <c r="M93">
        <v>0</v>
      </c>
      <c r="P93">
        <f t="shared" si="9"/>
        <v>40</v>
      </c>
      <c r="Q93" s="9">
        <v>44102</v>
      </c>
      <c r="R93" s="11">
        <v>4461179.2560000001</v>
      </c>
      <c r="S93" t="e">
        <f t="shared" si="13"/>
        <v>#DIV/0!</v>
      </c>
    </row>
    <row r="94" spans="1:19" x14ac:dyDescent="0.25">
      <c r="A94">
        <f t="shared" si="11"/>
        <v>5</v>
      </c>
      <c r="B94" s="3">
        <v>44469</v>
      </c>
      <c r="C94" s="11">
        <v>129047.43000000001</v>
      </c>
      <c r="D94">
        <f t="shared" si="12"/>
        <v>0.95204793226072448</v>
      </c>
      <c r="E94">
        <v>0.76727331128898968</v>
      </c>
      <c r="F94">
        <f t="shared" si="7"/>
        <v>41</v>
      </c>
      <c r="G94" s="9">
        <v>44109</v>
      </c>
      <c r="H94" s="11">
        <v>2680.17</v>
      </c>
      <c r="I94">
        <f t="shared" si="10"/>
        <v>0.77410581780090204</v>
      </c>
      <c r="K94">
        <v>0</v>
      </c>
      <c r="L94">
        <f t="shared" si="8"/>
        <v>0.92717683747075985</v>
      </c>
      <c r="M94">
        <v>0</v>
      </c>
      <c r="P94">
        <f t="shared" si="9"/>
        <v>41</v>
      </c>
      <c r="Q94" s="9">
        <v>44109</v>
      </c>
      <c r="R94" s="11">
        <v>3474681.3309999998</v>
      </c>
      <c r="S94" t="e">
        <f t="shared" si="13"/>
        <v>#DIV/0!</v>
      </c>
    </row>
    <row r="95" spans="1:19" x14ac:dyDescent="0.25">
      <c r="A95">
        <f t="shared" si="11"/>
        <v>6</v>
      </c>
      <c r="B95" s="3">
        <v>44470</v>
      </c>
      <c r="C95" s="11">
        <v>134672.80000000002</v>
      </c>
      <c r="D95">
        <f t="shared" si="12"/>
        <v>0.92136975692399314</v>
      </c>
      <c r="E95">
        <v>0.82916739333810396</v>
      </c>
      <c r="F95">
        <f t="shared" si="7"/>
        <v>42</v>
      </c>
      <c r="G95" s="9">
        <v>44116</v>
      </c>
      <c r="H95" s="11">
        <v>2623.2429999999999</v>
      </c>
      <c r="I95">
        <f t="shared" si="10"/>
        <v>0.83655106162304727</v>
      </c>
      <c r="K95">
        <v>0</v>
      </c>
      <c r="L95">
        <f t="shared" si="8"/>
        <v>0.90748353599111553</v>
      </c>
      <c r="M95">
        <v>0</v>
      </c>
      <c r="P95">
        <f t="shared" si="9"/>
        <v>42</v>
      </c>
      <c r="Q95" s="9">
        <v>44116</v>
      </c>
      <c r="R95" s="11">
        <v>3374326.9509999999</v>
      </c>
      <c r="S95" t="e">
        <f t="shared" si="13"/>
        <v>#DIV/0!</v>
      </c>
    </row>
    <row r="96" spans="1:19" x14ac:dyDescent="0.25">
      <c r="A96">
        <f t="shared" si="11"/>
        <v>7</v>
      </c>
      <c r="B96" s="3">
        <v>44471</v>
      </c>
      <c r="C96" s="11">
        <v>137878.08000000002</v>
      </c>
      <c r="D96">
        <f t="shared" si="12"/>
        <v>0.95804357102012649</v>
      </c>
      <c r="E96">
        <v>0.91909874276377446</v>
      </c>
      <c r="F96">
        <f t="shared" si="7"/>
        <v>43</v>
      </c>
      <c r="G96" s="9">
        <v>44123</v>
      </c>
      <c r="H96" s="11">
        <v>2639.86</v>
      </c>
      <c r="I96">
        <f t="shared" si="10"/>
        <v>0.92728324241028792</v>
      </c>
      <c r="K96">
        <v>0</v>
      </c>
      <c r="L96">
        <f t="shared" si="8"/>
        <v>0.91323201370269802</v>
      </c>
      <c r="M96">
        <v>0</v>
      </c>
      <c r="P96">
        <f t="shared" si="9"/>
        <v>43</v>
      </c>
      <c r="Q96" s="9">
        <v>44123</v>
      </c>
      <c r="R96" s="11">
        <v>3882615.63</v>
      </c>
      <c r="S96" t="e">
        <f t="shared" si="13"/>
        <v>#DIV/0!</v>
      </c>
    </row>
    <row r="97" spans="1:19" x14ac:dyDescent="0.25">
      <c r="A97">
        <f t="shared" si="11"/>
        <v>1</v>
      </c>
      <c r="B97" s="3">
        <v>44472</v>
      </c>
      <c r="C97" s="11">
        <v>151074.12</v>
      </c>
      <c r="D97">
        <f t="shared" si="12"/>
        <v>1.0320285338152004</v>
      </c>
      <c r="E97">
        <v>0.8585968112168505</v>
      </c>
      <c r="F97">
        <f t="shared" si="7"/>
        <v>44</v>
      </c>
      <c r="G97" s="9">
        <v>44130</v>
      </c>
      <c r="H97" s="11">
        <v>2330.9784</v>
      </c>
      <c r="I97">
        <f t="shared" si="10"/>
        <v>0.86624254607747142</v>
      </c>
      <c r="K97">
        <v>0</v>
      </c>
      <c r="L97">
        <f t="shared" si="8"/>
        <v>0.80637764810614687</v>
      </c>
      <c r="M97">
        <v>0</v>
      </c>
      <c r="P97">
        <f t="shared" si="9"/>
        <v>44</v>
      </c>
      <c r="Q97" s="9">
        <v>44130</v>
      </c>
      <c r="R97" s="11">
        <v>4399079.9309999999</v>
      </c>
      <c r="S97" t="e">
        <f t="shared" si="13"/>
        <v>#DIV/0!</v>
      </c>
    </row>
    <row r="98" spans="1:19" x14ac:dyDescent="0.25">
      <c r="A98">
        <f t="shared" si="11"/>
        <v>2</v>
      </c>
      <c r="B98" s="3">
        <v>44473</v>
      </c>
      <c r="C98" s="11">
        <v>162242.28</v>
      </c>
      <c r="D98">
        <f t="shared" si="12"/>
        <v>1.1395266839456395</v>
      </c>
      <c r="E98">
        <v>0.97910148899010052</v>
      </c>
      <c r="F98">
        <f t="shared" si="7"/>
        <v>45</v>
      </c>
      <c r="G98" s="9">
        <v>44137</v>
      </c>
      <c r="H98" s="11">
        <v>2588.2671999999998</v>
      </c>
      <c r="I98">
        <f t="shared" si="10"/>
        <v>0.987820308217775</v>
      </c>
      <c r="K98">
        <v>0</v>
      </c>
      <c r="L98">
        <f t="shared" si="8"/>
        <v>0.89538402303782905</v>
      </c>
      <c r="M98">
        <v>0</v>
      </c>
      <c r="P98">
        <f t="shared" si="9"/>
        <v>45</v>
      </c>
      <c r="Q98" s="9">
        <v>44137</v>
      </c>
      <c r="R98" s="11">
        <v>6013664.517</v>
      </c>
      <c r="S98" t="e">
        <f t="shared" si="13"/>
        <v>#DIV/0!</v>
      </c>
    </row>
    <row r="99" spans="1:19" x14ac:dyDescent="0.25">
      <c r="A99">
        <f t="shared" si="11"/>
        <v>3</v>
      </c>
      <c r="B99" s="3">
        <v>44474</v>
      </c>
      <c r="C99" s="11">
        <v>142801.28</v>
      </c>
      <c r="D99">
        <f t="shared" si="12"/>
        <v>1.0061474123991365</v>
      </c>
      <c r="E99">
        <v>0.9514553891112828</v>
      </c>
      <c r="F99">
        <f t="shared" si="7"/>
        <v>46</v>
      </c>
      <c r="G99" s="9">
        <v>44144</v>
      </c>
      <c r="H99" s="11">
        <v>2667.4879999999998</v>
      </c>
      <c r="I99">
        <f t="shared" si="10"/>
        <v>0.95992802206521133</v>
      </c>
      <c r="K99">
        <v>0</v>
      </c>
      <c r="L99">
        <f t="shared" si="8"/>
        <v>0.92278963193797481</v>
      </c>
      <c r="M99">
        <v>0</v>
      </c>
      <c r="P99">
        <f t="shared" si="9"/>
        <v>46</v>
      </c>
      <c r="Q99" s="9">
        <v>44144</v>
      </c>
      <c r="R99" s="11">
        <v>3924374.86</v>
      </c>
      <c r="S99" t="e">
        <f t="shared" si="13"/>
        <v>#DIV/0!</v>
      </c>
    </row>
    <row r="100" spans="1:19" x14ac:dyDescent="0.25">
      <c r="A100">
        <f t="shared" si="11"/>
        <v>4</v>
      </c>
      <c r="B100" s="3">
        <v>44475</v>
      </c>
      <c r="C100" s="11">
        <v>130400.01</v>
      </c>
      <c r="D100">
        <f t="shared" si="12"/>
        <v>0.992065649833621</v>
      </c>
      <c r="E100">
        <v>0.9671392217975886</v>
      </c>
      <c r="F100">
        <f t="shared" si="7"/>
        <v>47</v>
      </c>
      <c r="G100" s="9">
        <v>44151</v>
      </c>
      <c r="H100" s="11">
        <v>2532.3090000000002</v>
      </c>
      <c r="I100">
        <f t="shared" si="10"/>
        <v>0.97575151800760107</v>
      </c>
      <c r="K100">
        <v>0</v>
      </c>
      <c r="L100">
        <f t="shared" si="8"/>
        <v>0.87602586780642366</v>
      </c>
      <c r="M100">
        <v>0</v>
      </c>
      <c r="P100">
        <f t="shared" si="9"/>
        <v>47</v>
      </c>
      <c r="Q100" s="9">
        <v>44151</v>
      </c>
      <c r="R100" s="11">
        <v>2596585.804</v>
      </c>
      <c r="S100" t="e">
        <f t="shared" si="13"/>
        <v>#DIV/0!</v>
      </c>
    </row>
    <row r="101" spans="1:19" x14ac:dyDescent="0.25">
      <c r="A101">
        <f t="shared" si="11"/>
        <v>5</v>
      </c>
      <c r="B101" s="3">
        <v>44476</v>
      </c>
      <c r="C101" s="11">
        <v>132186.12</v>
      </c>
      <c r="D101">
        <f t="shared" si="12"/>
        <v>0.95204793226072448</v>
      </c>
      <c r="E101">
        <v>1.1028830165823735</v>
      </c>
      <c r="F101">
        <f t="shared" si="7"/>
        <v>48</v>
      </c>
      <c r="G101" s="9">
        <v>44158</v>
      </c>
      <c r="H101" s="11">
        <v>2690.2</v>
      </c>
      <c r="I101">
        <f t="shared" si="10"/>
        <v>1.1127041002585636</v>
      </c>
      <c r="K101">
        <v>0</v>
      </c>
      <c r="L101">
        <f t="shared" si="8"/>
        <v>0.93064661128355208</v>
      </c>
      <c r="M101">
        <v>0</v>
      </c>
      <c r="P101">
        <f t="shared" si="9"/>
        <v>48</v>
      </c>
      <c r="Q101" s="9">
        <v>44158</v>
      </c>
      <c r="R101" s="11">
        <v>5235070.2949999999</v>
      </c>
      <c r="S101" t="e">
        <f t="shared" si="13"/>
        <v>#DIV/0!</v>
      </c>
    </row>
    <row r="102" spans="1:19" x14ac:dyDescent="0.25">
      <c r="A102">
        <f t="shared" si="11"/>
        <v>6</v>
      </c>
      <c r="B102" s="3">
        <v>44477</v>
      </c>
      <c r="C102" s="11">
        <v>136721.83000000002</v>
      </c>
      <c r="D102">
        <f t="shared" si="12"/>
        <v>0.92136975692399314</v>
      </c>
      <c r="E102">
        <v>1.2787841625249941</v>
      </c>
      <c r="F102">
        <f t="shared" si="7"/>
        <v>49</v>
      </c>
      <c r="G102" s="9">
        <v>44165</v>
      </c>
      <c r="H102" s="11">
        <v>3224.0569999999998</v>
      </c>
      <c r="I102">
        <f t="shared" si="10"/>
        <v>1.2901716316174665</v>
      </c>
      <c r="K102">
        <v>0</v>
      </c>
      <c r="L102">
        <f t="shared" si="8"/>
        <v>1.1153288683499425</v>
      </c>
      <c r="M102">
        <v>0</v>
      </c>
      <c r="P102">
        <f t="shared" si="9"/>
        <v>49</v>
      </c>
      <c r="Q102" s="9">
        <v>44165</v>
      </c>
      <c r="R102" s="11">
        <v>4662424.0860000001</v>
      </c>
      <c r="S102" t="e">
        <f t="shared" si="13"/>
        <v>#DIV/0!</v>
      </c>
    </row>
    <row r="103" spans="1:19" x14ac:dyDescent="0.25">
      <c r="A103">
        <f t="shared" si="11"/>
        <v>7</v>
      </c>
      <c r="B103" s="3">
        <v>44478</v>
      </c>
      <c r="C103" s="11">
        <v>142680.95999999999</v>
      </c>
      <c r="D103">
        <f t="shared" si="12"/>
        <v>0.95804357102012649</v>
      </c>
      <c r="E103">
        <v>1.4284828697822922</v>
      </c>
      <c r="F103">
        <f t="shared" si="7"/>
        <v>50</v>
      </c>
      <c r="G103" s="9">
        <v>44172</v>
      </c>
      <c r="H103" s="11">
        <v>3576.201</v>
      </c>
      <c r="I103">
        <f t="shared" si="10"/>
        <v>1.4412033937029616</v>
      </c>
      <c r="K103">
        <v>0</v>
      </c>
      <c r="L103">
        <f t="shared" si="8"/>
        <v>1.2371494096791504</v>
      </c>
      <c r="M103">
        <v>0</v>
      </c>
      <c r="P103">
        <f t="shared" si="9"/>
        <v>50</v>
      </c>
      <c r="Q103" s="9">
        <v>44172</v>
      </c>
      <c r="R103" s="11">
        <v>3999805.8190000001</v>
      </c>
      <c r="S103" t="e">
        <f t="shared" si="13"/>
        <v>#DIV/0!</v>
      </c>
    </row>
    <row r="104" spans="1:19" x14ac:dyDescent="0.25">
      <c r="A104">
        <f t="shared" si="11"/>
        <v>1</v>
      </c>
      <c r="B104" s="3">
        <v>44479</v>
      </c>
      <c r="C104" s="11">
        <v>162817.05000000002</v>
      </c>
      <c r="D104">
        <f t="shared" si="12"/>
        <v>1.0320285338152004</v>
      </c>
      <c r="E104">
        <v>1.5767726480301096</v>
      </c>
      <c r="F104">
        <f t="shared" si="7"/>
        <v>51</v>
      </c>
      <c r="G104" s="9">
        <v>44179</v>
      </c>
      <c r="H104" s="11">
        <v>4375.1620000000003</v>
      </c>
      <c r="I104">
        <f t="shared" si="10"/>
        <v>1.5908136803805928</v>
      </c>
      <c r="K104">
        <v>0</v>
      </c>
      <c r="L104">
        <f t="shared" si="8"/>
        <v>1.513541628546788</v>
      </c>
      <c r="M104">
        <v>0</v>
      </c>
      <c r="P104">
        <f t="shared" si="9"/>
        <v>51</v>
      </c>
      <c r="Q104" s="9">
        <v>44179</v>
      </c>
      <c r="R104" s="11">
        <v>4352052.8859999999</v>
      </c>
      <c r="S104" t="e">
        <f t="shared" si="13"/>
        <v>#DIV/0!</v>
      </c>
    </row>
    <row r="105" spans="1:19" x14ac:dyDescent="0.25">
      <c r="A105">
        <f t="shared" si="11"/>
        <v>2</v>
      </c>
      <c r="B105" s="3">
        <v>44480</v>
      </c>
      <c r="C105" s="11">
        <v>168828.86000000002</v>
      </c>
      <c r="D105">
        <f t="shared" si="12"/>
        <v>1.1395266839456395</v>
      </c>
      <c r="E105">
        <v>1.7796847739486856</v>
      </c>
      <c r="F105">
        <f t="shared" si="7"/>
        <v>52</v>
      </c>
      <c r="G105" s="9">
        <v>44186</v>
      </c>
      <c r="H105" s="11">
        <v>5466.7079999999996</v>
      </c>
      <c r="I105">
        <f t="shared" si="10"/>
        <v>1.7955327222980526</v>
      </c>
      <c r="K105">
        <v>0</v>
      </c>
      <c r="L105">
        <f t="shared" si="8"/>
        <v>1.8911505743352481</v>
      </c>
      <c r="M105">
        <v>0</v>
      </c>
      <c r="P105">
        <f t="shared" si="9"/>
        <v>52</v>
      </c>
      <c r="Q105" s="9">
        <v>44186</v>
      </c>
      <c r="R105" s="11">
        <v>5408612.3150000004</v>
      </c>
      <c r="S105" t="e">
        <f t="shared" si="13"/>
        <v>#DIV/0!</v>
      </c>
    </row>
    <row r="106" spans="1:19" x14ac:dyDescent="0.25">
      <c r="A106">
        <f t="shared" si="11"/>
        <v>3</v>
      </c>
      <c r="B106" s="3">
        <v>44481</v>
      </c>
      <c r="C106" s="11">
        <v>151015.79999999999</v>
      </c>
      <c r="D106">
        <f t="shared" si="12"/>
        <v>1.0061474123991365</v>
      </c>
      <c r="F106">
        <v>1</v>
      </c>
      <c r="G106" s="9">
        <v>44193</v>
      </c>
      <c r="H106" s="11">
        <v>5014.2961999999998</v>
      </c>
      <c r="I106">
        <f t="shared" si="10"/>
        <v>2.5648588358187259</v>
      </c>
      <c r="K106">
        <v>0</v>
      </c>
      <c r="L106">
        <f t="shared" si="8"/>
        <v>1.734643434132032</v>
      </c>
      <c r="M106">
        <v>0</v>
      </c>
      <c r="P106">
        <f t="shared" si="9"/>
        <v>53</v>
      </c>
      <c r="Q106" s="9">
        <v>44193</v>
      </c>
      <c r="R106" s="11">
        <v>3955167.7940000002</v>
      </c>
      <c r="S106" t="e">
        <f t="shared" si="13"/>
        <v>#DIV/0!</v>
      </c>
    </row>
    <row r="107" spans="1:19" x14ac:dyDescent="0.25">
      <c r="A107">
        <f t="shared" si="11"/>
        <v>4</v>
      </c>
      <c r="B107" s="3">
        <v>44482</v>
      </c>
      <c r="C107" s="11">
        <v>159059.78</v>
      </c>
      <c r="D107">
        <f t="shared" si="12"/>
        <v>0.992065649833621</v>
      </c>
      <c r="F107">
        <f t="shared" ref="F107:F158" si="14">WEEKNUM(G107)</f>
        <v>2</v>
      </c>
      <c r="G107" s="9">
        <v>44200</v>
      </c>
      <c r="H107" s="11">
        <v>3542.346</v>
      </c>
      <c r="I107">
        <f t="shared" si="10"/>
        <v>1.3451044786714084</v>
      </c>
      <c r="K107">
        <v>0</v>
      </c>
      <c r="L107">
        <v>0</v>
      </c>
      <c r="M107">
        <f t="shared" ref="M107:M158" si="15">AVERAGEIF($F$107:$F$158,F107,$H$107:$H$158)/$M$1</f>
        <v>1.5902470103968727</v>
      </c>
      <c r="P107">
        <f t="shared" si="9"/>
        <v>2</v>
      </c>
      <c r="Q107" s="9">
        <v>44200</v>
      </c>
      <c r="R107" s="11">
        <v>4981586.1320000002</v>
      </c>
      <c r="S107">
        <f t="shared" si="13"/>
        <v>0.80207330822284262</v>
      </c>
    </row>
    <row r="108" spans="1:19" x14ac:dyDescent="0.25">
      <c r="A108">
        <f t="shared" si="11"/>
        <v>5</v>
      </c>
      <c r="B108" s="3">
        <v>44483</v>
      </c>
      <c r="C108" s="11">
        <v>155295.62999999998</v>
      </c>
      <c r="D108">
        <f t="shared" si="12"/>
        <v>0.95204793226072448</v>
      </c>
      <c r="F108">
        <f t="shared" si="14"/>
        <v>3</v>
      </c>
      <c r="G108" s="9">
        <v>44207</v>
      </c>
      <c r="H108" s="11">
        <v>3725.3726000000001</v>
      </c>
      <c r="I108">
        <f t="shared" si="10"/>
        <v>1.3166661497299859</v>
      </c>
      <c r="K108">
        <v>0</v>
      </c>
      <c r="L108">
        <v>0</v>
      </c>
      <c r="M108">
        <f t="shared" si="15"/>
        <v>1.6724121923054451</v>
      </c>
      <c r="P108">
        <f t="shared" si="9"/>
        <v>3</v>
      </c>
      <c r="Q108" s="9">
        <v>44207</v>
      </c>
      <c r="R108" s="11">
        <v>4935605.9400000004</v>
      </c>
      <c r="S108">
        <f t="shared" si="13"/>
        <v>0.72212513799941491</v>
      </c>
    </row>
    <row r="109" spans="1:19" x14ac:dyDescent="0.25">
      <c r="A109">
        <f t="shared" si="11"/>
        <v>6</v>
      </c>
      <c r="B109" s="3">
        <v>44484</v>
      </c>
      <c r="C109" s="11">
        <v>159720.09</v>
      </c>
      <c r="D109">
        <f t="shared" si="12"/>
        <v>0.92136975692399314</v>
      </c>
      <c r="F109">
        <f t="shared" si="14"/>
        <v>4</v>
      </c>
      <c r="G109" s="9">
        <v>44214</v>
      </c>
      <c r="H109" s="11">
        <v>2888.4609999999998</v>
      </c>
      <c r="I109">
        <f t="shared" si="10"/>
        <v>1.1665336967970381</v>
      </c>
      <c r="K109">
        <v>0</v>
      </c>
      <c r="L109">
        <v>0</v>
      </c>
      <c r="M109">
        <f t="shared" si="15"/>
        <v>1.2967018100145951</v>
      </c>
      <c r="P109">
        <f t="shared" si="9"/>
        <v>4</v>
      </c>
      <c r="Q109" s="9">
        <v>44214</v>
      </c>
      <c r="R109" s="11">
        <v>3676934.3480000002</v>
      </c>
      <c r="S109">
        <f t="shared" si="13"/>
        <v>0.71776558905004384</v>
      </c>
    </row>
    <row r="110" spans="1:19" x14ac:dyDescent="0.25">
      <c r="A110">
        <f t="shared" si="11"/>
        <v>7</v>
      </c>
      <c r="B110" s="3">
        <v>44485</v>
      </c>
      <c r="C110" s="11">
        <v>153884</v>
      </c>
      <c r="D110">
        <f t="shared" si="12"/>
        <v>0.95804357102012649</v>
      </c>
      <c r="F110">
        <f t="shared" si="14"/>
        <v>5</v>
      </c>
      <c r="G110" s="9">
        <v>44221</v>
      </c>
      <c r="H110" s="11">
        <v>2989.74</v>
      </c>
      <c r="I110">
        <f t="shared" si="10"/>
        <v>1.1354542800810632</v>
      </c>
      <c r="K110">
        <v>0</v>
      </c>
      <c r="L110">
        <v>0</v>
      </c>
      <c r="M110">
        <f t="shared" si="15"/>
        <v>1.3421684660007649</v>
      </c>
      <c r="P110">
        <f t="shared" si="9"/>
        <v>5</v>
      </c>
      <c r="Q110" s="9">
        <v>44221</v>
      </c>
      <c r="R110" s="11">
        <v>6560202.0590000004</v>
      </c>
      <c r="S110">
        <f t="shared" si="13"/>
        <v>0.70004743834361516</v>
      </c>
    </row>
    <row r="111" spans="1:19" x14ac:dyDescent="0.25">
      <c r="A111">
        <f t="shared" si="11"/>
        <v>1</v>
      </c>
      <c r="B111" s="3">
        <v>44486</v>
      </c>
      <c r="C111" s="11">
        <v>172860.03</v>
      </c>
      <c r="D111">
        <f t="shared" si="12"/>
        <v>1.0320285338152004</v>
      </c>
      <c r="F111">
        <f t="shared" si="14"/>
        <v>6</v>
      </c>
      <c r="G111" s="9">
        <v>44228</v>
      </c>
      <c r="H111" s="11">
        <v>2873.759</v>
      </c>
      <c r="I111">
        <f t="shared" si="10"/>
        <v>1.0662926865265019</v>
      </c>
      <c r="K111">
        <v>0</v>
      </c>
      <c r="L111">
        <v>0</v>
      </c>
      <c r="M111">
        <f t="shared" si="15"/>
        <v>1.2901017174355938</v>
      </c>
      <c r="P111">
        <f t="shared" si="9"/>
        <v>6</v>
      </c>
      <c r="Q111" s="9">
        <v>44228</v>
      </c>
      <c r="R111" s="11">
        <v>3648605.4249999998</v>
      </c>
      <c r="S111">
        <f t="shared" si="13"/>
        <v>0.68618633186599798</v>
      </c>
    </row>
    <row r="112" spans="1:19" x14ac:dyDescent="0.25">
      <c r="A112">
        <f t="shared" si="11"/>
        <v>2</v>
      </c>
      <c r="B112" s="3">
        <v>44487</v>
      </c>
      <c r="C112" s="11">
        <v>181653.98</v>
      </c>
      <c r="D112">
        <f t="shared" si="12"/>
        <v>1.1395266839456395</v>
      </c>
      <c r="F112">
        <f t="shared" si="14"/>
        <v>7</v>
      </c>
      <c r="G112" s="9">
        <v>44235</v>
      </c>
      <c r="H112" s="11">
        <v>3136.3690000000001</v>
      </c>
      <c r="I112">
        <f t="shared" si="10"/>
        <v>1.1270680343387753</v>
      </c>
      <c r="K112">
        <v>0</v>
      </c>
      <c r="L112">
        <v>0</v>
      </c>
      <c r="M112">
        <f t="shared" si="15"/>
        <v>1.4079938621894725</v>
      </c>
      <c r="P112">
        <f t="shared" si="9"/>
        <v>7</v>
      </c>
      <c r="Q112" s="9">
        <v>44235</v>
      </c>
      <c r="R112" s="11">
        <v>3990968.1970000002</v>
      </c>
      <c r="S112">
        <f t="shared" si="13"/>
        <v>0.68853779189705366</v>
      </c>
    </row>
    <row r="113" spans="1:19" x14ac:dyDescent="0.25">
      <c r="A113">
        <f t="shared" si="11"/>
        <v>3</v>
      </c>
      <c r="B113" s="3">
        <v>44488</v>
      </c>
      <c r="C113" s="11">
        <v>158809.19999999998</v>
      </c>
      <c r="D113">
        <f t="shared" si="12"/>
        <v>1.0061474123991365</v>
      </c>
      <c r="F113">
        <f t="shared" si="14"/>
        <v>8</v>
      </c>
      <c r="G113" s="9">
        <v>44242</v>
      </c>
      <c r="H113" s="11">
        <v>2806.6509999999998</v>
      </c>
      <c r="I113">
        <f t="shared" si="10"/>
        <v>1.0595583199074559</v>
      </c>
      <c r="K113">
        <v>0</v>
      </c>
      <c r="L113">
        <v>0</v>
      </c>
      <c r="M113">
        <f t="shared" si="15"/>
        <v>1.2599752711839534</v>
      </c>
      <c r="P113">
        <f t="shared" si="9"/>
        <v>8</v>
      </c>
      <c r="Q113" s="9">
        <v>44242</v>
      </c>
      <c r="R113" s="11">
        <v>5680477.1679999996</v>
      </c>
      <c r="S113" t="e">
        <f t="shared" si="13"/>
        <v>#DIV/0!</v>
      </c>
    </row>
    <row r="114" spans="1:19" x14ac:dyDescent="0.25">
      <c r="A114">
        <f t="shared" si="11"/>
        <v>4</v>
      </c>
      <c r="B114" s="3">
        <v>44489</v>
      </c>
      <c r="C114" s="11">
        <v>157864.34</v>
      </c>
      <c r="D114">
        <f t="shared" si="12"/>
        <v>0.992065649833621</v>
      </c>
      <c r="F114">
        <f t="shared" si="14"/>
        <v>9</v>
      </c>
      <c r="G114" s="9">
        <v>44249</v>
      </c>
      <c r="H114" s="11">
        <v>2924.2049999999999</v>
      </c>
      <c r="I114">
        <f t="shared" si="10"/>
        <v>1.0822218143799383</v>
      </c>
      <c r="K114">
        <v>0</v>
      </c>
      <c r="L114">
        <v>0</v>
      </c>
      <c r="M114">
        <f t="shared" si="15"/>
        <v>1.3127481784776491</v>
      </c>
      <c r="P114">
        <f t="shared" si="9"/>
        <v>9</v>
      </c>
      <c r="Q114" s="9">
        <v>44249</v>
      </c>
      <c r="R114" s="11">
        <v>4372444.8739999998</v>
      </c>
      <c r="S114" t="e">
        <f t="shared" si="13"/>
        <v>#DIV/0!</v>
      </c>
    </row>
    <row r="115" spans="1:19" x14ac:dyDescent="0.25">
      <c r="A115">
        <f t="shared" si="11"/>
        <v>5</v>
      </c>
      <c r="B115" s="3">
        <v>44490</v>
      </c>
      <c r="C115" s="11">
        <v>140032.91999999998</v>
      </c>
      <c r="D115">
        <f t="shared" si="12"/>
        <v>0.95204793226072448</v>
      </c>
      <c r="F115">
        <f t="shared" si="14"/>
        <v>10</v>
      </c>
      <c r="G115" s="9">
        <v>44256</v>
      </c>
      <c r="H115" s="11">
        <v>3187.7530000000002</v>
      </c>
      <c r="I115">
        <f t="shared" si="10"/>
        <v>1.1282299128606941</v>
      </c>
      <c r="K115">
        <v>0</v>
      </c>
      <c r="L115">
        <v>0</v>
      </c>
      <c r="M115">
        <f t="shared" si="15"/>
        <v>1.4310614147047358</v>
      </c>
      <c r="P115">
        <f t="shared" si="9"/>
        <v>10</v>
      </c>
      <c r="Q115" s="9">
        <v>44256</v>
      </c>
      <c r="R115" s="11">
        <v>4150219.298</v>
      </c>
      <c r="S115" t="e">
        <f t="shared" si="13"/>
        <v>#DIV/0!</v>
      </c>
    </row>
    <row r="116" spans="1:19" x14ac:dyDescent="0.25">
      <c r="A116">
        <f t="shared" si="11"/>
        <v>6</v>
      </c>
      <c r="B116" s="3">
        <v>44491</v>
      </c>
      <c r="C116" s="11">
        <v>150527.51999999999</v>
      </c>
      <c r="D116">
        <f t="shared" si="12"/>
        <v>0.92136975692399314</v>
      </c>
      <c r="F116">
        <f t="shared" si="14"/>
        <v>11</v>
      </c>
      <c r="G116" s="9">
        <v>44263</v>
      </c>
      <c r="H116" s="11">
        <v>3264.335</v>
      </c>
      <c r="I116">
        <f t="shared" si="10"/>
        <v>1.1894030659549946</v>
      </c>
      <c r="K116">
        <v>0</v>
      </c>
      <c r="L116">
        <v>0</v>
      </c>
      <c r="M116">
        <f t="shared" si="15"/>
        <v>1.4654409746207386</v>
      </c>
      <c r="P116">
        <f t="shared" si="9"/>
        <v>11</v>
      </c>
      <c r="Q116" s="9">
        <v>44263</v>
      </c>
      <c r="R116" s="11">
        <v>4101081.8670000001</v>
      </c>
      <c r="S116" t="e">
        <f t="shared" si="13"/>
        <v>#DIV/0!</v>
      </c>
    </row>
    <row r="117" spans="1:19" x14ac:dyDescent="0.25">
      <c r="A117">
        <f t="shared" si="11"/>
        <v>7</v>
      </c>
      <c r="B117" s="3">
        <v>44492</v>
      </c>
      <c r="C117" s="11">
        <v>147397.79999999999</v>
      </c>
      <c r="D117">
        <f t="shared" si="12"/>
        <v>0.95804357102012649</v>
      </c>
      <c r="F117">
        <f t="shared" si="14"/>
        <v>12</v>
      </c>
      <c r="G117" s="9">
        <v>44270</v>
      </c>
      <c r="H117" s="11">
        <v>2798.3530000000001</v>
      </c>
      <c r="I117">
        <f t="shared" si="10"/>
        <v>1.2104381470067345</v>
      </c>
      <c r="K117">
        <v>0</v>
      </c>
      <c r="L117">
        <v>0</v>
      </c>
      <c r="M117">
        <f t="shared" si="15"/>
        <v>1.2562500930979412</v>
      </c>
      <c r="P117">
        <f t="shared" si="9"/>
        <v>12</v>
      </c>
      <c r="Q117" s="9">
        <v>44270</v>
      </c>
      <c r="R117" s="11">
        <v>3721020.5929999999</v>
      </c>
      <c r="S117" t="e">
        <f t="shared" si="13"/>
        <v>#DIV/0!</v>
      </c>
    </row>
    <row r="118" spans="1:19" x14ac:dyDescent="0.25">
      <c r="A118">
        <f t="shared" si="11"/>
        <v>1</v>
      </c>
      <c r="B118" s="3">
        <v>44493</v>
      </c>
      <c r="C118" s="11">
        <v>151289.32</v>
      </c>
      <c r="D118">
        <f t="shared" si="12"/>
        <v>1.0320285338152004</v>
      </c>
      <c r="F118">
        <f t="shared" si="14"/>
        <v>13</v>
      </c>
      <c r="G118" s="9">
        <v>44277</v>
      </c>
      <c r="H118" s="11">
        <v>2891.3319999999999</v>
      </c>
      <c r="I118">
        <f t="shared" si="10"/>
        <v>1.2185029295413483</v>
      </c>
      <c r="K118">
        <v>0</v>
      </c>
      <c r="L118">
        <v>0</v>
      </c>
      <c r="M118">
        <f t="shared" si="15"/>
        <v>1.2979906731484756</v>
      </c>
      <c r="P118">
        <f t="shared" si="9"/>
        <v>13</v>
      </c>
      <c r="Q118" s="9">
        <v>44277</v>
      </c>
      <c r="R118" s="11">
        <v>4630824.3729999997</v>
      </c>
      <c r="S118" t="e">
        <f t="shared" si="13"/>
        <v>#DIV/0!</v>
      </c>
    </row>
    <row r="119" spans="1:19" x14ac:dyDescent="0.25">
      <c r="A119">
        <f t="shared" si="11"/>
        <v>2</v>
      </c>
      <c r="B119" s="3">
        <v>44494</v>
      </c>
      <c r="C119" s="11">
        <v>165622.10999999999</v>
      </c>
      <c r="D119">
        <f t="shared" si="12"/>
        <v>1.1395266839456395</v>
      </c>
      <c r="F119">
        <f t="shared" si="14"/>
        <v>14</v>
      </c>
      <c r="G119" s="10">
        <v>44284</v>
      </c>
      <c r="H119" s="11">
        <v>2592.2440000000001</v>
      </c>
      <c r="I119">
        <f t="shared" si="10"/>
        <v>1.0894742631104051</v>
      </c>
      <c r="K119">
        <v>0</v>
      </c>
      <c r="L119">
        <v>0</v>
      </c>
      <c r="M119">
        <f t="shared" si="15"/>
        <v>1.1637226491198858</v>
      </c>
      <c r="P119">
        <f t="shared" ref="P119:P158" si="16">WEEKNUM(Q119)</f>
        <v>14</v>
      </c>
      <c r="Q119" s="10">
        <v>44284</v>
      </c>
      <c r="R119" s="11">
        <v>4028572.3960000002</v>
      </c>
      <c r="S119" t="e">
        <f t="shared" si="13"/>
        <v>#DIV/0!</v>
      </c>
    </row>
    <row r="120" spans="1:19" x14ac:dyDescent="0.25">
      <c r="A120">
        <f t="shared" si="11"/>
        <v>3</v>
      </c>
      <c r="B120" s="3">
        <v>44495</v>
      </c>
      <c r="C120" s="11">
        <v>146525.6</v>
      </c>
      <c r="D120">
        <f t="shared" si="12"/>
        <v>1.0061474123991365</v>
      </c>
      <c r="F120">
        <f t="shared" si="14"/>
        <v>15</v>
      </c>
      <c r="G120" s="10">
        <v>44291</v>
      </c>
      <c r="H120" s="11">
        <v>1891.991</v>
      </c>
      <c r="I120">
        <f t="shared" si="10"/>
        <v>0.95033499638468699</v>
      </c>
      <c r="K120">
        <v>0</v>
      </c>
      <c r="L120">
        <v>0</v>
      </c>
      <c r="M120">
        <f t="shared" si="15"/>
        <v>0.84936170307694092</v>
      </c>
      <c r="P120">
        <f t="shared" si="16"/>
        <v>15</v>
      </c>
      <c r="Q120" s="10">
        <v>44291</v>
      </c>
      <c r="R120" s="11">
        <v>5119883.0410000002</v>
      </c>
      <c r="S120" t="e">
        <f t="shared" si="13"/>
        <v>#DIV/0!</v>
      </c>
    </row>
    <row r="121" spans="1:19" x14ac:dyDescent="0.25">
      <c r="A121">
        <f t="shared" si="11"/>
        <v>4</v>
      </c>
      <c r="B121" s="3">
        <v>44496</v>
      </c>
      <c r="C121" s="11">
        <v>134387.94</v>
      </c>
      <c r="D121">
        <f t="shared" si="12"/>
        <v>0.992065649833621</v>
      </c>
      <c r="F121">
        <f t="shared" si="14"/>
        <v>16</v>
      </c>
      <c r="G121" s="10">
        <v>44298</v>
      </c>
      <c r="H121" s="11">
        <v>1919.7719999999999</v>
      </c>
      <c r="I121">
        <f t="shared" si="10"/>
        <v>1.0098821527114377</v>
      </c>
      <c r="K121">
        <v>0</v>
      </c>
      <c r="L121">
        <v>0</v>
      </c>
      <c r="M121">
        <f t="shared" si="15"/>
        <v>0.86183328326584263</v>
      </c>
      <c r="P121">
        <f t="shared" si="16"/>
        <v>16</v>
      </c>
      <c r="Q121" s="10">
        <v>44298</v>
      </c>
      <c r="R121" s="11">
        <v>5251050.7970000003</v>
      </c>
      <c r="S121" t="e">
        <f t="shared" si="13"/>
        <v>#DIV/0!</v>
      </c>
    </row>
    <row r="122" spans="1:19" x14ac:dyDescent="0.25">
      <c r="A122">
        <f t="shared" si="11"/>
        <v>5</v>
      </c>
      <c r="B122" s="3">
        <v>44497</v>
      </c>
      <c r="C122" s="11">
        <v>140032.20000000001</v>
      </c>
      <c r="D122">
        <f t="shared" si="12"/>
        <v>0.95204793226072448</v>
      </c>
      <c r="F122">
        <f t="shared" si="14"/>
        <v>17</v>
      </c>
      <c r="G122" s="10">
        <v>44305</v>
      </c>
      <c r="H122" s="11">
        <v>1866.537</v>
      </c>
      <c r="I122">
        <f t="shared" si="10"/>
        <v>1.0082913665809035</v>
      </c>
      <c r="K122">
        <v>0</v>
      </c>
      <c r="L122">
        <v>0</v>
      </c>
      <c r="M122">
        <f t="shared" si="15"/>
        <v>0.83793477092445157</v>
      </c>
      <c r="P122">
        <f t="shared" si="16"/>
        <v>17</v>
      </c>
      <c r="Q122" s="10">
        <v>44305</v>
      </c>
      <c r="R122" s="11">
        <v>4185059.423</v>
      </c>
      <c r="S122" t="e">
        <f t="shared" si="13"/>
        <v>#DIV/0!</v>
      </c>
    </row>
    <row r="123" spans="1:19" x14ac:dyDescent="0.25">
      <c r="A123">
        <f t="shared" si="11"/>
        <v>6</v>
      </c>
      <c r="B123" s="3">
        <v>44498</v>
      </c>
      <c r="C123" s="11">
        <v>136203.57</v>
      </c>
      <c r="D123">
        <f t="shared" si="12"/>
        <v>0.92136975692399314</v>
      </c>
      <c r="F123">
        <f t="shared" si="14"/>
        <v>18</v>
      </c>
      <c r="G123" s="10">
        <v>44312</v>
      </c>
      <c r="H123" s="11">
        <v>2192.3620000000001</v>
      </c>
      <c r="I123">
        <f t="shared" si="10"/>
        <v>1.2183454362527892</v>
      </c>
      <c r="K123">
        <v>0</v>
      </c>
      <c r="L123">
        <v>0</v>
      </c>
      <c r="M123">
        <f t="shared" si="15"/>
        <v>0.98420569763871413</v>
      </c>
      <c r="P123">
        <f t="shared" si="16"/>
        <v>18</v>
      </c>
      <c r="Q123" s="10">
        <v>44312</v>
      </c>
      <c r="R123" s="11">
        <v>2179415.9010000001</v>
      </c>
      <c r="S123" t="e">
        <f t="shared" si="13"/>
        <v>#DIV/0!</v>
      </c>
    </row>
    <row r="124" spans="1:19" x14ac:dyDescent="0.25">
      <c r="A124">
        <f t="shared" si="11"/>
        <v>7</v>
      </c>
      <c r="B124" s="3">
        <v>44499</v>
      </c>
      <c r="C124" s="11">
        <v>120186.94</v>
      </c>
      <c r="D124">
        <f t="shared" si="12"/>
        <v>0.95804357102012649</v>
      </c>
      <c r="F124">
        <f t="shared" si="14"/>
        <v>19</v>
      </c>
      <c r="G124" s="10">
        <v>44319</v>
      </c>
      <c r="H124" s="11">
        <v>2553.4520000000002</v>
      </c>
      <c r="I124">
        <f t="shared" si="10"/>
        <v>1.3485774268079038</v>
      </c>
      <c r="K124">
        <v>0</v>
      </c>
      <c r="L124">
        <v>0</v>
      </c>
      <c r="M124">
        <f t="shared" si="15"/>
        <v>1.1463079578313116</v>
      </c>
      <c r="P124">
        <f t="shared" si="16"/>
        <v>19</v>
      </c>
      <c r="Q124" s="10">
        <v>44319</v>
      </c>
      <c r="R124" s="11">
        <v>2446123.156</v>
      </c>
      <c r="S124" t="e">
        <f t="shared" si="13"/>
        <v>#DIV/0!</v>
      </c>
    </row>
    <row r="125" spans="1:19" x14ac:dyDescent="0.25">
      <c r="A125">
        <f t="shared" si="11"/>
        <v>1</v>
      </c>
      <c r="B125" s="3">
        <v>44500</v>
      </c>
      <c r="C125" s="11">
        <v>140849.55000000002</v>
      </c>
      <c r="D125">
        <f t="shared" si="12"/>
        <v>1.0320285338152004</v>
      </c>
      <c r="F125">
        <f t="shared" si="14"/>
        <v>20</v>
      </c>
      <c r="G125" s="10">
        <v>44326</v>
      </c>
      <c r="H125" s="11">
        <v>1684.5509999999999</v>
      </c>
      <c r="I125">
        <f t="shared" si="10"/>
        <v>0.85151186070875717</v>
      </c>
      <c r="K125">
        <v>0</v>
      </c>
      <c r="L125">
        <v>0</v>
      </c>
      <c r="M125">
        <f t="shared" si="15"/>
        <v>0.75623674017474918</v>
      </c>
      <c r="P125">
        <f t="shared" si="16"/>
        <v>20</v>
      </c>
      <c r="Q125" s="10">
        <v>44326</v>
      </c>
      <c r="R125" s="11">
        <v>3824119.446</v>
      </c>
      <c r="S125" t="e">
        <f t="shared" si="13"/>
        <v>#DIV/0!</v>
      </c>
    </row>
    <row r="126" spans="1:19" x14ac:dyDescent="0.25">
      <c r="A126">
        <f t="shared" si="11"/>
        <v>2</v>
      </c>
      <c r="B126" s="3">
        <v>44501</v>
      </c>
      <c r="C126" s="11">
        <v>165493.63999999998</v>
      </c>
      <c r="D126">
        <f t="shared" si="12"/>
        <v>1.1395266839456395</v>
      </c>
      <c r="F126">
        <f t="shared" si="14"/>
        <v>21</v>
      </c>
      <c r="G126" s="9">
        <v>44333</v>
      </c>
      <c r="H126" s="11">
        <v>1411.5029999999999</v>
      </c>
      <c r="I126">
        <f t="shared" si="10"/>
        <v>0.71444001662274181</v>
      </c>
      <c r="K126">
        <v>0</v>
      </c>
      <c r="L126">
        <v>0</v>
      </c>
      <c r="M126">
        <f t="shared" si="15"/>
        <v>0.63365871823820052</v>
      </c>
      <c r="P126">
        <f t="shared" si="16"/>
        <v>21</v>
      </c>
      <c r="Q126" s="9">
        <v>44333</v>
      </c>
      <c r="R126" s="11">
        <v>2910978.1490000002</v>
      </c>
      <c r="S126" t="e">
        <f t="shared" si="13"/>
        <v>#DIV/0!</v>
      </c>
    </row>
    <row r="127" spans="1:19" x14ac:dyDescent="0.25">
      <c r="A127">
        <f t="shared" si="11"/>
        <v>3</v>
      </c>
      <c r="B127" s="3">
        <v>44502</v>
      </c>
      <c r="C127" s="11">
        <v>173907.84</v>
      </c>
      <c r="D127">
        <f t="shared" si="12"/>
        <v>1.0061474123991365</v>
      </c>
      <c r="F127">
        <f t="shared" si="14"/>
        <v>22</v>
      </c>
      <c r="G127" s="9">
        <v>44340</v>
      </c>
      <c r="H127" s="11">
        <v>1621.7049999999999</v>
      </c>
      <c r="I127">
        <f t="shared" si="10"/>
        <v>0.78601983419443777</v>
      </c>
      <c r="K127">
        <v>0</v>
      </c>
      <c r="L127">
        <v>0</v>
      </c>
      <c r="M127">
        <f t="shared" si="15"/>
        <v>0.72802361146981687</v>
      </c>
      <c r="P127">
        <f t="shared" si="16"/>
        <v>22</v>
      </c>
      <c r="Q127" s="9">
        <v>44340</v>
      </c>
      <c r="R127" s="11">
        <v>4872953.1339999996</v>
      </c>
      <c r="S127" t="e">
        <f t="shared" si="13"/>
        <v>#DIV/0!</v>
      </c>
    </row>
    <row r="128" spans="1:19" x14ac:dyDescent="0.25">
      <c r="A128">
        <f t="shared" si="11"/>
        <v>4</v>
      </c>
      <c r="B128" s="3">
        <v>44503</v>
      </c>
      <c r="C128" s="11">
        <v>170361.16</v>
      </c>
      <c r="D128">
        <f t="shared" si="12"/>
        <v>0.992065649833621</v>
      </c>
      <c r="F128">
        <f t="shared" si="14"/>
        <v>23</v>
      </c>
      <c r="G128" s="9">
        <v>44347</v>
      </c>
      <c r="H128" s="11">
        <v>1611.71</v>
      </c>
      <c r="I128">
        <f t="shared" si="10"/>
        <v>0.79411173157787185</v>
      </c>
      <c r="K128">
        <v>0</v>
      </c>
      <c r="L128">
        <v>0</v>
      </c>
      <c r="M128">
        <f t="shared" si="15"/>
        <v>0.72353660797865127</v>
      </c>
      <c r="P128">
        <f t="shared" si="16"/>
        <v>23</v>
      </c>
      <c r="Q128" s="9">
        <v>44347</v>
      </c>
      <c r="R128" s="11">
        <v>3829822.6349999998</v>
      </c>
      <c r="S128" t="e">
        <f t="shared" si="13"/>
        <v>#DIV/0!</v>
      </c>
    </row>
    <row r="129" spans="1:19" x14ac:dyDescent="0.25">
      <c r="A129">
        <f t="shared" si="11"/>
        <v>5</v>
      </c>
      <c r="B129" s="3">
        <v>44504</v>
      </c>
      <c r="C129" s="11">
        <v>165271</v>
      </c>
      <c r="D129">
        <f t="shared" si="12"/>
        <v>0.95204793226072448</v>
      </c>
      <c r="F129">
        <f t="shared" si="14"/>
        <v>24</v>
      </c>
      <c r="G129" s="9">
        <v>44354</v>
      </c>
      <c r="H129" s="11">
        <v>1987.6949999999999</v>
      </c>
      <c r="I129">
        <f t="shared" si="10"/>
        <v>0.86345210913561887</v>
      </c>
      <c r="K129">
        <v>0</v>
      </c>
      <c r="L129">
        <v>0</v>
      </c>
      <c r="M129">
        <f t="shared" si="15"/>
        <v>0.89232560323887378</v>
      </c>
      <c r="P129">
        <f t="shared" si="16"/>
        <v>24</v>
      </c>
      <c r="Q129" s="9">
        <v>44354</v>
      </c>
      <c r="R129" s="11">
        <v>2936116.298</v>
      </c>
      <c r="S129" t="e">
        <f t="shared" si="13"/>
        <v>#DIV/0!</v>
      </c>
    </row>
    <row r="130" spans="1:19" x14ac:dyDescent="0.25">
      <c r="A130">
        <f t="shared" si="11"/>
        <v>6</v>
      </c>
      <c r="B130" s="3">
        <v>44505</v>
      </c>
      <c r="C130" s="11">
        <v>160127.63</v>
      </c>
      <c r="D130">
        <f t="shared" si="12"/>
        <v>0.92136975692399314</v>
      </c>
      <c r="F130">
        <f t="shared" si="14"/>
        <v>25</v>
      </c>
      <c r="G130" s="9">
        <v>44361</v>
      </c>
      <c r="H130" s="11">
        <v>1744.856</v>
      </c>
      <c r="I130">
        <f t="shared" si="10"/>
        <v>0.80695670246043216</v>
      </c>
      <c r="K130">
        <v>0</v>
      </c>
      <c r="L130">
        <v>0</v>
      </c>
      <c r="M130">
        <f t="shared" si="15"/>
        <v>0.7833091509336032</v>
      </c>
      <c r="P130">
        <f t="shared" si="16"/>
        <v>25</v>
      </c>
      <c r="Q130" s="9">
        <v>44361</v>
      </c>
      <c r="R130" s="11">
        <v>2742118.6209999998</v>
      </c>
      <c r="S130" t="e">
        <f t="shared" si="13"/>
        <v>#DIV/0!</v>
      </c>
    </row>
    <row r="131" spans="1:19" x14ac:dyDescent="0.25">
      <c r="A131">
        <f t="shared" si="11"/>
        <v>7</v>
      </c>
      <c r="B131" s="3">
        <v>44506</v>
      </c>
      <c r="C131" s="11">
        <v>161170.62</v>
      </c>
      <c r="D131">
        <f t="shared" si="12"/>
        <v>0.95804357102012649</v>
      </c>
      <c r="F131">
        <f t="shared" si="14"/>
        <v>26</v>
      </c>
      <c r="G131" s="9">
        <v>44368</v>
      </c>
      <c r="H131" s="11">
        <v>1691.4280000000001</v>
      </c>
      <c r="I131">
        <f t="shared" ref="I131:I158" si="17">AVERAGEIF($F$3:$F$158,F131,$H$3:$H$158)/$H$1</f>
        <v>0.74056906427295022</v>
      </c>
      <c r="K131">
        <v>0</v>
      </c>
      <c r="L131">
        <v>0</v>
      </c>
      <c r="M131">
        <f t="shared" si="15"/>
        <v>0.75932399610358825</v>
      </c>
      <c r="P131">
        <f t="shared" si="16"/>
        <v>26</v>
      </c>
      <c r="Q131" s="9">
        <v>44368</v>
      </c>
      <c r="R131" s="11">
        <v>2652425.7540000002</v>
      </c>
      <c r="S131" t="e">
        <f t="shared" si="13"/>
        <v>#DIV/0!</v>
      </c>
    </row>
    <row r="132" spans="1:19" x14ac:dyDescent="0.25">
      <c r="A132">
        <f t="shared" ref="A132:A195" si="18">WEEKDAY(B132)</f>
        <v>1</v>
      </c>
      <c r="B132" s="3">
        <v>44507</v>
      </c>
      <c r="C132" s="11">
        <v>158968.44</v>
      </c>
      <c r="D132">
        <f t="shared" ref="D132:D195" si="19">AVERAGEIF($A$3:$A$1158,A132,$C$3:$C$1158)/$C$1</f>
        <v>1.0320285338152004</v>
      </c>
      <c r="F132">
        <f t="shared" si="14"/>
        <v>27</v>
      </c>
      <c r="G132" s="9">
        <v>44375</v>
      </c>
      <c r="H132" s="11">
        <v>1624.443</v>
      </c>
      <c r="I132">
        <f t="shared" si="17"/>
        <v>0.7340317515552256</v>
      </c>
      <c r="K132">
        <v>0</v>
      </c>
      <c r="L132">
        <v>0</v>
      </c>
      <c r="M132">
        <f t="shared" si="15"/>
        <v>0.72925276760376512</v>
      </c>
      <c r="P132">
        <f t="shared" si="16"/>
        <v>27</v>
      </c>
      <c r="Q132" s="9">
        <v>44375</v>
      </c>
      <c r="R132" s="11">
        <v>3343358.227</v>
      </c>
      <c r="S132" t="e">
        <f t="shared" ref="S132:S158" si="20">AVERAGEIF($A$3:$A$158,P132,$C$3:$C$158)/$C$1</f>
        <v>#DIV/0!</v>
      </c>
    </row>
    <row r="133" spans="1:19" x14ac:dyDescent="0.25">
      <c r="A133">
        <f t="shared" si="18"/>
        <v>2</v>
      </c>
      <c r="B133" s="3">
        <v>44508</v>
      </c>
      <c r="C133" s="11">
        <v>194231.6</v>
      </c>
      <c r="D133">
        <f t="shared" si="19"/>
        <v>1.1395266839456395</v>
      </c>
      <c r="F133">
        <f t="shared" si="14"/>
        <v>28</v>
      </c>
      <c r="G133" s="9">
        <v>44382</v>
      </c>
      <c r="H133" s="11">
        <v>1637.3440000000001</v>
      </c>
      <c r="I133">
        <f t="shared" si="17"/>
        <v>0.73585929719903476</v>
      </c>
      <c r="K133">
        <v>0</v>
      </c>
      <c r="L133">
        <v>0</v>
      </c>
      <c r="M133">
        <f t="shared" si="15"/>
        <v>0.73504434659721463</v>
      </c>
      <c r="P133">
        <f t="shared" si="16"/>
        <v>28</v>
      </c>
      <c r="Q133" s="9">
        <v>44382</v>
      </c>
      <c r="R133" s="11">
        <v>2943224.6830000002</v>
      </c>
      <c r="S133" t="e">
        <f t="shared" si="20"/>
        <v>#DIV/0!</v>
      </c>
    </row>
    <row r="134" spans="1:19" x14ac:dyDescent="0.25">
      <c r="A134">
        <f t="shared" si="18"/>
        <v>3</v>
      </c>
      <c r="B134" s="3">
        <v>44509</v>
      </c>
      <c r="C134" s="11">
        <v>172465.71</v>
      </c>
      <c r="D134">
        <f t="shared" si="19"/>
        <v>1.0061474123991365</v>
      </c>
      <c r="F134">
        <f t="shared" si="14"/>
        <v>29</v>
      </c>
      <c r="G134" s="9">
        <v>44389</v>
      </c>
      <c r="H134" s="11">
        <v>1335.98</v>
      </c>
      <c r="I134">
        <f t="shared" si="17"/>
        <v>0.73062605887707921</v>
      </c>
      <c r="K134">
        <v>0</v>
      </c>
      <c r="L134">
        <v>0</v>
      </c>
      <c r="M134">
        <f t="shared" si="15"/>
        <v>0.59975456969759977</v>
      </c>
      <c r="P134">
        <f t="shared" si="16"/>
        <v>29</v>
      </c>
      <c r="Q134" s="9">
        <v>44389</v>
      </c>
      <c r="R134" s="11">
        <v>1917396.503</v>
      </c>
      <c r="S134" t="e">
        <f t="shared" si="20"/>
        <v>#DIV/0!</v>
      </c>
    </row>
    <row r="135" spans="1:19" x14ac:dyDescent="0.25">
      <c r="A135">
        <f t="shared" si="18"/>
        <v>4</v>
      </c>
      <c r="B135" s="3">
        <v>44510</v>
      </c>
      <c r="C135" s="11">
        <v>174878.55</v>
      </c>
      <c r="D135">
        <f t="shared" si="19"/>
        <v>0.992065649833621</v>
      </c>
      <c r="F135">
        <f t="shared" si="14"/>
        <v>30</v>
      </c>
      <c r="G135" s="9">
        <v>44396</v>
      </c>
      <c r="H135" s="11">
        <v>1677.19</v>
      </c>
      <c r="I135">
        <f t="shared" si="17"/>
        <v>0.79935973565083396</v>
      </c>
      <c r="K135">
        <v>0</v>
      </c>
      <c r="L135">
        <v>0</v>
      </c>
      <c r="M135">
        <f t="shared" si="15"/>
        <v>0.7529322046371334</v>
      </c>
      <c r="P135">
        <f t="shared" si="16"/>
        <v>30</v>
      </c>
      <c r="Q135" s="9">
        <v>44396</v>
      </c>
      <c r="R135" s="11">
        <v>2492313.6669999999</v>
      </c>
      <c r="S135" t="e">
        <f t="shared" si="20"/>
        <v>#DIV/0!</v>
      </c>
    </row>
    <row r="136" spans="1:19" x14ac:dyDescent="0.25">
      <c r="A136">
        <f t="shared" si="18"/>
        <v>5</v>
      </c>
      <c r="B136" s="3">
        <v>44511</v>
      </c>
      <c r="C136" s="11">
        <v>185241.75</v>
      </c>
      <c r="D136">
        <f t="shared" si="19"/>
        <v>0.95204793226072448</v>
      </c>
      <c r="F136">
        <f t="shared" si="14"/>
        <v>31</v>
      </c>
      <c r="G136" s="9">
        <v>44403</v>
      </c>
      <c r="H136" s="11">
        <v>1167.489</v>
      </c>
      <c r="I136">
        <f t="shared" si="17"/>
        <v>0.59793067705666136</v>
      </c>
      <c r="K136">
        <v>0</v>
      </c>
      <c r="L136">
        <v>0</v>
      </c>
      <c r="M136">
        <f t="shared" si="15"/>
        <v>0.52411477927939121</v>
      </c>
      <c r="P136">
        <f t="shared" si="16"/>
        <v>31</v>
      </c>
      <c r="Q136" s="9">
        <v>44403</v>
      </c>
      <c r="R136" s="11">
        <v>2078280.044</v>
      </c>
      <c r="S136" t="e">
        <f t="shared" si="20"/>
        <v>#DIV/0!</v>
      </c>
    </row>
    <row r="137" spans="1:19" x14ac:dyDescent="0.25">
      <c r="A137">
        <f t="shared" si="18"/>
        <v>6</v>
      </c>
      <c r="B137" s="3">
        <v>44512</v>
      </c>
      <c r="C137" s="11">
        <v>179412.8</v>
      </c>
      <c r="D137">
        <f t="shared" si="19"/>
        <v>0.92136975692399314</v>
      </c>
      <c r="F137">
        <f t="shared" si="14"/>
        <v>32</v>
      </c>
      <c r="G137" s="9">
        <v>44410</v>
      </c>
      <c r="H137" s="11">
        <v>1192.8520000000001</v>
      </c>
      <c r="I137">
        <f t="shared" si="17"/>
        <v>0.56541383394634126</v>
      </c>
      <c r="K137">
        <v>0</v>
      </c>
      <c r="L137">
        <v>0</v>
      </c>
      <c r="M137">
        <f t="shared" si="15"/>
        <v>0.53550085927403202</v>
      </c>
      <c r="P137">
        <f t="shared" si="16"/>
        <v>32</v>
      </c>
      <c r="Q137" s="9">
        <v>44410</v>
      </c>
      <c r="R137" s="11">
        <v>3085399.449</v>
      </c>
      <c r="S137" t="e">
        <f t="shared" si="20"/>
        <v>#DIV/0!</v>
      </c>
    </row>
    <row r="138" spans="1:19" x14ac:dyDescent="0.25">
      <c r="A138">
        <f t="shared" si="18"/>
        <v>7</v>
      </c>
      <c r="B138" s="3">
        <v>44513</v>
      </c>
      <c r="C138" s="11">
        <v>193659.69999999998</v>
      </c>
      <c r="D138">
        <f t="shared" si="19"/>
        <v>0.95804357102012649</v>
      </c>
      <c r="F138">
        <f t="shared" si="14"/>
        <v>33</v>
      </c>
      <c r="G138" s="9">
        <v>44417</v>
      </c>
      <c r="H138" s="11">
        <v>1576.2460000000001</v>
      </c>
      <c r="I138">
        <f t="shared" si="17"/>
        <v>0.68037718018172766</v>
      </c>
      <c r="K138">
        <v>0</v>
      </c>
      <c r="L138">
        <v>0</v>
      </c>
      <c r="M138">
        <f t="shared" si="15"/>
        <v>0.70761593846282345</v>
      </c>
      <c r="P138">
        <f t="shared" si="16"/>
        <v>33</v>
      </c>
      <c r="Q138" s="9">
        <v>44417</v>
      </c>
      <c r="R138" s="11">
        <v>1925798.4939999999</v>
      </c>
      <c r="S138" t="e">
        <f t="shared" si="20"/>
        <v>#DIV/0!</v>
      </c>
    </row>
    <row r="139" spans="1:19" x14ac:dyDescent="0.25">
      <c r="A139">
        <f t="shared" si="18"/>
        <v>1</v>
      </c>
      <c r="B139" s="3">
        <v>44514</v>
      </c>
      <c r="C139" s="11">
        <v>176705.13999999998</v>
      </c>
      <c r="D139">
        <f t="shared" si="19"/>
        <v>1.0320285338152004</v>
      </c>
      <c r="F139">
        <f t="shared" si="14"/>
        <v>34</v>
      </c>
      <c r="G139" s="9">
        <v>44424</v>
      </c>
      <c r="H139" s="11">
        <v>1370.89</v>
      </c>
      <c r="I139">
        <f t="shared" si="17"/>
        <v>0.6064983682018793</v>
      </c>
      <c r="K139">
        <v>0</v>
      </c>
      <c r="L139">
        <v>0</v>
      </c>
      <c r="M139">
        <f t="shared" si="15"/>
        <v>0.61542653486784427</v>
      </c>
      <c r="P139">
        <f t="shared" si="16"/>
        <v>34</v>
      </c>
      <c r="Q139" s="9">
        <v>44424</v>
      </c>
      <c r="R139" s="11">
        <v>3954903.3640000001</v>
      </c>
      <c r="S139" t="e">
        <f t="shared" si="20"/>
        <v>#DIV/0!</v>
      </c>
    </row>
    <row r="140" spans="1:19" x14ac:dyDescent="0.25">
      <c r="A140">
        <f t="shared" si="18"/>
        <v>2</v>
      </c>
      <c r="B140" s="3">
        <v>44515</v>
      </c>
      <c r="C140" s="11">
        <v>185868.72</v>
      </c>
      <c r="D140">
        <f t="shared" si="19"/>
        <v>1.1395266839456395</v>
      </c>
      <c r="F140">
        <f t="shared" si="14"/>
        <v>35</v>
      </c>
      <c r="G140" s="9">
        <v>44431</v>
      </c>
      <c r="H140" s="11">
        <v>1452.777</v>
      </c>
      <c r="I140">
        <f t="shared" si="17"/>
        <v>0.62624914644011354</v>
      </c>
      <c r="K140">
        <v>0</v>
      </c>
      <c r="L140">
        <v>0</v>
      </c>
      <c r="M140">
        <f t="shared" si="15"/>
        <v>0.65218764090897319</v>
      </c>
      <c r="P140">
        <f t="shared" si="16"/>
        <v>35</v>
      </c>
      <c r="Q140" s="9">
        <v>44431</v>
      </c>
      <c r="R140" s="11">
        <v>2326105.4139999999</v>
      </c>
      <c r="S140" t="e">
        <f t="shared" si="20"/>
        <v>#DIV/0!</v>
      </c>
    </row>
    <row r="141" spans="1:19" x14ac:dyDescent="0.25">
      <c r="A141">
        <f t="shared" si="18"/>
        <v>3</v>
      </c>
      <c r="B141" s="3">
        <v>44516</v>
      </c>
      <c r="C141" s="11">
        <v>172159</v>
      </c>
      <c r="D141">
        <f t="shared" si="19"/>
        <v>1.0061474123991365</v>
      </c>
      <c r="F141">
        <f t="shared" si="14"/>
        <v>36</v>
      </c>
      <c r="G141" s="9">
        <v>44438</v>
      </c>
      <c r="H141" s="11">
        <v>1730.521</v>
      </c>
      <c r="I141">
        <f t="shared" si="17"/>
        <v>0.77229811575562091</v>
      </c>
      <c r="K141">
        <v>0</v>
      </c>
      <c r="L141">
        <v>0</v>
      </c>
      <c r="M141">
        <f t="shared" si="15"/>
        <v>0.77687381376043063</v>
      </c>
      <c r="P141">
        <f t="shared" si="16"/>
        <v>36</v>
      </c>
      <c r="Q141" s="9">
        <v>44438</v>
      </c>
      <c r="R141" s="11">
        <v>2930363.3930000002</v>
      </c>
      <c r="S141" t="e">
        <f t="shared" si="20"/>
        <v>#DIV/0!</v>
      </c>
    </row>
    <row r="142" spans="1:19" x14ac:dyDescent="0.25">
      <c r="A142">
        <f t="shared" si="18"/>
        <v>4</v>
      </c>
      <c r="B142" s="3">
        <v>44517</v>
      </c>
      <c r="C142" s="11">
        <v>184477.32</v>
      </c>
      <c r="D142">
        <f t="shared" si="19"/>
        <v>0.992065649833621</v>
      </c>
      <c r="F142">
        <f t="shared" si="14"/>
        <v>37</v>
      </c>
      <c r="G142" s="9">
        <v>44445</v>
      </c>
      <c r="H142" s="11">
        <v>1757.8789999999999</v>
      </c>
      <c r="I142">
        <f t="shared" si="17"/>
        <v>0.70907100991484928</v>
      </c>
      <c r="K142">
        <v>0</v>
      </c>
      <c r="L142">
        <v>0</v>
      </c>
      <c r="M142">
        <f t="shared" si="15"/>
        <v>0.78915549875405844</v>
      </c>
      <c r="P142">
        <f t="shared" si="16"/>
        <v>37</v>
      </c>
      <c r="Q142" s="9">
        <v>44445</v>
      </c>
      <c r="R142" s="11">
        <v>3391979.5559999999</v>
      </c>
      <c r="S142" t="e">
        <f t="shared" si="20"/>
        <v>#DIV/0!</v>
      </c>
    </row>
    <row r="143" spans="1:19" x14ac:dyDescent="0.25">
      <c r="A143">
        <f t="shared" si="18"/>
        <v>5</v>
      </c>
      <c r="B143" s="3">
        <v>44518</v>
      </c>
      <c r="C143" s="11">
        <v>171583.63999999998</v>
      </c>
      <c r="D143">
        <f t="shared" si="19"/>
        <v>0.95204793226072448</v>
      </c>
      <c r="F143">
        <f t="shared" si="14"/>
        <v>38</v>
      </c>
      <c r="G143" s="9">
        <v>44452</v>
      </c>
      <c r="H143" s="11">
        <v>1653.616</v>
      </c>
      <c r="I143">
        <f t="shared" si="17"/>
        <v>0.77555983408441642</v>
      </c>
      <c r="K143">
        <v>0</v>
      </c>
      <c r="L143">
        <v>0</v>
      </c>
      <c r="M143">
        <f t="shared" si="15"/>
        <v>0.74234925113030592</v>
      </c>
      <c r="P143">
        <f t="shared" si="16"/>
        <v>38</v>
      </c>
      <c r="Q143" s="9">
        <v>44452</v>
      </c>
      <c r="R143" s="11">
        <v>2126325.4649999999</v>
      </c>
      <c r="S143" t="e">
        <f t="shared" si="20"/>
        <v>#DIV/0!</v>
      </c>
    </row>
    <row r="144" spans="1:19" x14ac:dyDescent="0.25">
      <c r="A144">
        <f t="shared" si="18"/>
        <v>6</v>
      </c>
      <c r="B144" s="3">
        <v>44519</v>
      </c>
      <c r="C144" s="11">
        <v>166632.88</v>
      </c>
      <c r="D144">
        <f t="shared" si="19"/>
        <v>0.92136975692399314</v>
      </c>
      <c r="F144">
        <f t="shared" si="14"/>
        <v>39</v>
      </c>
      <c r="G144" s="9">
        <v>44459</v>
      </c>
      <c r="H144" s="11">
        <v>1843.579</v>
      </c>
      <c r="I144">
        <f t="shared" si="17"/>
        <v>0.91903046534259236</v>
      </c>
      <c r="K144">
        <v>0</v>
      </c>
      <c r="L144">
        <v>0</v>
      </c>
      <c r="M144">
        <f t="shared" si="15"/>
        <v>0.82762835510152188</v>
      </c>
      <c r="P144">
        <f t="shared" si="16"/>
        <v>39</v>
      </c>
      <c r="Q144" s="9">
        <v>44459</v>
      </c>
      <c r="R144" s="11">
        <v>3734912.0210000002</v>
      </c>
      <c r="S144" t="e">
        <f t="shared" si="20"/>
        <v>#DIV/0!</v>
      </c>
    </row>
    <row r="145" spans="1:19" x14ac:dyDescent="0.25">
      <c r="A145">
        <f t="shared" si="18"/>
        <v>7</v>
      </c>
      <c r="B145" s="3">
        <v>44520</v>
      </c>
      <c r="C145" s="11">
        <v>168770.32</v>
      </c>
      <c r="D145">
        <f t="shared" si="19"/>
        <v>0.95804357102012649</v>
      </c>
      <c r="F145">
        <f t="shared" si="14"/>
        <v>40</v>
      </c>
      <c r="G145" s="9">
        <v>44466</v>
      </c>
      <c r="H145" s="11">
        <v>1722.271</v>
      </c>
      <c r="I145">
        <f t="shared" si="17"/>
        <v>0.79091539879785111</v>
      </c>
      <c r="K145">
        <v>0</v>
      </c>
      <c r="L145">
        <v>0</v>
      </c>
      <c r="M145">
        <f t="shared" si="15"/>
        <v>0.77317018406537141</v>
      </c>
      <c r="P145">
        <f t="shared" si="16"/>
        <v>40</v>
      </c>
      <c r="Q145" s="9">
        <v>44466</v>
      </c>
      <c r="R145" s="11">
        <v>3914769.719</v>
      </c>
      <c r="S145" t="e">
        <f t="shared" si="20"/>
        <v>#DIV/0!</v>
      </c>
    </row>
    <row r="146" spans="1:19" x14ac:dyDescent="0.25">
      <c r="A146">
        <f t="shared" si="18"/>
        <v>1</v>
      </c>
      <c r="B146" s="3">
        <v>44521</v>
      </c>
      <c r="C146" s="11">
        <v>181099.46000000002</v>
      </c>
      <c r="D146">
        <f t="shared" si="19"/>
        <v>1.0320285338152004</v>
      </c>
      <c r="F146">
        <f t="shared" si="14"/>
        <v>41</v>
      </c>
      <c r="G146" s="9">
        <v>44473</v>
      </c>
      <c r="H146" s="11">
        <v>1635.1020000000001</v>
      </c>
      <c r="I146">
        <f t="shared" si="17"/>
        <v>0.77410581780090204</v>
      </c>
      <c r="K146">
        <v>0</v>
      </c>
      <c r="L146">
        <v>0</v>
      </c>
      <c r="M146">
        <f t="shared" si="15"/>
        <v>0.73403785716978165</v>
      </c>
      <c r="P146">
        <f t="shared" si="16"/>
        <v>41</v>
      </c>
      <c r="Q146" s="9">
        <v>44473</v>
      </c>
      <c r="R146" s="11">
        <v>2503339.4819999998</v>
      </c>
      <c r="S146" t="e">
        <f t="shared" si="20"/>
        <v>#DIV/0!</v>
      </c>
    </row>
    <row r="147" spans="1:19" x14ac:dyDescent="0.25">
      <c r="A147">
        <f t="shared" si="18"/>
        <v>2</v>
      </c>
      <c r="B147" s="3">
        <v>44522</v>
      </c>
      <c r="C147" s="11">
        <v>212147.44</v>
      </c>
      <c r="D147">
        <f t="shared" si="19"/>
        <v>1.1395266839456395</v>
      </c>
      <c r="F147">
        <f t="shared" si="14"/>
        <v>42</v>
      </c>
      <c r="G147" s="9">
        <v>44480</v>
      </c>
      <c r="H147" s="11">
        <v>1671.557</v>
      </c>
      <c r="I147">
        <f t="shared" si="17"/>
        <v>0.83655106162304727</v>
      </c>
      <c r="K147">
        <v>0</v>
      </c>
      <c r="L147">
        <v>0</v>
      </c>
      <c r="M147">
        <f t="shared" si="15"/>
        <v>0.75040341117382803</v>
      </c>
      <c r="P147">
        <f t="shared" si="16"/>
        <v>42</v>
      </c>
      <c r="Q147" s="9">
        <v>44480</v>
      </c>
      <c r="R147" s="11">
        <v>3299760.9559999998</v>
      </c>
      <c r="S147" t="e">
        <f t="shared" si="20"/>
        <v>#DIV/0!</v>
      </c>
    </row>
    <row r="148" spans="1:19" x14ac:dyDescent="0.25">
      <c r="A148">
        <f t="shared" si="18"/>
        <v>3</v>
      </c>
      <c r="B148" s="3">
        <v>44523</v>
      </c>
      <c r="C148" s="11">
        <v>175527.81</v>
      </c>
      <c r="D148">
        <f t="shared" si="19"/>
        <v>1.0061474123991365</v>
      </c>
      <c r="F148">
        <f t="shared" si="14"/>
        <v>43</v>
      </c>
      <c r="G148" s="9">
        <v>44487</v>
      </c>
      <c r="H148" s="11">
        <v>2003.8389999999999</v>
      </c>
      <c r="I148">
        <f t="shared" si="17"/>
        <v>0.92728324241028792</v>
      </c>
      <c r="K148">
        <v>0</v>
      </c>
      <c r="L148">
        <v>0</v>
      </c>
      <c r="M148">
        <f t="shared" si="15"/>
        <v>0.89957304539609018</v>
      </c>
      <c r="P148">
        <f t="shared" si="16"/>
        <v>43</v>
      </c>
      <c r="Q148" s="9">
        <v>44487</v>
      </c>
      <c r="R148" s="11">
        <v>2723645.9959999998</v>
      </c>
      <c r="S148" t="e">
        <f t="shared" si="20"/>
        <v>#DIV/0!</v>
      </c>
    </row>
    <row r="149" spans="1:19" x14ac:dyDescent="0.25">
      <c r="A149">
        <f t="shared" si="18"/>
        <v>4</v>
      </c>
      <c r="B149" s="3">
        <v>44524</v>
      </c>
      <c r="C149" s="11">
        <v>160387.11000000002</v>
      </c>
      <c r="D149">
        <f t="shared" si="19"/>
        <v>0.992065649833621</v>
      </c>
      <c r="F149">
        <f t="shared" si="14"/>
        <v>44</v>
      </c>
      <c r="G149" s="9">
        <v>44494</v>
      </c>
      <c r="H149" s="11">
        <v>1944.0340000000001</v>
      </c>
      <c r="I149">
        <f t="shared" si="17"/>
        <v>0.86624254607747142</v>
      </c>
      <c r="K149">
        <v>0</v>
      </c>
      <c r="L149">
        <v>0</v>
      </c>
      <c r="M149">
        <f t="shared" si="15"/>
        <v>0.8727250970429975</v>
      </c>
      <c r="P149">
        <f t="shared" si="16"/>
        <v>44</v>
      </c>
      <c r="Q149" s="9">
        <v>44494</v>
      </c>
      <c r="R149" s="11">
        <v>4204908.6030000001</v>
      </c>
      <c r="S149" t="e">
        <f t="shared" si="20"/>
        <v>#DIV/0!</v>
      </c>
    </row>
    <row r="150" spans="1:19" x14ac:dyDescent="0.25">
      <c r="A150">
        <f t="shared" si="18"/>
        <v>5</v>
      </c>
      <c r="B150" s="3">
        <v>44525</v>
      </c>
      <c r="C150" s="11">
        <v>174871.87</v>
      </c>
      <c r="D150">
        <f t="shared" si="19"/>
        <v>0.95204793226072448</v>
      </c>
      <c r="F150">
        <f t="shared" si="14"/>
        <v>45</v>
      </c>
      <c r="G150" s="9">
        <v>44501</v>
      </c>
      <c r="H150" s="11">
        <v>2283.0810000000001</v>
      </c>
      <c r="I150">
        <f t="shared" si="17"/>
        <v>0.987820308217775</v>
      </c>
      <c r="K150">
        <v>0</v>
      </c>
      <c r="L150">
        <v>0</v>
      </c>
      <c r="M150">
        <f t="shared" si="15"/>
        <v>1.0249317076152082</v>
      </c>
      <c r="P150">
        <f t="shared" si="16"/>
        <v>45</v>
      </c>
      <c r="Q150" s="9">
        <v>44501</v>
      </c>
      <c r="R150" s="11">
        <v>3456321.2149999999</v>
      </c>
      <c r="S150" t="e">
        <f t="shared" si="20"/>
        <v>#DIV/0!</v>
      </c>
    </row>
    <row r="151" spans="1:19" x14ac:dyDescent="0.25">
      <c r="A151">
        <f t="shared" si="18"/>
        <v>6</v>
      </c>
      <c r="B151" s="3">
        <v>44526</v>
      </c>
      <c r="C151" s="11">
        <v>175032.06</v>
      </c>
      <c r="D151">
        <f t="shared" si="19"/>
        <v>0.92136975692399314</v>
      </c>
      <c r="F151">
        <f t="shared" si="14"/>
        <v>46</v>
      </c>
      <c r="G151" s="9">
        <v>44508</v>
      </c>
      <c r="H151" s="11">
        <v>1933.105</v>
      </c>
      <c r="I151">
        <f t="shared" si="17"/>
        <v>0.95992802206521133</v>
      </c>
      <c r="K151">
        <v>0</v>
      </c>
      <c r="L151">
        <v>0</v>
      </c>
      <c r="M151">
        <f t="shared" si="15"/>
        <v>0.86781879777786985</v>
      </c>
      <c r="P151">
        <f t="shared" si="16"/>
        <v>46</v>
      </c>
      <c r="Q151" s="9">
        <v>44508</v>
      </c>
      <c r="R151" s="11">
        <v>2618895.423</v>
      </c>
      <c r="S151" t="e">
        <f t="shared" si="20"/>
        <v>#DIV/0!</v>
      </c>
    </row>
    <row r="152" spans="1:19" x14ac:dyDescent="0.25">
      <c r="A152">
        <f t="shared" si="18"/>
        <v>7</v>
      </c>
      <c r="B152" s="3">
        <v>44527</v>
      </c>
      <c r="C152" s="11">
        <v>187227.6</v>
      </c>
      <c r="D152">
        <f t="shared" si="19"/>
        <v>0.95804357102012649</v>
      </c>
      <c r="F152">
        <f t="shared" si="14"/>
        <v>47</v>
      </c>
      <c r="G152" s="9">
        <v>44515</v>
      </c>
      <c r="H152" s="11">
        <v>2034.3520000000001</v>
      </c>
      <c r="I152">
        <f t="shared" si="17"/>
        <v>0.97575151800760107</v>
      </c>
      <c r="K152">
        <v>0</v>
      </c>
      <c r="L152">
        <v>0</v>
      </c>
      <c r="M152">
        <f t="shared" si="15"/>
        <v>0.91327108817007108</v>
      </c>
      <c r="P152">
        <f t="shared" si="16"/>
        <v>47</v>
      </c>
      <c r="Q152" s="9">
        <v>44515</v>
      </c>
      <c r="R152" s="11">
        <v>2910268.3289999999</v>
      </c>
      <c r="S152" t="e">
        <f t="shared" si="20"/>
        <v>#DIV/0!</v>
      </c>
    </row>
    <row r="153" spans="1:19" x14ac:dyDescent="0.25">
      <c r="A153">
        <f t="shared" si="18"/>
        <v>1</v>
      </c>
      <c r="B153" s="3">
        <v>44528</v>
      </c>
      <c r="C153" s="11">
        <v>184701.44</v>
      </c>
      <c r="D153">
        <f t="shared" si="19"/>
        <v>1.0320285338152004</v>
      </c>
      <c r="F153">
        <f t="shared" si="14"/>
        <v>48</v>
      </c>
      <c r="G153" s="9">
        <v>44522</v>
      </c>
      <c r="H153" s="11">
        <v>2289.683</v>
      </c>
      <c r="I153">
        <f t="shared" si="17"/>
        <v>1.1127041002585636</v>
      </c>
      <c r="K153">
        <v>0</v>
      </c>
      <c r="L153">
        <v>0</v>
      </c>
      <c r="M153">
        <f t="shared" si="15"/>
        <v>1.0278955092208786</v>
      </c>
      <c r="P153">
        <f t="shared" si="16"/>
        <v>48</v>
      </c>
      <c r="Q153" s="9">
        <v>44522</v>
      </c>
      <c r="R153" s="11">
        <v>4121377.9780000001</v>
      </c>
      <c r="S153" t="e">
        <f t="shared" si="20"/>
        <v>#DIV/0!</v>
      </c>
    </row>
    <row r="154" spans="1:19" x14ac:dyDescent="0.25">
      <c r="A154">
        <f t="shared" si="18"/>
        <v>2</v>
      </c>
      <c r="B154" s="3">
        <v>44529</v>
      </c>
      <c r="C154" s="11">
        <v>211905.59999999998</v>
      </c>
      <c r="D154">
        <f t="shared" si="19"/>
        <v>1.1395266839456395</v>
      </c>
      <c r="F154">
        <f t="shared" si="14"/>
        <v>49</v>
      </c>
      <c r="G154" s="9">
        <v>44529</v>
      </c>
      <c r="H154" s="11">
        <v>2529.6529999999998</v>
      </c>
      <c r="I154">
        <f t="shared" si="17"/>
        <v>1.2901716316174665</v>
      </c>
      <c r="K154">
        <v>0</v>
      </c>
      <c r="L154">
        <v>0</v>
      </c>
      <c r="M154">
        <f t="shared" si="15"/>
        <v>1.1356239962418915</v>
      </c>
      <c r="P154">
        <f t="shared" si="16"/>
        <v>49</v>
      </c>
      <c r="Q154" s="9">
        <v>44529</v>
      </c>
      <c r="R154" s="11">
        <v>3837224.3</v>
      </c>
      <c r="S154" t="e">
        <f t="shared" si="20"/>
        <v>#DIV/0!</v>
      </c>
    </row>
    <row r="155" spans="1:19" x14ac:dyDescent="0.25">
      <c r="A155">
        <f t="shared" si="18"/>
        <v>3</v>
      </c>
      <c r="B155" s="3">
        <v>44530</v>
      </c>
      <c r="C155" s="11">
        <v>155829</v>
      </c>
      <c r="D155">
        <f t="shared" si="19"/>
        <v>1.0061474123991365</v>
      </c>
      <c r="F155">
        <f t="shared" si="14"/>
        <v>50</v>
      </c>
      <c r="G155" s="9">
        <v>44536</v>
      </c>
      <c r="H155" s="11">
        <v>2940.13</v>
      </c>
      <c r="I155">
        <f t="shared" si="17"/>
        <v>1.4412033937029616</v>
      </c>
      <c r="K155">
        <v>0</v>
      </c>
      <c r="L155">
        <v>0</v>
      </c>
      <c r="M155">
        <f t="shared" si="15"/>
        <v>1.3198973061011423</v>
      </c>
      <c r="P155">
        <f t="shared" si="16"/>
        <v>50</v>
      </c>
      <c r="Q155" s="9">
        <v>44536</v>
      </c>
      <c r="R155" s="11">
        <v>3475213.9509999999</v>
      </c>
      <c r="S155" t="e">
        <f t="shared" si="20"/>
        <v>#DIV/0!</v>
      </c>
    </row>
    <row r="156" spans="1:19" x14ac:dyDescent="0.25">
      <c r="A156">
        <f t="shared" si="18"/>
        <v>4</v>
      </c>
      <c r="B156" s="3">
        <v>44531</v>
      </c>
      <c r="C156" s="11">
        <v>164477.56</v>
      </c>
      <c r="D156">
        <f t="shared" si="19"/>
        <v>0.992065649833621</v>
      </c>
      <c r="F156">
        <f t="shared" si="14"/>
        <v>51</v>
      </c>
      <c r="G156" s="9">
        <v>44543</v>
      </c>
      <c r="H156" s="11">
        <v>3116.319</v>
      </c>
      <c r="I156">
        <f t="shared" si="17"/>
        <v>1.5908136803805928</v>
      </c>
      <c r="K156">
        <v>0</v>
      </c>
      <c r="L156">
        <v>0</v>
      </c>
      <c r="M156">
        <f t="shared" si="15"/>
        <v>1.3989929197184496</v>
      </c>
      <c r="P156">
        <f t="shared" si="16"/>
        <v>51</v>
      </c>
      <c r="Q156" s="9">
        <v>44543</v>
      </c>
      <c r="R156" s="11">
        <v>5056477.9749999996</v>
      </c>
      <c r="S156" t="e">
        <f t="shared" si="20"/>
        <v>#DIV/0!</v>
      </c>
    </row>
    <row r="157" spans="1:19" x14ac:dyDescent="0.25">
      <c r="A157">
        <f t="shared" si="18"/>
        <v>5</v>
      </c>
      <c r="B157" s="3">
        <v>44532</v>
      </c>
      <c r="C157" s="11">
        <v>143143.73000000001</v>
      </c>
      <c r="D157">
        <f t="shared" si="19"/>
        <v>0.95204793226072448</v>
      </c>
      <c r="F157">
        <f t="shared" si="14"/>
        <v>52</v>
      </c>
      <c r="G157" s="9">
        <v>44550</v>
      </c>
      <c r="H157" s="11">
        <v>4092.0189999999998</v>
      </c>
      <c r="I157">
        <f t="shared" si="17"/>
        <v>1.7955327222980526</v>
      </c>
      <c r="K157">
        <v>0</v>
      </c>
      <c r="L157">
        <v>0</v>
      </c>
      <c r="M157">
        <f t="shared" si="15"/>
        <v>1.8370088583207851</v>
      </c>
      <c r="P157">
        <f t="shared" si="16"/>
        <v>52</v>
      </c>
      <c r="Q157" s="9">
        <v>44550</v>
      </c>
      <c r="R157" s="11">
        <v>4920237.01</v>
      </c>
      <c r="S157" t="e">
        <f t="shared" si="20"/>
        <v>#DIV/0!</v>
      </c>
    </row>
    <row r="158" spans="1:19" x14ac:dyDescent="0.25">
      <c r="A158">
        <f t="shared" si="18"/>
        <v>6</v>
      </c>
      <c r="B158" s="3">
        <v>44533</v>
      </c>
      <c r="C158" s="11">
        <v>144282.06</v>
      </c>
      <c r="D158">
        <f t="shared" si="19"/>
        <v>0.92136975692399314</v>
      </c>
      <c r="F158">
        <f t="shared" si="14"/>
        <v>53</v>
      </c>
      <c r="G158" s="3">
        <v>44557</v>
      </c>
      <c r="H158" s="11">
        <v>3817.8809999999999</v>
      </c>
      <c r="I158">
        <f t="shared" si="17"/>
        <v>1.3839741461193222</v>
      </c>
      <c r="K158">
        <v>0</v>
      </c>
      <c r="L158">
        <v>0</v>
      </c>
      <c r="M158">
        <f t="shared" si="15"/>
        <v>1.7139415083396772</v>
      </c>
      <c r="P158">
        <f t="shared" si="16"/>
        <v>53</v>
      </c>
      <c r="Q158" s="3">
        <v>44557</v>
      </c>
      <c r="R158" s="11">
        <v>4621585.4570000004</v>
      </c>
      <c r="S158" t="e">
        <f t="shared" si="20"/>
        <v>#DIV/0!</v>
      </c>
    </row>
    <row r="159" spans="1:19" x14ac:dyDescent="0.25">
      <c r="A159">
        <f t="shared" si="18"/>
        <v>7</v>
      </c>
      <c r="B159" s="3">
        <v>44534</v>
      </c>
      <c r="C159">
        <v>156222.40000000002</v>
      </c>
      <c r="D159">
        <f t="shared" si="19"/>
        <v>0.95804357102012649</v>
      </c>
    </row>
    <row r="160" spans="1:19" x14ac:dyDescent="0.25">
      <c r="A160">
        <f t="shared" si="18"/>
        <v>1</v>
      </c>
      <c r="B160" s="3">
        <v>44535</v>
      </c>
      <c r="C160">
        <v>178530.6</v>
      </c>
      <c r="D160">
        <f t="shared" si="19"/>
        <v>1.0320285338152004</v>
      </c>
    </row>
    <row r="161" spans="1:4" x14ac:dyDescent="0.25">
      <c r="A161">
        <f t="shared" si="18"/>
        <v>2</v>
      </c>
      <c r="B161" s="3">
        <v>44536</v>
      </c>
      <c r="C161">
        <v>210278.03999999998</v>
      </c>
      <c r="D161">
        <f t="shared" si="19"/>
        <v>1.1395266839456395</v>
      </c>
    </row>
    <row r="162" spans="1:4" x14ac:dyDescent="0.25">
      <c r="A162">
        <f t="shared" si="18"/>
        <v>3</v>
      </c>
      <c r="B162" s="3">
        <v>44537</v>
      </c>
      <c r="C162">
        <v>170094.2</v>
      </c>
      <c r="D162">
        <f t="shared" si="19"/>
        <v>1.0061474123991365</v>
      </c>
    </row>
    <row r="163" spans="1:4" x14ac:dyDescent="0.25">
      <c r="A163">
        <f t="shared" si="18"/>
        <v>4</v>
      </c>
      <c r="B163" s="3">
        <v>44538</v>
      </c>
      <c r="C163">
        <v>164502.24</v>
      </c>
      <c r="D163">
        <f t="shared" si="19"/>
        <v>0.992065649833621</v>
      </c>
    </row>
    <row r="164" spans="1:4" x14ac:dyDescent="0.25">
      <c r="A164">
        <f t="shared" si="18"/>
        <v>5</v>
      </c>
      <c r="B164" s="3">
        <v>44539</v>
      </c>
      <c r="C164">
        <v>169301.3</v>
      </c>
      <c r="D164">
        <f t="shared" si="19"/>
        <v>0.95204793226072448</v>
      </c>
    </row>
    <row r="165" spans="1:4" x14ac:dyDescent="0.25">
      <c r="A165">
        <f t="shared" si="18"/>
        <v>6</v>
      </c>
      <c r="B165" s="3">
        <v>44540</v>
      </c>
      <c r="C165">
        <v>147118.26</v>
      </c>
      <c r="D165">
        <f t="shared" si="19"/>
        <v>0.92136975692399314</v>
      </c>
    </row>
    <row r="166" spans="1:4" x14ac:dyDescent="0.25">
      <c r="A166">
        <f t="shared" si="18"/>
        <v>7</v>
      </c>
      <c r="B166" s="3">
        <v>44541</v>
      </c>
      <c r="C166">
        <v>166455.12</v>
      </c>
      <c r="D166">
        <f t="shared" si="19"/>
        <v>0.95804357102012649</v>
      </c>
    </row>
    <row r="167" spans="1:4" x14ac:dyDescent="0.25">
      <c r="A167">
        <f t="shared" si="18"/>
        <v>1</v>
      </c>
      <c r="B167" s="3">
        <v>44542</v>
      </c>
      <c r="C167">
        <v>168619.23</v>
      </c>
      <c r="D167">
        <f t="shared" si="19"/>
        <v>1.0320285338152004</v>
      </c>
    </row>
    <row r="168" spans="1:4" x14ac:dyDescent="0.25">
      <c r="A168">
        <f t="shared" si="18"/>
        <v>2</v>
      </c>
      <c r="B168" s="3">
        <v>44543</v>
      </c>
      <c r="C168">
        <v>196499.6</v>
      </c>
      <c r="D168">
        <f t="shared" si="19"/>
        <v>1.1395266839456395</v>
      </c>
    </row>
    <row r="169" spans="1:4" x14ac:dyDescent="0.25">
      <c r="A169">
        <f t="shared" si="18"/>
        <v>3</v>
      </c>
      <c r="B169" s="3">
        <v>44544</v>
      </c>
      <c r="C169">
        <v>170667</v>
      </c>
      <c r="D169">
        <f t="shared" si="19"/>
        <v>1.0061474123991365</v>
      </c>
    </row>
    <row r="170" spans="1:4" x14ac:dyDescent="0.25">
      <c r="A170">
        <f t="shared" si="18"/>
        <v>4</v>
      </c>
      <c r="B170" s="3">
        <v>44545</v>
      </c>
      <c r="C170">
        <v>159466.43</v>
      </c>
      <c r="D170">
        <f t="shared" si="19"/>
        <v>0.992065649833621</v>
      </c>
    </row>
    <row r="171" spans="1:4" x14ac:dyDescent="0.25">
      <c r="A171">
        <f t="shared" si="18"/>
        <v>5</v>
      </c>
      <c r="B171" s="3">
        <v>44546</v>
      </c>
      <c r="C171">
        <v>151733.28</v>
      </c>
      <c r="D171">
        <f t="shared" si="19"/>
        <v>0.95204793226072448</v>
      </c>
    </row>
    <row r="172" spans="1:4" x14ac:dyDescent="0.25">
      <c r="A172">
        <f t="shared" si="18"/>
        <v>6</v>
      </c>
      <c r="B172" s="3">
        <v>44547</v>
      </c>
      <c r="C172">
        <v>132666.29999999999</v>
      </c>
      <c r="D172">
        <f t="shared" si="19"/>
        <v>0.92136975692399314</v>
      </c>
    </row>
    <row r="173" spans="1:4" x14ac:dyDescent="0.25">
      <c r="A173">
        <f t="shared" si="18"/>
        <v>7</v>
      </c>
      <c r="B173" s="3">
        <v>44548</v>
      </c>
      <c r="C173">
        <v>139099.62000000002</v>
      </c>
      <c r="D173">
        <f t="shared" si="19"/>
        <v>0.95804357102012649</v>
      </c>
    </row>
    <row r="174" spans="1:4" x14ac:dyDescent="0.25">
      <c r="A174">
        <f t="shared" si="18"/>
        <v>1</v>
      </c>
      <c r="B174" s="3">
        <v>44549</v>
      </c>
      <c r="C174">
        <v>163057.37</v>
      </c>
      <c r="D174">
        <f t="shared" si="19"/>
        <v>1.0320285338152004</v>
      </c>
    </row>
    <row r="175" spans="1:4" x14ac:dyDescent="0.25">
      <c r="A175">
        <f t="shared" si="18"/>
        <v>2</v>
      </c>
      <c r="B175" s="3">
        <v>44550</v>
      </c>
      <c r="C175">
        <v>183911.53</v>
      </c>
      <c r="D175">
        <f t="shared" si="19"/>
        <v>1.1395266839456395</v>
      </c>
    </row>
    <row r="176" spans="1:4" x14ac:dyDescent="0.25">
      <c r="A176">
        <f t="shared" si="18"/>
        <v>3</v>
      </c>
      <c r="B176" s="3">
        <v>44551</v>
      </c>
      <c r="C176">
        <v>173947.37</v>
      </c>
      <c r="D176">
        <f t="shared" si="19"/>
        <v>1.0061474123991365</v>
      </c>
    </row>
    <row r="177" spans="1:4" x14ac:dyDescent="0.25">
      <c r="A177">
        <f t="shared" si="18"/>
        <v>4</v>
      </c>
      <c r="B177" s="3">
        <v>44552</v>
      </c>
      <c r="C177">
        <v>174573.24000000002</v>
      </c>
      <c r="D177">
        <f t="shared" si="19"/>
        <v>0.992065649833621</v>
      </c>
    </row>
    <row r="178" spans="1:4" x14ac:dyDescent="0.25">
      <c r="A178">
        <f t="shared" si="18"/>
        <v>5</v>
      </c>
      <c r="B178" s="3">
        <v>44553</v>
      </c>
      <c r="C178">
        <v>142125.32</v>
      </c>
      <c r="D178">
        <f t="shared" si="19"/>
        <v>0.95204793226072448</v>
      </c>
    </row>
    <row r="179" spans="1:4" x14ac:dyDescent="0.25">
      <c r="A179">
        <f t="shared" si="18"/>
        <v>6</v>
      </c>
      <c r="B179" s="3">
        <v>44554</v>
      </c>
      <c r="C179">
        <v>141745.68</v>
      </c>
      <c r="D179">
        <f t="shared" si="19"/>
        <v>0.92136975692399314</v>
      </c>
    </row>
    <row r="180" spans="1:4" x14ac:dyDescent="0.25">
      <c r="A180">
        <f t="shared" si="18"/>
        <v>7</v>
      </c>
      <c r="B180" s="3">
        <v>44555</v>
      </c>
      <c r="C180">
        <v>144202.18</v>
      </c>
      <c r="D180">
        <f t="shared" si="19"/>
        <v>0.95804357102012649</v>
      </c>
    </row>
    <row r="181" spans="1:4" x14ac:dyDescent="0.25">
      <c r="A181">
        <f t="shared" si="18"/>
        <v>1</v>
      </c>
      <c r="B181" s="3">
        <v>44556</v>
      </c>
      <c r="C181">
        <v>158130.72</v>
      </c>
      <c r="D181">
        <f t="shared" si="19"/>
        <v>1.0320285338152004</v>
      </c>
    </row>
    <row r="182" spans="1:4" x14ac:dyDescent="0.25">
      <c r="A182">
        <f t="shared" si="18"/>
        <v>2</v>
      </c>
      <c r="B182" s="3">
        <v>44557</v>
      </c>
      <c r="C182">
        <v>199853.88</v>
      </c>
      <c r="D182">
        <f t="shared" si="19"/>
        <v>1.1395266839456395</v>
      </c>
    </row>
    <row r="183" spans="1:4" x14ac:dyDescent="0.25">
      <c r="A183">
        <f t="shared" si="18"/>
        <v>3</v>
      </c>
      <c r="B183" s="3">
        <v>44558</v>
      </c>
      <c r="C183">
        <v>187259.55000000002</v>
      </c>
      <c r="D183">
        <f t="shared" si="19"/>
        <v>1.0061474123991365</v>
      </c>
    </row>
    <row r="184" spans="1:4" x14ac:dyDescent="0.25">
      <c r="A184">
        <f t="shared" si="18"/>
        <v>4</v>
      </c>
      <c r="B184" s="3">
        <v>44559</v>
      </c>
      <c r="C184">
        <v>185111.43999999997</v>
      </c>
      <c r="D184">
        <f t="shared" si="19"/>
        <v>0.992065649833621</v>
      </c>
    </row>
    <row r="185" spans="1:4" x14ac:dyDescent="0.25">
      <c r="A185">
        <f t="shared" si="18"/>
        <v>5</v>
      </c>
      <c r="B185" s="3">
        <v>44560</v>
      </c>
      <c r="C185">
        <v>180793.58</v>
      </c>
      <c r="D185">
        <f t="shared" si="19"/>
        <v>0.95204793226072448</v>
      </c>
    </row>
    <row r="186" spans="1:4" x14ac:dyDescent="0.25">
      <c r="A186">
        <f t="shared" si="18"/>
        <v>6</v>
      </c>
      <c r="B186" s="3">
        <v>44561</v>
      </c>
      <c r="C186">
        <v>153907.56</v>
      </c>
      <c r="D186">
        <f t="shared" si="19"/>
        <v>0.92136975692399314</v>
      </c>
    </row>
    <row r="187" spans="1:4" x14ac:dyDescent="0.25">
      <c r="A187">
        <f t="shared" si="18"/>
        <v>7</v>
      </c>
      <c r="B187" s="3">
        <v>44562</v>
      </c>
      <c r="C187">
        <v>164883.84000000003</v>
      </c>
      <c r="D187">
        <f t="shared" si="19"/>
        <v>0.95804357102012649</v>
      </c>
    </row>
    <row r="188" spans="1:4" x14ac:dyDescent="0.25">
      <c r="A188">
        <f t="shared" si="18"/>
        <v>1</v>
      </c>
      <c r="B188" s="3">
        <v>44563</v>
      </c>
      <c r="C188">
        <v>211334.39999999999</v>
      </c>
      <c r="D188">
        <f t="shared" si="19"/>
        <v>1.0320285338152004</v>
      </c>
    </row>
    <row r="189" spans="1:4" x14ac:dyDescent="0.25">
      <c r="A189">
        <f t="shared" si="18"/>
        <v>2</v>
      </c>
      <c r="B189" s="3">
        <v>44564</v>
      </c>
      <c r="C189">
        <v>228847.2</v>
      </c>
      <c r="D189">
        <f t="shared" si="19"/>
        <v>1.1395266839456395</v>
      </c>
    </row>
    <row r="190" spans="1:4" x14ac:dyDescent="0.25">
      <c r="A190">
        <f t="shared" si="18"/>
        <v>3</v>
      </c>
      <c r="B190" s="3">
        <v>44565</v>
      </c>
      <c r="C190">
        <v>195096.15999999997</v>
      </c>
      <c r="D190">
        <f t="shared" si="19"/>
        <v>1.0061474123991365</v>
      </c>
    </row>
    <row r="191" spans="1:4" x14ac:dyDescent="0.25">
      <c r="A191">
        <f t="shared" si="18"/>
        <v>4</v>
      </c>
      <c r="B191" s="3">
        <v>44566</v>
      </c>
      <c r="C191">
        <v>197396</v>
      </c>
      <c r="D191">
        <f t="shared" si="19"/>
        <v>0.992065649833621</v>
      </c>
    </row>
    <row r="192" spans="1:4" x14ac:dyDescent="0.25">
      <c r="A192">
        <f t="shared" si="18"/>
        <v>5</v>
      </c>
      <c r="B192" s="3">
        <v>44567</v>
      </c>
      <c r="C192">
        <v>193540.09</v>
      </c>
      <c r="D192">
        <f t="shared" si="19"/>
        <v>0.95204793226072448</v>
      </c>
    </row>
    <row r="193" spans="1:4" x14ac:dyDescent="0.25">
      <c r="A193">
        <f t="shared" si="18"/>
        <v>6</v>
      </c>
      <c r="B193" s="3">
        <v>44568</v>
      </c>
      <c r="C193">
        <v>200070.19999999998</v>
      </c>
      <c r="D193">
        <f t="shared" si="19"/>
        <v>0.92136975692399314</v>
      </c>
    </row>
    <row r="194" spans="1:4" x14ac:dyDescent="0.25">
      <c r="A194">
        <f t="shared" si="18"/>
        <v>7</v>
      </c>
      <c r="B194" s="3">
        <v>44569</v>
      </c>
      <c r="C194">
        <v>217527.87</v>
      </c>
      <c r="D194">
        <f t="shared" si="19"/>
        <v>0.95804357102012649</v>
      </c>
    </row>
    <row r="195" spans="1:4" x14ac:dyDescent="0.25">
      <c r="A195">
        <f t="shared" si="18"/>
        <v>1</v>
      </c>
      <c r="B195" s="3">
        <v>44570</v>
      </c>
      <c r="C195">
        <v>232152.95999999999</v>
      </c>
      <c r="D195">
        <f t="shared" si="19"/>
        <v>1.0320285338152004</v>
      </c>
    </row>
    <row r="196" spans="1:4" x14ac:dyDescent="0.25">
      <c r="A196">
        <f t="shared" ref="A196:A259" si="21">WEEKDAY(B196)</f>
        <v>2</v>
      </c>
      <c r="B196" s="3">
        <v>44571</v>
      </c>
      <c r="C196">
        <v>259671.67999999999</v>
      </c>
      <c r="D196">
        <f t="shared" ref="D196:D259" si="22">AVERAGEIF($A$3:$A$1158,A196,$C$3:$C$1158)/$C$1</f>
        <v>1.1395266839456395</v>
      </c>
    </row>
    <row r="197" spans="1:4" x14ac:dyDescent="0.25">
      <c r="A197">
        <f t="shared" si="21"/>
        <v>3</v>
      </c>
      <c r="B197" s="3">
        <v>44572</v>
      </c>
      <c r="C197">
        <v>223846.42</v>
      </c>
      <c r="D197">
        <f t="shared" si="22"/>
        <v>1.0061474123991365</v>
      </c>
    </row>
    <row r="198" spans="1:4" x14ac:dyDescent="0.25">
      <c r="A198">
        <f t="shared" si="21"/>
        <v>4</v>
      </c>
      <c r="B198" s="3">
        <v>44573</v>
      </c>
      <c r="C198">
        <v>224433.54</v>
      </c>
      <c r="D198">
        <f t="shared" si="22"/>
        <v>0.992065649833621</v>
      </c>
    </row>
    <row r="199" spans="1:4" x14ac:dyDescent="0.25">
      <c r="A199">
        <f t="shared" si="21"/>
        <v>5</v>
      </c>
      <c r="B199" s="3">
        <v>44574</v>
      </c>
      <c r="C199">
        <v>214823.25</v>
      </c>
      <c r="D199">
        <f t="shared" si="22"/>
        <v>0.95204793226072448</v>
      </c>
    </row>
    <row r="200" spans="1:4" x14ac:dyDescent="0.25">
      <c r="A200">
        <f t="shared" si="21"/>
        <v>6</v>
      </c>
      <c r="B200" s="3">
        <v>44575</v>
      </c>
      <c r="C200">
        <v>230364.96</v>
      </c>
      <c r="D200">
        <f t="shared" si="22"/>
        <v>0.92136975692399314</v>
      </c>
    </row>
    <row r="201" spans="1:4" x14ac:dyDescent="0.25">
      <c r="A201">
        <f t="shared" si="21"/>
        <v>7</v>
      </c>
      <c r="B201" s="3">
        <v>44576</v>
      </c>
      <c r="C201">
        <v>224376.32000000001</v>
      </c>
      <c r="D201">
        <f t="shared" si="22"/>
        <v>0.95804357102012649</v>
      </c>
    </row>
    <row r="202" spans="1:4" x14ac:dyDescent="0.25">
      <c r="A202">
        <f t="shared" si="21"/>
        <v>1</v>
      </c>
      <c r="B202" s="3">
        <v>44577</v>
      </c>
      <c r="C202">
        <v>285400.29000000004</v>
      </c>
      <c r="D202">
        <f t="shared" si="22"/>
        <v>1.0320285338152004</v>
      </c>
    </row>
    <row r="203" spans="1:4" x14ac:dyDescent="0.25">
      <c r="A203">
        <f t="shared" si="21"/>
        <v>2</v>
      </c>
      <c r="B203" s="3">
        <v>44578</v>
      </c>
      <c r="C203">
        <v>293732.18</v>
      </c>
      <c r="D203">
        <f t="shared" si="22"/>
        <v>1.1395266839456395</v>
      </c>
    </row>
    <row r="204" spans="1:4" x14ac:dyDescent="0.25">
      <c r="A204">
        <f t="shared" si="21"/>
        <v>3</v>
      </c>
      <c r="B204" s="3">
        <v>44579</v>
      </c>
      <c r="C204">
        <v>285262.74</v>
      </c>
      <c r="D204">
        <f t="shared" si="22"/>
        <v>1.0061474123991365</v>
      </c>
    </row>
    <row r="205" spans="1:4" x14ac:dyDescent="0.25">
      <c r="A205">
        <f t="shared" si="21"/>
        <v>4</v>
      </c>
      <c r="B205" s="3">
        <v>44580</v>
      </c>
      <c r="C205">
        <v>308549.59999999998</v>
      </c>
      <c r="D205">
        <f t="shared" si="22"/>
        <v>0.992065649833621</v>
      </c>
    </row>
    <row r="206" spans="1:4" x14ac:dyDescent="0.25">
      <c r="A206">
        <f t="shared" si="21"/>
        <v>5</v>
      </c>
      <c r="B206" s="3">
        <v>44581</v>
      </c>
      <c r="C206">
        <v>270330.45</v>
      </c>
      <c r="D206">
        <f t="shared" si="22"/>
        <v>0.95204793226072448</v>
      </c>
    </row>
    <row r="207" spans="1:4" x14ac:dyDescent="0.25">
      <c r="A207">
        <f t="shared" si="21"/>
        <v>6</v>
      </c>
      <c r="B207" s="3">
        <v>44582</v>
      </c>
      <c r="C207">
        <v>250326.18000000002</v>
      </c>
      <c r="D207">
        <f t="shared" si="22"/>
        <v>0.92136975692399314</v>
      </c>
    </row>
    <row r="208" spans="1:4" x14ac:dyDescent="0.25">
      <c r="A208">
        <f t="shared" si="21"/>
        <v>7</v>
      </c>
      <c r="B208" s="3">
        <v>44583</v>
      </c>
      <c r="C208">
        <v>256335.18</v>
      </c>
      <c r="D208">
        <f t="shared" si="22"/>
        <v>0.95804357102012649</v>
      </c>
    </row>
    <row r="209" spans="1:4" x14ac:dyDescent="0.25">
      <c r="A209">
        <f t="shared" si="21"/>
        <v>1</v>
      </c>
      <c r="B209" s="3">
        <v>44584</v>
      </c>
      <c r="C209">
        <v>266187.71999999997</v>
      </c>
      <c r="D209">
        <f t="shared" si="22"/>
        <v>1.0320285338152004</v>
      </c>
    </row>
    <row r="210" spans="1:4" x14ac:dyDescent="0.25">
      <c r="A210">
        <f t="shared" si="21"/>
        <v>2</v>
      </c>
      <c r="B210" s="3">
        <v>44585</v>
      </c>
      <c r="C210">
        <v>304469.55</v>
      </c>
      <c r="D210">
        <f t="shared" si="22"/>
        <v>1.1395266839456395</v>
      </c>
    </row>
    <row r="211" spans="1:4" x14ac:dyDescent="0.25">
      <c r="A211">
        <f t="shared" si="21"/>
        <v>3</v>
      </c>
      <c r="B211" s="3">
        <v>44586</v>
      </c>
      <c r="C211">
        <v>275231.87</v>
      </c>
      <c r="D211">
        <f t="shared" si="22"/>
        <v>1.0061474123991365</v>
      </c>
    </row>
    <row r="212" spans="1:4" x14ac:dyDescent="0.25">
      <c r="A212">
        <f t="shared" si="21"/>
        <v>4</v>
      </c>
      <c r="B212" s="3">
        <v>44587</v>
      </c>
      <c r="C212">
        <v>286573.71999999997</v>
      </c>
      <c r="D212">
        <f t="shared" si="22"/>
        <v>0.992065649833621</v>
      </c>
    </row>
    <row r="213" spans="1:4" x14ac:dyDescent="0.25">
      <c r="A213">
        <f t="shared" si="21"/>
        <v>5</v>
      </c>
      <c r="B213" s="3">
        <v>44588</v>
      </c>
      <c r="C213">
        <v>288136.87</v>
      </c>
      <c r="D213">
        <f t="shared" si="22"/>
        <v>0.95204793226072448</v>
      </c>
    </row>
    <row r="214" spans="1:4" x14ac:dyDescent="0.25">
      <c r="A214">
        <f t="shared" si="21"/>
        <v>6</v>
      </c>
      <c r="B214" s="3">
        <v>44589</v>
      </c>
      <c r="C214">
        <v>277403.68</v>
      </c>
      <c r="D214">
        <f t="shared" si="22"/>
        <v>0.92136975692399314</v>
      </c>
    </row>
    <row r="215" spans="1:4" x14ac:dyDescent="0.25">
      <c r="A215">
        <f t="shared" si="21"/>
        <v>7</v>
      </c>
      <c r="B215" s="3">
        <v>44590</v>
      </c>
      <c r="C215">
        <v>297686.83999999997</v>
      </c>
      <c r="D215">
        <f t="shared" si="22"/>
        <v>0.95804357102012649</v>
      </c>
    </row>
    <row r="216" spans="1:4" x14ac:dyDescent="0.25">
      <c r="A216">
        <f t="shared" si="21"/>
        <v>1</v>
      </c>
      <c r="B216" s="3">
        <v>44591</v>
      </c>
      <c r="C216">
        <v>304910.62</v>
      </c>
      <c r="D216">
        <f t="shared" si="22"/>
        <v>1.0320285338152004</v>
      </c>
    </row>
    <row r="217" spans="1:4" x14ac:dyDescent="0.25">
      <c r="A217">
        <f t="shared" si="21"/>
        <v>2</v>
      </c>
      <c r="B217" s="3">
        <v>44592</v>
      </c>
      <c r="C217">
        <v>334775.44</v>
      </c>
      <c r="D217">
        <f t="shared" si="22"/>
        <v>1.1395266839456395</v>
      </c>
    </row>
    <row r="218" spans="1:4" x14ac:dyDescent="0.25">
      <c r="A218">
        <f t="shared" si="21"/>
        <v>3</v>
      </c>
      <c r="B218" s="3">
        <v>44593</v>
      </c>
      <c r="C218">
        <v>273641.68</v>
      </c>
      <c r="D218">
        <f t="shared" si="22"/>
        <v>1.0061474123991365</v>
      </c>
    </row>
    <row r="219" spans="1:4" x14ac:dyDescent="0.25">
      <c r="A219">
        <f t="shared" si="21"/>
        <v>4</v>
      </c>
      <c r="B219" s="3">
        <v>44594</v>
      </c>
      <c r="C219">
        <v>278906.74</v>
      </c>
      <c r="D219">
        <f t="shared" si="22"/>
        <v>0.992065649833621</v>
      </c>
    </row>
    <row r="220" spans="1:4" x14ac:dyDescent="0.25">
      <c r="A220">
        <f t="shared" si="21"/>
        <v>5</v>
      </c>
      <c r="B220" s="3">
        <v>44595</v>
      </c>
      <c r="C220">
        <v>278935.46999999997</v>
      </c>
      <c r="D220">
        <f t="shared" si="22"/>
        <v>0.95204793226072448</v>
      </c>
    </row>
    <row r="221" spans="1:4" x14ac:dyDescent="0.25">
      <c r="A221">
        <f t="shared" si="21"/>
        <v>6</v>
      </c>
      <c r="B221" s="3">
        <v>44596</v>
      </c>
      <c r="C221">
        <v>278674.8</v>
      </c>
      <c r="D221">
        <f t="shared" si="22"/>
        <v>0.92136975692399314</v>
      </c>
    </row>
    <row r="222" spans="1:4" x14ac:dyDescent="0.25">
      <c r="A222">
        <f t="shared" si="21"/>
        <v>7</v>
      </c>
      <c r="B222" s="3">
        <v>44597</v>
      </c>
      <c r="C222">
        <v>303767.03999999998</v>
      </c>
      <c r="D222">
        <f t="shared" si="22"/>
        <v>0.95804357102012649</v>
      </c>
    </row>
    <row r="223" spans="1:4" x14ac:dyDescent="0.25">
      <c r="A223">
        <f t="shared" si="21"/>
        <v>1</v>
      </c>
      <c r="B223" s="3">
        <v>44598</v>
      </c>
      <c r="C223">
        <v>298062.37</v>
      </c>
      <c r="D223">
        <f t="shared" si="22"/>
        <v>1.0320285338152004</v>
      </c>
    </row>
    <row r="224" spans="1:4" x14ac:dyDescent="0.25">
      <c r="A224">
        <f t="shared" si="21"/>
        <v>2</v>
      </c>
      <c r="B224" s="3">
        <v>44599</v>
      </c>
      <c r="C224">
        <v>307967.78999999998</v>
      </c>
      <c r="D224">
        <f t="shared" si="22"/>
        <v>1.1395266839456395</v>
      </c>
    </row>
    <row r="225" spans="1:4" x14ac:dyDescent="0.25">
      <c r="A225">
        <f t="shared" si="21"/>
        <v>3</v>
      </c>
      <c r="B225" s="3">
        <v>44600</v>
      </c>
      <c r="C225">
        <v>263572.26</v>
      </c>
      <c r="D225">
        <f t="shared" si="22"/>
        <v>1.0061474123991365</v>
      </c>
    </row>
    <row r="226" spans="1:4" x14ac:dyDescent="0.25">
      <c r="A226">
        <f t="shared" si="21"/>
        <v>4</v>
      </c>
      <c r="B226" s="3">
        <v>44601</v>
      </c>
      <c r="C226">
        <v>268381.08</v>
      </c>
      <c r="D226">
        <f t="shared" si="22"/>
        <v>0.992065649833621</v>
      </c>
    </row>
    <row r="227" spans="1:4" x14ac:dyDescent="0.25">
      <c r="A227">
        <f t="shared" si="21"/>
        <v>5</v>
      </c>
      <c r="B227" s="3">
        <v>44602</v>
      </c>
      <c r="C227">
        <v>252666.5</v>
      </c>
      <c r="D227">
        <f t="shared" si="22"/>
        <v>0.95204793226072448</v>
      </c>
    </row>
    <row r="228" spans="1:4" x14ac:dyDescent="0.25">
      <c r="A228">
        <f t="shared" si="21"/>
        <v>6</v>
      </c>
      <c r="B228" s="3">
        <v>44603</v>
      </c>
      <c r="C228">
        <v>256462.56000000003</v>
      </c>
      <c r="D228">
        <f t="shared" si="22"/>
        <v>0.92136975692399314</v>
      </c>
    </row>
    <row r="229" spans="1:4" x14ac:dyDescent="0.25">
      <c r="A229">
        <f t="shared" si="21"/>
        <v>7</v>
      </c>
      <c r="B229" s="3">
        <v>44604</v>
      </c>
      <c r="C229">
        <v>260558.62</v>
      </c>
      <c r="D229">
        <f t="shared" si="22"/>
        <v>0.95804357102012649</v>
      </c>
    </row>
    <row r="230" spans="1:4" x14ac:dyDescent="0.25">
      <c r="A230">
        <f t="shared" si="21"/>
        <v>1</v>
      </c>
      <c r="B230" s="3">
        <v>44605</v>
      </c>
      <c r="C230">
        <v>296590.64</v>
      </c>
      <c r="D230">
        <f t="shared" si="22"/>
        <v>1.0320285338152004</v>
      </c>
    </row>
    <row r="231" spans="1:4" x14ac:dyDescent="0.25">
      <c r="A231">
        <f t="shared" si="21"/>
        <v>2</v>
      </c>
      <c r="B231" s="3">
        <v>44606</v>
      </c>
      <c r="C231">
        <v>336839.08999999997</v>
      </c>
      <c r="D231">
        <f t="shared" si="22"/>
        <v>1.1395266839456395</v>
      </c>
    </row>
    <row r="232" spans="1:4" x14ac:dyDescent="0.25">
      <c r="A232">
        <f t="shared" si="21"/>
        <v>3</v>
      </c>
      <c r="B232" s="3">
        <v>44607</v>
      </c>
      <c r="C232">
        <v>310614.26</v>
      </c>
      <c r="D232">
        <f t="shared" si="22"/>
        <v>1.0061474123991365</v>
      </c>
    </row>
    <row r="233" spans="1:4" x14ac:dyDescent="0.25">
      <c r="A233">
        <f t="shared" si="21"/>
        <v>4</v>
      </c>
      <c r="B233" s="3">
        <v>44608</v>
      </c>
      <c r="C233">
        <v>304092.32</v>
      </c>
      <c r="D233">
        <f t="shared" si="22"/>
        <v>0.992065649833621</v>
      </c>
    </row>
    <row r="234" spans="1:4" x14ac:dyDescent="0.25">
      <c r="A234">
        <f t="shared" si="21"/>
        <v>5</v>
      </c>
      <c r="B234" s="3">
        <v>44609</v>
      </c>
      <c r="C234">
        <v>296140.10000000003</v>
      </c>
      <c r="D234">
        <f t="shared" si="22"/>
        <v>0.95204793226072448</v>
      </c>
    </row>
    <row r="235" spans="1:4" x14ac:dyDescent="0.25">
      <c r="A235">
        <f t="shared" si="21"/>
        <v>6</v>
      </c>
      <c r="B235" s="3">
        <v>44610</v>
      </c>
      <c r="C235">
        <v>281663.95</v>
      </c>
      <c r="D235">
        <f t="shared" si="22"/>
        <v>0.92136975692399314</v>
      </c>
    </row>
    <row r="236" spans="1:4" x14ac:dyDescent="0.25">
      <c r="A236">
        <f t="shared" si="21"/>
        <v>7</v>
      </c>
      <c r="B236" s="3">
        <v>44611</v>
      </c>
      <c r="C236">
        <v>300636.84000000003</v>
      </c>
      <c r="D236">
        <f t="shared" si="22"/>
        <v>0.95804357102012649</v>
      </c>
    </row>
    <row r="237" spans="1:4" x14ac:dyDescent="0.25">
      <c r="A237">
        <f t="shared" si="21"/>
        <v>1</v>
      </c>
      <c r="B237" s="3">
        <v>44612</v>
      </c>
      <c r="C237">
        <v>335349.33</v>
      </c>
      <c r="D237">
        <f t="shared" si="22"/>
        <v>1.0320285338152004</v>
      </c>
    </row>
    <row r="238" spans="1:4" x14ac:dyDescent="0.25">
      <c r="A238">
        <f t="shared" si="21"/>
        <v>2</v>
      </c>
      <c r="B238" s="3">
        <v>44613</v>
      </c>
      <c r="C238">
        <v>358307.64</v>
      </c>
      <c r="D238">
        <f t="shared" si="22"/>
        <v>1.1395266839456395</v>
      </c>
    </row>
    <row r="239" spans="1:4" x14ac:dyDescent="0.25">
      <c r="A239">
        <f t="shared" si="21"/>
        <v>3</v>
      </c>
      <c r="B239" s="3">
        <v>44614</v>
      </c>
      <c r="C239">
        <v>323386.39999999997</v>
      </c>
      <c r="D239">
        <f t="shared" si="22"/>
        <v>1.0061474123991365</v>
      </c>
    </row>
    <row r="240" spans="1:4" x14ac:dyDescent="0.25">
      <c r="A240">
        <f t="shared" si="21"/>
        <v>4</v>
      </c>
      <c r="B240" s="3">
        <v>44615</v>
      </c>
      <c r="C240">
        <v>293333.7</v>
      </c>
      <c r="D240">
        <f t="shared" si="22"/>
        <v>0.992065649833621</v>
      </c>
    </row>
    <row r="241" spans="1:4" x14ac:dyDescent="0.25">
      <c r="A241">
        <f t="shared" si="21"/>
        <v>5</v>
      </c>
      <c r="B241" s="3">
        <v>44616</v>
      </c>
      <c r="C241">
        <v>292660.76</v>
      </c>
      <c r="D241">
        <f t="shared" si="22"/>
        <v>0.95204793226072448</v>
      </c>
    </row>
    <row r="242" spans="1:4" x14ac:dyDescent="0.25">
      <c r="A242">
        <f t="shared" si="21"/>
        <v>6</v>
      </c>
      <c r="B242" s="3">
        <v>44617</v>
      </c>
      <c r="C242">
        <v>287278.24</v>
      </c>
      <c r="D242">
        <f t="shared" si="22"/>
        <v>0.92136975692399314</v>
      </c>
    </row>
    <row r="243" spans="1:4" x14ac:dyDescent="0.25">
      <c r="A243">
        <f t="shared" si="21"/>
        <v>7</v>
      </c>
      <c r="B243" s="3">
        <v>44618</v>
      </c>
      <c r="C243">
        <v>295767</v>
      </c>
      <c r="D243">
        <f t="shared" si="22"/>
        <v>0.95804357102012649</v>
      </c>
    </row>
    <row r="244" spans="1:4" x14ac:dyDescent="0.25">
      <c r="A244">
        <f t="shared" si="21"/>
        <v>1</v>
      </c>
      <c r="B244" s="3">
        <v>44619</v>
      </c>
      <c r="C244">
        <v>320400.99</v>
      </c>
      <c r="D244">
        <f t="shared" si="22"/>
        <v>1.0320285338152004</v>
      </c>
    </row>
    <row r="245" spans="1:4" x14ac:dyDescent="0.25">
      <c r="A245">
        <f t="shared" si="21"/>
        <v>2</v>
      </c>
      <c r="B245" s="3">
        <v>44620</v>
      </c>
      <c r="C245">
        <v>351337.32</v>
      </c>
      <c r="D245">
        <f t="shared" si="22"/>
        <v>1.1395266839456395</v>
      </c>
    </row>
    <row r="246" spans="1:4" x14ac:dyDescent="0.25">
      <c r="A246">
        <f t="shared" si="21"/>
        <v>3</v>
      </c>
      <c r="B246" s="3">
        <v>44621</v>
      </c>
      <c r="C246">
        <v>276617.2</v>
      </c>
      <c r="D246">
        <f t="shared" si="22"/>
        <v>1.0061474123991365</v>
      </c>
    </row>
    <row r="247" spans="1:4" x14ac:dyDescent="0.25">
      <c r="A247">
        <f t="shared" si="21"/>
        <v>4</v>
      </c>
      <c r="B247" s="3">
        <v>44622</v>
      </c>
      <c r="C247">
        <v>257879.43</v>
      </c>
      <c r="D247">
        <f t="shared" si="22"/>
        <v>0.992065649833621</v>
      </c>
    </row>
    <row r="248" spans="1:4" x14ac:dyDescent="0.25">
      <c r="A248">
        <f t="shared" si="21"/>
        <v>5</v>
      </c>
      <c r="B248" s="3">
        <v>44623</v>
      </c>
      <c r="C248">
        <v>249452.52</v>
      </c>
      <c r="D248">
        <f t="shared" si="22"/>
        <v>0.95204793226072448</v>
      </c>
    </row>
    <row r="249" spans="1:4" x14ac:dyDescent="0.25">
      <c r="A249">
        <f t="shared" si="21"/>
        <v>6</v>
      </c>
      <c r="B249" s="3">
        <v>44624</v>
      </c>
      <c r="C249">
        <v>230450.19000000003</v>
      </c>
      <c r="D249">
        <f t="shared" si="22"/>
        <v>0.92136975692399314</v>
      </c>
    </row>
    <row r="250" spans="1:4" x14ac:dyDescent="0.25">
      <c r="A250">
        <f t="shared" si="21"/>
        <v>7</v>
      </c>
      <c r="B250" s="3">
        <v>44625</v>
      </c>
      <c r="C250">
        <v>293336.16000000003</v>
      </c>
      <c r="D250">
        <f t="shared" si="22"/>
        <v>0.95804357102012649</v>
      </c>
    </row>
    <row r="251" spans="1:4" x14ac:dyDescent="0.25">
      <c r="A251">
        <f t="shared" si="21"/>
        <v>1</v>
      </c>
      <c r="B251" s="3">
        <v>44626</v>
      </c>
      <c r="C251">
        <v>293701.56</v>
      </c>
      <c r="D251">
        <f t="shared" si="22"/>
        <v>1.0320285338152004</v>
      </c>
    </row>
    <row r="252" spans="1:4" x14ac:dyDescent="0.25">
      <c r="A252">
        <f t="shared" si="21"/>
        <v>2</v>
      </c>
      <c r="B252" s="3">
        <v>44627</v>
      </c>
      <c r="C252">
        <v>321749.75999999995</v>
      </c>
      <c r="D252">
        <f t="shared" si="22"/>
        <v>1.1395266839456395</v>
      </c>
    </row>
    <row r="253" spans="1:4" x14ac:dyDescent="0.25">
      <c r="A253">
        <f t="shared" si="21"/>
        <v>3</v>
      </c>
      <c r="B253" s="3">
        <v>44628</v>
      </c>
      <c r="C253">
        <v>267021.37</v>
      </c>
      <c r="D253">
        <f t="shared" si="22"/>
        <v>1.0061474123991365</v>
      </c>
    </row>
    <row r="254" spans="1:4" x14ac:dyDescent="0.25">
      <c r="A254">
        <f t="shared" si="21"/>
        <v>4</v>
      </c>
      <c r="B254" s="3">
        <v>44629</v>
      </c>
      <c r="C254">
        <v>248311.14</v>
      </c>
      <c r="D254">
        <f t="shared" si="22"/>
        <v>0.992065649833621</v>
      </c>
    </row>
    <row r="255" spans="1:4" x14ac:dyDescent="0.25">
      <c r="A255">
        <f t="shared" si="21"/>
        <v>5</v>
      </c>
      <c r="B255" s="3">
        <v>44630</v>
      </c>
      <c r="C255">
        <v>241610.85</v>
      </c>
      <c r="D255">
        <f t="shared" si="22"/>
        <v>0.95204793226072448</v>
      </c>
    </row>
    <row r="256" spans="1:4" x14ac:dyDescent="0.25">
      <c r="A256">
        <f t="shared" si="21"/>
        <v>6</v>
      </c>
      <c r="B256" s="3">
        <v>44631</v>
      </c>
      <c r="C256">
        <v>203605.71</v>
      </c>
      <c r="D256">
        <f t="shared" si="22"/>
        <v>0.92136975692399314</v>
      </c>
    </row>
    <row r="257" spans="1:4" x14ac:dyDescent="0.25">
      <c r="A257">
        <f t="shared" si="21"/>
        <v>7</v>
      </c>
      <c r="B257" s="3">
        <v>44632</v>
      </c>
      <c r="C257">
        <v>198475.1</v>
      </c>
      <c r="D257">
        <f t="shared" si="22"/>
        <v>0.95804357102012649</v>
      </c>
    </row>
    <row r="258" spans="1:4" x14ac:dyDescent="0.25">
      <c r="A258">
        <f t="shared" si="21"/>
        <v>1</v>
      </c>
      <c r="B258" s="3">
        <v>44633</v>
      </c>
      <c r="C258">
        <v>204435</v>
      </c>
      <c r="D258">
        <f t="shared" si="22"/>
        <v>1.0320285338152004</v>
      </c>
    </row>
    <row r="259" spans="1:4" x14ac:dyDescent="0.25">
      <c r="A259">
        <f t="shared" si="21"/>
        <v>2</v>
      </c>
      <c r="B259" s="3">
        <v>44634</v>
      </c>
      <c r="C259">
        <v>229442.88</v>
      </c>
      <c r="D259">
        <f t="shared" si="22"/>
        <v>1.1395266839456395</v>
      </c>
    </row>
    <row r="260" spans="1:4" x14ac:dyDescent="0.25">
      <c r="A260">
        <f t="shared" ref="A260:A276" si="23">WEEKDAY(B260)</f>
        <v>3</v>
      </c>
      <c r="B260" s="3">
        <v>44635</v>
      </c>
      <c r="C260">
        <v>192068.82</v>
      </c>
      <c r="D260">
        <f t="shared" ref="D260:D276" si="24">AVERAGEIF($A$3:$A$1158,A260,$C$3:$C$1158)/$C$1</f>
        <v>1.0061474123991365</v>
      </c>
    </row>
    <row r="261" spans="1:4" x14ac:dyDescent="0.25">
      <c r="A261">
        <f t="shared" si="23"/>
        <v>4</v>
      </c>
      <c r="B261" s="3">
        <v>44636</v>
      </c>
      <c r="C261">
        <v>189265.5</v>
      </c>
      <c r="D261">
        <f t="shared" si="24"/>
        <v>0.992065649833621</v>
      </c>
    </row>
    <row r="262" spans="1:4" x14ac:dyDescent="0.25">
      <c r="A262">
        <f t="shared" si="23"/>
        <v>5</v>
      </c>
      <c r="B262" s="3">
        <v>44637</v>
      </c>
      <c r="C262">
        <v>176942.7</v>
      </c>
      <c r="D262">
        <f t="shared" si="24"/>
        <v>0.95204793226072448</v>
      </c>
    </row>
    <row r="263" spans="1:4" x14ac:dyDescent="0.25">
      <c r="A263">
        <f t="shared" si="23"/>
        <v>6</v>
      </c>
      <c r="B263" s="3">
        <v>44638</v>
      </c>
      <c r="C263">
        <v>158005.86000000002</v>
      </c>
      <c r="D263">
        <f t="shared" si="24"/>
        <v>0.92136975692399314</v>
      </c>
    </row>
    <row r="264" spans="1:4" x14ac:dyDescent="0.25">
      <c r="A264">
        <f t="shared" si="23"/>
        <v>7</v>
      </c>
      <c r="B264" s="3">
        <v>44639</v>
      </c>
      <c r="C264">
        <v>185844.30000000002</v>
      </c>
      <c r="D264">
        <f t="shared" si="24"/>
        <v>0.95804357102012649</v>
      </c>
    </row>
    <row r="265" spans="1:4" x14ac:dyDescent="0.25">
      <c r="A265">
        <f t="shared" si="23"/>
        <v>1</v>
      </c>
      <c r="B265" s="3">
        <v>44640</v>
      </c>
      <c r="C265">
        <v>195234.24000000002</v>
      </c>
      <c r="D265">
        <f t="shared" si="24"/>
        <v>1.0320285338152004</v>
      </c>
    </row>
    <row r="266" spans="1:4" x14ac:dyDescent="0.25">
      <c r="A266">
        <f t="shared" si="23"/>
        <v>2</v>
      </c>
      <c r="B266" s="3">
        <v>44641</v>
      </c>
      <c r="C266">
        <v>213066.89</v>
      </c>
      <c r="D266">
        <f t="shared" si="24"/>
        <v>1.1395266839456395</v>
      </c>
    </row>
    <row r="267" spans="1:4" x14ac:dyDescent="0.25">
      <c r="A267">
        <f t="shared" si="23"/>
        <v>3</v>
      </c>
      <c r="B267" s="3">
        <v>44642</v>
      </c>
      <c r="C267">
        <v>177415.04000000001</v>
      </c>
      <c r="D267">
        <f t="shared" si="24"/>
        <v>1.0061474123991365</v>
      </c>
    </row>
    <row r="268" spans="1:4" x14ac:dyDescent="0.25">
      <c r="A268">
        <f t="shared" si="23"/>
        <v>4</v>
      </c>
      <c r="B268" s="3">
        <v>44643</v>
      </c>
      <c r="C268">
        <v>170466.47999999998</v>
      </c>
      <c r="D268">
        <f t="shared" si="24"/>
        <v>0.992065649833621</v>
      </c>
    </row>
    <row r="269" spans="1:4" x14ac:dyDescent="0.25">
      <c r="A269">
        <f t="shared" si="23"/>
        <v>5</v>
      </c>
      <c r="B269" s="3">
        <v>44644</v>
      </c>
      <c r="C269">
        <v>166591.62</v>
      </c>
      <c r="D269">
        <f t="shared" si="24"/>
        <v>0.95204793226072448</v>
      </c>
    </row>
    <row r="270" spans="1:4" x14ac:dyDescent="0.25">
      <c r="A270">
        <f t="shared" si="23"/>
        <v>6</v>
      </c>
      <c r="B270" s="3">
        <v>44645</v>
      </c>
      <c r="C270">
        <v>179946.59999999998</v>
      </c>
      <c r="D270">
        <f t="shared" si="24"/>
        <v>0.92136975692399314</v>
      </c>
    </row>
    <row r="271" spans="1:4" x14ac:dyDescent="0.25">
      <c r="A271">
        <f t="shared" si="23"/>
        <v>7</v>
      </c>
      <c r="B271" s="3">
        <v>44646</v>
      </c>
      <c r="C271">
        <v>153881.28</v>
      </c>
      <c r="D271">
        <f t="shared" si="24"/>
        <v>0.95804357102012649</v>
      </c>
    </row>
    <row r="272" spans="1:4" x14ac:dyDescent="0.25">
      <c r="A272">
        <f t="shared" si="23"/>
        <v>1</v>
      </c>
      <c r="B272" s="3">
        <v>44647</v>
      </c>
      <c r="C272">
        <v>200037.59999999998</v>
      </c>
      <c r="D272">
        <f t="shared" si="24"/>
        <v>1.0320285338152004</v>
      </c>
    </row>
    <row r="273" spans="1:4" x14ac:dyDescent="0.25">
      <c r="A273">
        <f t="shared" si="23"/>
        <v>2</v>
      </c>
      <c r="B273" s="3">
        <v>44648</v>
      </c>
      <c r="C273">
        <v>203278.38</v>
      </c>
      <c r="D273">
        <f t="shared" si="24"/>
        <v>1.1395266839456395</v>
      </c>
    </row>
    <row r="274" spans="1:4" x14ac:dyDescent="0.25">
      <c r="A274">
        <f t="shared" si="23"/>
        <v>3</v>
      </c>
      <c r="B274" s="3">
        <v>44649</v>
      </c>
      <c r="C274">
        <v>185722.16</v>
      </c>
      <c r="D274">
        <f t="shared" si="24"/>
        <v>1.0061474123991365</v>
      </c>
    </row>
    <row r="275" spans="1:4" x14ac:dyDescent="0.25">
      <c r="A275">
        <f t="shared" si="23"/>
        <v>4</v>
      </c>
      <c r="B275" s="3">
        <v>44650</v>
      </c>
      <c r="C275">
        <v>163524.48000000001</v>
      </c>
      <c r="D275">
        <f t="shared" si="24"/>
        <v>0.992065649833621</v>
      </c>
    </row>
    <row r="276" spans="1:4" x14ac:dyDescent="0.25">
      <c r="A276">
        <f t="shared" si="23"/>
        <v>5</v>
      </c>
      <c r="B276" s="3">
        <v>44651</v>
      </c>
      <c r="C276">
        <v>153500.62</v>
      </c>
      <c r="D276">
        <f t="shared" si="24"/>
        <v>0.95204793226072448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temp</vt:lpstr>
      <vt:lpstr>M Sales</vt:lpstr>
      <vt:lpstr>M Rentals</vt:lpstr>
      <vt:lpstr>Capsules</vt:lpstr>
      <vt:lpstr>Residuals</vt:lpstr>
      <vt:lpstr>USE</vt:lpstr>
      <vt:lpstr>USE (2)</vt:lpstr>
      <vt:lpstr>USE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mohitaggarwal</dc:creator>
  <cp:lastModifiedBy>Kavya Bhat</cp:lastModifiedBy>
  <dcterms:created xsi:type="dcterms:W3CDTF">2020-10-07T16:41:18Z</dcterms:created>
  <dcterms:modified xsi:type="dcterms:W3CDTF">2022-12-13T11:38:17Z</dcterms:modified>
</cp:coreProperties>
</file>