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ropbox (Personal)\571\Xpts\side projects\UoA Choi Collab HDPE T\"/>
    </mc:Choice>
  </mc:AlternateContent>
  <xr:revisionPtr revIDLastSave="0" documentId="8_{2DB11EA2-143D-41CF-BCB8-7C1021E21168}" xr6:coauthVersionLast="45" xr6:coauthVersionMax="45" xr10:uidLastSave="{00000000-0000-0000-0000-000000000000}"/>
  <bookViews>
    <workbookView xWindow="-96" yWindow="-96" windowWidth="23232" windowHeight="12552" xr2:uid="{E6C9CD18-9A4D-4044-819A-8D8FC034D524}"/>
  </bookViews>
  <sheets>
    <sheet name="HDPE Analysi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5" i="1" l="1"/>
  <c r="E55" i="1"/>
  <c r="D55" i="1"/>
  <c r="C55" i="1"/>
  <c r="G55" i="1" s="1" a="1"/>
  <c r="G55" i="1" s="1"/>
  <c r="B55" i="1"/>
  <c r="F54" i="1"/>
  <c r="E54" i="1"/>
  <c r="D54" i="1"/>
  <c r="C54" i="1"/>
  <c r="B54" i="1"/>
  <c r="F53" i="1"/>
  <c r="E53" i="1"/>
  <c r="D53" i="1"/>
  <c r="C53" i="1"/>
  <c r="B53" i="1"/>
  <c r="G52" i="1" a="1"/>
  <c r="G52" i="1" s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G49" i="1" a="1"/>
  <c r="G49" i="1" s="1"/>
  <c r="F49" i="1"/>
  <c r="E49" i="1"/>
  <c r="D49" i="1"/>
  <c r="C49" i="1"/>
  <c r="B49" i="1"/>
  <c r="F45" i="1"/>
  <c r="E45" i="1"/>
  <c r="D45" i="1"/>
  <c r="C45" i="1"/>
  <c r="G45" i="1" s="1" a="1"/>
  <c r="G45" i="1" s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G42" i="1" s="1" a="1"/>
  <c r="G42" i="1" s="1"/>
  <c r="B42" i="1"/>
  <c r="F41" i="1"/>
  <c r="E41" i="1"/>
  <c r="D41" i="1"/>
  <c r="C41" i="1"/>
  <c r="B41" i="1"/>
  <c r="F40" i="1"/>
  <c r="E40" i="1"/>
  <c r="D40" i="1"/>
  <c r="C40" i="1"/>
  <c r="G40" i="1" s="1" a="1"/>
  <c r="G40" i="1" s="1"/>
  <c r="B40" i="1"/>
  <c r="F39" i="1"/>
  <c r="E39" i="1"/>
  <c r="D39" i="1"/>
  <c r="C39" i="1"/>
  <c r="B39" i="1"/>
  <c r="F35" i="1"/>
  <c r="E35" i="1"/>
  <c r="D35" i="1"/>
  <c r="C35" i="1"/>
  <c r="G35" i="1" s="1" a="1"/>
  <c r="G35" i="1" s="1"/>
  <c r="B35" i="1"/>
  <c r="G34" i="1" a="1"/>
  <c r="G34" i="1" s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G31" i="1" a="1"/>
  <c r="G31" i="1" s="1"/>
  <c r="F31" i="1"/>
  <c r="E31" i="1"/>
  <c r="D31" i="1"/>
  <c r="C31" i="1"/>
  <c r="B31" i="1"/>
  <c r="F30" i="1"/>
  <c r="E30" i="1"/>
  <c r="D30" i="1"/>
  <c r="C30" i="1"/>
  <c r="G30" i="1" s="1" a="1"/>
  <c r="G30" i="1" s="1"/>
  <c r="B30" i="1"/>
  <c r="F29" i="1"/>
  <c r="E29" i="1"/>
  <c r="D29" i="1"/>
  <c r="C29" i="1"/>
  <c r="B29" i="1"/>
  <c r="G53" i="1" l="1" a="1"/>
  <c r="G53" i="1"/>
  <c r="G43" i="1" a="1"/>
  <c r="G43" i="1"/>
  <c r="G51" i="1" a="1"/>
  <c r="G51" i="1"/>
  <c r="G41" i="1" a="1"/>
  <c r="G41" i="1"/>
  <c r="G54" i="1" a="1"/>
  <c r="G54" i="1"/>
  <c r="G39" i="1" a="1"/>
  <c r="G44" i="1" a="1"/>
  <c r="G44" i="1"/>
  <c r="G29" i="1" a="1"/>
  <c r="G29" i="1"/>
  <c r="G33" i="1" a="1"/>
  <c r="G33" i="1"/>
  <c r="G50" i="1" a="1"/>
  <c r="G50" i="1"/>
  <c r="G32" i="1" a="1"/>
  <c r="G32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<sst xmlns="http://schemas.openxmlformats.org/spreadsheetml/2006/main" count="29" uniqueCount="12">
  <si>
    <t>#2915, 30kg/mol</t>
  </si>
  <si>
    <t>#2909, 60kg/mol</t>
  </si>
  <si>
    <t>#2908, 70kg/mol</t>
  </si>
  <si>
    <t>#19C, 139 kg/mol</t>
  </si>
  <si>
    <t>T</t>
  </si>
  <si>
    <t xml:space="preserve"> Xpt</t>
  </si>
  <si>
    <t>Maxwell</t>
  </si>
  <si>
    <t>Carreau</t>
  </si>
  <si>
    <t>MW, Xpt η</t>
  </si>
  <si>
    <t>slope</t>
  </si>
  <si>
    <t>MW, Maxwell η</t>
  </si>
  <si>
    <t>MW, Carreau 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</si>
</sst>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26934467707696"/>
          <c:y val="2.8252405949256341E-2"/>
          <c:w val="0.77803364053560653"/>
          <c:h val="0.77144247594050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'HDPE Analysis'!$C$5</c:f>
              <c:strCache>
                <c:ptCount val="1"/>
                <c:pt idx="0">
                  <c:v> Xpt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'HDPE Analysis'!$B$6:$B$12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Analysis'!$C$6:$C$12</c:f>
              <c:numCache>
                <c:formatCode>General</c:formatCode>
                <c:ptCount val="7"/>
                <c:pt idx="0">
                  <c:v>287.07</c:v>
                </c:pt>
                <c:pt idx="1">
                  <c:v>230.41833333333338</c:v>
                </c:pt>
                <c:pt idx="2">
                  <c:v>195.01749999999998</c:v>
                </c:pt>
                <c:pt idx="3">
                  <c:v>168.94499999999999</c:v>
                </c:pt>
                <c:pt idx="4">
                  <c:v>144.11999999999998</c:v>
                </c:pt>
                <c:pt idx="5">
                  <c:v>106.92999999999999</c:v>
                </c:pt>
                <c:pt idx="6">
                  <c:v>93.567999999999998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B-415D-86D2-D74CC65DF80A}"/>
            </c:ext>
          </c:extLst>
        </c:ser>
        <c:ser>
          <c:idx val="1"/>
          <c:order val="1"/>
          <c:tx>
            <c:strRef>
              <c:f>'HDPE Analysis'!$D$5</c:f>
              <c:strCache>
                <c:ptCount val="1"/>
                <c:pt idx="0">
                  <c:v>Maxwell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'HDPE Analysis'!$B$6:$B$12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Analysis'!$D$6:$D$12</c:f>
              <c:numCache>
                <c:formatCode>General</c:formatCode>
                <c:ptCount val="7"/>
                <c:pt idx="0">
                  <c:v>207.93</c:v>
                </c:pt>
                <c:pt idx="1">
                  <c:v>152.47999999999999</c:v>
                </c:pt>
                <c:pt idx="2">
                  <c:v>136.51</c:v>
                </c:pt>
                <c:pt idx="3">
                  <c:v>107.79</c:v>
                </c:pt>
                <c:pt idx="4">
                  <c:v>84.570999999999998</c:v>
                </c:pt>
                <c:pt idx="5">
                  <c:v>69</c:v>
                </c:pt>
                <c:pt idx="6">
                  <c:v>65.474999999999994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B-415D-86D2-D74CC65DF80A}"/>
            </c:ext>
          </c:extLst>
        </c:ser>
        <c:ser>
          <c:idx val="2"/>
          <c:order val="2"/>
          <c:tx>
            <c:strRef>
              <c:f>'HDPE Analysis'!$E$5</c:f>
              <c:strCache>
                <c:ptCount val="1"/>
                <c:pt idx="0">
                  <c:v>Carreau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'HDPE Analysis'!$B$6:$B$12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Analysis'!$E$6:$E$12</c:f>
              <c:numCache>
                <c:formatCode>General</c:formatCode>
                <c:ptCount val="7"/>
                <c:pt idx="0">
                  <c:v>287.56</c:v>
                </c:pt>
                <c:pt idx="1">
                  <c:v>215.47</c:v>
                </c:pt>
                <c:pt idx="2">
                  <c:v>195.26</c:v>
                </c:pt>
                <c:pt idx="3">
                  <c:v>162.69</c:v>
                </c:pt>
                <c:pt idx="4">
                  <c:v>142.93</c:v>
                </c:pt>
                <c:pt idx="5">
                  <c:v>112.76</c:v>
                </c:pt>
                <c:pt idx="6">
                  <c:v>105.24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0B-415D-86D2-D74CC65DF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53247"/>
        <c:axId val="2036686831"/>
      </c:scatterChart>
      <c:valAx>
        <c:axId val="89453247"/>
        <c:scaling>
          <c:orientation val="minMax"/>
          <c:min val="15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36686831"/>
        <c:crosses val="autoZero"/>
        <c:crossBetween val="midCat"/>
      </c:valAx>
      <c:valAx>
        <c:axId val="203668683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η</a:t>
                </a:r>
                <a:r>
                  <a:rPr lang="en-US"/>
                  <a:t>o (Pa.s)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9453247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66913750838575725"/>
          <c:y val="6.6251614040625684E-2"/>
          <c:w val="0.25689210081616504"/>
          <c:h val="0.2749182736888428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93207143138242"/>
          <c:y val="2.8252405949256341E-2"/>
          <c:w val="0.74587232259971881"/>
          <c:h val="0.77144247594050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'HDPE Analysis'!$H$5</c:f>
              <c:strCache>
                <c:ptCount val="1"/>
                <c:pt idx="0">
                  <c:v> Xpt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'HDPE Analysis'!$G$6:$G$12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Analysis'!$H$6:$H$12</c:f>
              <c:numCache>
                <c:formatCode>General</c:formatCode>
                <c:ptCount val="7"/>
                <c:pt idx="0">
                  <c:v>1344.2</c:v>
                </c:pt>
                <c:pt idx="1">
                  <c:v>1195.6333333333332</c:v>
                </c:pt>
                <c:pt idx="2">
                  <c:v>932.96</c:v>
                </c:pt>
                <c:pt idx="3">
                  <c:v>823.13499999999999</c:v>
                </c:pt>
                <c:pt idx="4">
                  <c:v>619.495</c:v>
                </c:pt>
                <c:pt idx="5">
                  <c:v>581.13</c:v>
                </c:pt>
                <c:pt idx="6">
                  <c:v>496.80666666666667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A-404E-8A99-4104E4C05CDA}"/>
            </c:ext>
          </c:extLst>
        </c:ser>
        <c:ser>
          <c:idx val="1"/>
          <c:order val="1"/>
          <c:tx>
            <c:strRef>
              <c:f>'HDPE Analysis'!$I$5</c:f>
              <c:strCache>
                <c:ptCount val="1"/>
                <c:pt idx="0">
                  <c:v>Maxwell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'HDPE Analysis'!$G$6:$G$12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Analysis'!$I$6:$I$12</c:f>
              <c:numCache>
                <c:formatCode>General</c:formatCode>
                <c:ptCount val="7"/>
                <c:pt idx="0">
                  <c:v>1322.9</c:v>
                </c:pt>
                <c:pt idx="1">
                  <c:v>1146.7</c:v>
                </c:pt>
                <c:pt idx="2">
                  <c:v>839.63</c:v>
                </c:pt>
                <c:pt idx="3">
                  <c:v>791.21</c:v>
                </c:pt>
                <c:pt idx="4">
                  <c:v>692</c:v>
                </c:pt>
                <c:pt idx="5">
                  <c:v>521.26</c:v>
                </c:pt>
                <c:pt idx="6">
                  <c:v>435.65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A-404E-8A99-4104E4C05CDA}"/>
            </c:ext>
          </c:extLst>
        </c:ser>
        <c:ser>
          <c:idx val="2"/>
          <c:order val="2"/>
          <c:tx>
            <c:strRef>
              <c:f>'HDPE Analysis'!$J$5</c:f>
              <c:strCache>
                <c:ptCount val="1"/>
                <c:pt idx="0">
                  <c:v>Carreau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'HDPE Analysis'!$G$6:$G$12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Analysis'!$J$6:$J$12</c:f>
              <c:numCache>
                <c:formatCode>General</c:formatCode>
                <c:ptCount val="7"/>
                <c:pt idx="0">
                  <c:v>1349.4</c:v>
                </c:pt>
                <c:pt idx="1">
                  <c:v>1196.3</c:v>
                </c:pt>
                <c:pt idx="2">
                  <c:v>922.95</c:v>
                </c:pt>
                <c:pt idx="3">
                  <c:v>844.7</c:v>
                </c:pt>
                <c:pt idx="4">
                  <c:v>677.86</c:v>
                </c:pt>
                <c:pt idx="5">
                  <c:v>581.21</c:v>
                </c:pt>
                <c:pt idx="6">
                  <c:v>495.39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A-404E-8A99-4104E4C0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53247"/>
        <c:axId val="2036686831"/>
      </c:scatterChart>
      <c:valAx>
        <c:axId val="89453247"/>
        <c:scaling>
          <c:orientation val="minMax"/>
          <c:min val="15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36686831"/>
        <c:crosses val="autoZero"/>
        <c:crossBetween val="midCat"/>
      </c:valAx>
      <c:valAx>
        <c:axId val="203668683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η</a:t>
                </a:r>
                <a:r>
                  <a:rPr lang="en-US"/>
                  <a:t>o (Pa.s)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9453247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67326813177735101"/>
          <c:y val="5.2947180162470332E-2"/>
          <c:w val="0.25689210081616504"/>
          <c:h val="0.2749182736888428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69834092436141"/>
          <c:y val="2.8252405949256341E-2"/>
          <c:w val="0.75555218202145313"/>
          <c:h val="0.77144247594050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'HDPE Analysis'!$M$5</c:f>
              <c:strCache>
                <c:ptCount val="1"/>
                <c:pt idx="0">
                  <c:v> Xpt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'HDPE Analysis'!$L$6:$L$12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Analysis'!$M$6:$M$12</c:f>
              <c:numCache>
                <c:formatCode>General</c:formatCode>
                <c:ptCount val="7"/>
                <c:pt idx="0">
                  <c:v>2841.85</c:v>
                </c:pt>
                <c:pt idx="1">
                  <c:v>2473.3999999999996</c:v>
                </c:pt>
                <c:pt idx="2">
                  <c:v>1885.4</c:v>
                </c:pt>
                <c:pt idx="3">
                  <c:v>1773.5749999999998</c:v>
                </c:pt>
                <c:pt idx="4">
                  <c:v>1405.7666666666667</c:v>
                </c:pt>
                <c:pt idx="5">
                  <c:v>1394</c:v>
                </c:pt>
                <c:pt idx="6">
                  <c:v>1055.8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5-41B8-9CFF-E7AFEFA0C69B}"/>
            </c:ext>
          </c:extLst>
        </c:ser>
        <c:ser>
          <c:idx val="1"/>
          <c:order val="1"/>
          <c:tx>
            <c:strRef>
              <c:f>'HDPE Analysis'!$N$5</c:f>
              <c:strCache>
                <c:ptCount val="1"/>
                <c:pt idx="0">
                  <c:v>Maxwell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'HDPE Analysis'!$L$6:$L$12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Analysis'!$N$6:$N$12</c:f>
              <c:numCache>
                <c:formatCode>General</c:formatCode>
                <c:ptCount val="7"/>
                <c:pt idx="0">
                  <c:v>2741.5</c:v>
                </c:pt>
                <c:pt idx="1">
                  <c:v>2571</c:v>
                </c:pt>
                <c:pt idx="2">
                  <c:v>1866</c:v>
                </c:pt>
                <c:pt idx="3">
                  <c:v>1804</c:v>
                </c:pt>
                <c:pt idx="4">
                  <c:v>1249</c:v>
                </c:pt>
                <c:pt idx="5">
                  <c:v>1231</c:v>
                </c:pt>
                <c:pt idx="6">
                  <c:v>1026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5-41B8-9CFF-E7AFEFA0C69B}"/>
            </c:ext>
          </c:extLst>
        </c:ser>
        <c:ser>
          <c:idx val="2"/>
          <c:order val="2"/>
          <c:tx>
            <c:strRef>
              <c:f>'HDPE Analysis'!$O$5</c:f>
              <c:strCache>
                <c:ptCount val="1"/>
                <c:pt idx="0">
                  <c:v>Carreau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'HDPE Analysis'!$L$6:$L$12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Analysis'!$O$6:$O$12</c:f>
              <c:numCache>
                <c:formatCode>General</c:formatCode>
                <c:ptCount val="7"/>
                <c:pt idx="0">
                  <c:v>2649.8</c:v>
                </c:pt>
                <c:pt idx="1">
                  <c:v>2224.1</c:v>
                </c:pt>
                <c:pt idx="2">
                  <c:v>1843.7</c:v>
                </c:pt>
                <c:pt idx="3">
                  <c:v>1556.4</c:v>
                </c:pt>
                <c:pt idx="4">
                  <c:v>1410.7</c:v>
                </c:pt>
                <c:pt idx="5">
                  <c:v>1216.0999999999999</c:v>
                </c:pt>
                <c:pt idx="6">
                  <c:v>1061.5999999999999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05-41B8-9CFF-E7AFEFA0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53247"/>
        <c:axId val="2036686831"/>
      </c:scatterChart>
      <c:valAx>
        <c:axId val="89453247"/>
        <c:scaling>
          <c:orientation val="minMax"/>
          <c:min val="15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36686831"/>
        <c:crosses val="autoZero"/>
        <c:crossBetween val="midCat"/>
      </c:valAx>
      <c:valAx>
        <c:axId val="203668683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η</a:t>
                </a:r>
                <a:r>
                  <a:rPr lang="en-US"/>
                  <a:t>o (Pa.s)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9453247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66913756907051725"/>
          <c:y val="8.2436792130059749E-2"/>
          <c:w val="0.25689210081616504"/>
          <c:h val="0.2749182736888428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2534773102204"/>
          <c:y val="3.5907752353171195E-2"/>
          <c:w val="0.70419276654408036"/>
          <c:h val="0.77144247594050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'HDPE Analysis'!$R$5</c:f>
              <c:strCache>
                <c:ptCount val="1"/>
                <c:pt idx="0">
                  <c:v> Xpt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'HDPE Analysis'!$Q$6:$Q$12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Analysis'!$R$6:$R$12</c:f>
              <c:numCache>
                <c:formatCode>General</c:formatCode>
                <c:ptCount val="7"/>
                <c:pt idx="0">
                  <c:v>19445</c:v>
                </c:pt>
                <c:pt idx="1">
                  <c:v>15945</c:v>
                </c:pt>
                <c:pt idx="2">
                  <c:v>13802</c:v>
                </c:pt>
                <c:pt idx="3">
                  <c:v>12484.5</c:v>
                </c:pt>
                <c:pt idx="4">
                  <c:v>11062</c:v>
                </c:pt>
                <c:pt idx="5">
                  <c:v>8480.7000000000007</c:v>
                </c:pt>
                <c:pt idx="6">
                  <c:v>8016.6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A-482D-A7F5-702871C9B8C3}"/>
            </c:ext>
          </c:extLst>
        </c:ser>
        <c:ser>
          <c:idx val="1"/>
          <c:order val="1"/>
          <c:tx>
            <c:strRef>
              <c:f>'HDPE Analysis'!$S$5</c:f>
              <c:strCache>
                <c:ptCount val="1"/>
                <c:pt idx="0">
                  <c:v>Maxwell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'HDPE Analysis'!$Q$6:$Q$12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Analysis'!$S$6:$S$12</c:f>
              <c:numCache>
                <c:formatCode>General</c:formatCode>
                <c:ptCount val="7"/>
                <c:pt idx="0">
                  <c:v>23041</c:v>
                </c:pt>
                <c:pt idx="1">
                  <c:v>19007</c:v>
                </c:pt>
                <c:pt idx="2">
                  <c:v>16063</c:v>
                </c:pt>
                <c:pt idx="3">
                  <c:v>13980</c:v>
                </c:pt>
                <c:pt idx="4">
                  <c:v>12622</c:v>
                </c:pt>
                <c:pt idx="5">
                  <c:v>9781</c:v>
                </c:pt>
                <c:pt idx="6">
                  <c:v>9509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FA-482D-A7F5-702871C9B8C3}"/>
            </c:ext>
          </c:extLst>
        </c:ser>
        <c:ser>
          <c:idx val="2"/>
          <c:order val="2"/>
          <c:tx>
            <c:strRef>
              <c:f>'HDPE Analysis'!$T$5</c:f>
              <c:strCache>
                <c:ptCount val="1"/>
                <c:pt idx="0">
                  <c:v>Carreau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'HDPE Analysis'!$Q$6:$Q$12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Analysis'!$T$6:$T$12</c:f>
              <c:numCache>
                <c:formatCode>General</c:formatCode>
                <c:ptCount val="7"/>
                <c:pt idx="0">
                  <c:v>19232</c:v>
                </c:pt>
                <c:pt idx="1">
                  <c:v>15938</c:v>
                </c:pt>
                <c:pt idx="2">
                  <c:v>13826</c:v>
                </c:pt>
                <c:pt idx="3">
                  <c:v>12439</c:v>
                </c:pt>
                <c:pt idx="4">
                  <c:v>10898</c:v>
                </c:pt>
                <c:pt idx="5">
                  <c:v>8338.9</c:v>
                </c:pt>
                <c:pt idx="6">
                  <c:v>7317.4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FA-482D-A7F5-702871C9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53247"/>
        <c:axId val="2036686831"/>
      </c:scatterChart>
      <c:valAx>
        <c:axId val="89453247"/>
        <c:scaling>
          <c:orientation val="minMax"/>
          <c:min val="150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 (</a:t>
                </a:r>
                <a:r>
                  <a:rPr lang="en-US" baseline="30000"/>
                  <a:t>o</a:t>
                </a:r>
                <a:r>
                  <a:rPr lang="en-US"/>
                  <a:t>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36686831"/>
        <c:crosses val="autoZero"/>
        <c:crossBetween val="midCat"/>
      </c:valAx>
      <c:valAx>
        <c:axId val="203668683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η</a:t>
                </a:r>
                <a:r>
                  <a:rPr lang="en-US"/>
                  <a:t>o (Pa.s)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9453247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66913737222299785"/>
          <c:y val="4.9072352948807525E-2"/>
          <c:w val="0.25689210081616504"/>
          <c:h val="0.2749182736888428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048118985127"/>
          <c:y val="5.5555555555555552E-2"/>
          <c:w val="0.81910870516185474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Xpt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'HDPE Analysis'!$B$29:$B$35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Analysis'!$G$29:$G$35</c:f>
              <c:numCache>
                <c:formatCode>General</c:formatCode>
                <c:ptCount val="7"/>
                <c:pt idx="0">
                  <c:v>3.2869248262302126</c:v>
                </c:pt>
                <c:pt idx="1">
                  <c:v>3.2960797172488201</c:v>
                </c:pt>
                <c:pt idx="2">
                  <c:v>3.3176657946263504</c:v>
                </c:pt>
                <c:pt idx="3">
                  <c:v>3.3545085022922221</c:v>
                </c:pt>
                <c:pt idx="4">
                  <c:v>3.3955801808420261</c:v>
                </c:pt>
                <c:pt idx="5">
                  <c:v>3.409931747897474</c:v>
                </c:pt>
                <c:pt idx="6">
                  <c:v>3.465460950724633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3-4952-9B17-66ABE13A30DA}"/>
            </c:ext>
          </c:extLst>
        </c:ser>
        <c:ser>
          <c:idx val="1"/>
          <c:order val="1"/>
          <c:tx>
            <c:v>Maxwell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'HDPE Analysis'!$B$39:$B$45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Analysis'!$G$39:$G$45</c:f>
              <c:numCache>
                <c:formatCode>General</c:formatCode>
                <c:ptCount val="7"/>
                <c:pt idx="0">
                  <c:v>3.6563705692689203</c:v>
                </c:pt>
                <c:pt idx="1">
                  <c:v>3.7436767343673112</c:v>
                </c:pt>
                <c:pt idx="2">
                  <c:v>3.7102162961425078</c:v>
                </c:pt>
                <c:pt idx="3">
                  <c:v>3.7776380118294002</c:v>
                </c:pt>
                <c:pt idx="4">
                  <c:v>3.8682583793539553</c:v>
                </c:pt>
                <c:pt idx="5">
                  <c:v>3.8483271522593605</c:v>
                </c:pt>
                <c:pt idx="6">
                  <c:v>3.875420935584621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43-4952-9B17-66ABE13A30DA}"/>
            </c:ext>
          </c:extLst>
        </c:ser>
        <c:ser>
          <c:idx val="2"/>
          <c:order val="2"/>
          <c:tx>
            <c:v>Carreau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'HDPE Analysis'!$B$49:$B$55</c:f>
              <c:numCache>
                <c:formatCode>General</c:formatCode>
                <c:ptCount val="7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</c:numCache>
            </c:numRef>
          </c:xVal>
          <c:yVal>
            <c:numRef>
              <c:f>'HDPE Analysis'!$G$49:$G$55</c:f>
              <c:numCache>
                <c:formatCode>General</c:formatCode>
                <c:ptCount val="7"/>
                <c:pt idx="0">
                  <c:v>3.2723605512882177</c:v>
                </c:pt>
                <c:pt idx="1">
                  <c:v>3.3383091914591674</c:v>
                </c:pt>
                <c:pt idx="2">
                  <c:v>3.3181387326976086</c:v>
                </c:pt>
                <c:pt idx="3">
                  <c:v>3.3682659733358524</c:v>
                </c:pt>
                <c:pt idx="4">
                  <c:v>3.378984440425763</c:v>
                </c:pt>
                <c:pt idx="5">
                  <c:v>3.349809360363075</c:v>
                </c:pt>
                <c:pt idx="6">
                  <c:v>3.3081083489888781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43-4952-9B17-66ABE13A3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728255"/>
        <c:axId val="1665003183"/>
      </c:scatterChart>
      <c:valAx>
        <c:axId val="1566728255"/>
        <c:scaling>
          <c:orientation val="minMax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(oC)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03183"/>
        <c:crosses val="autoZero"/>
        <c:crossBetween val="midCat"/>
      </c:valAx>
      <c:valAx>
        <c:axId val="16650031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2825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5323140857392825"/>
          <c:y val="6.7996864975211443E-2"/>
          <c:w val="0.13010192475940507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236219</xdr:colOff>
      <xdr:row>12</xdr:row>
      <xdr:rowOff>167639</xdr:rowOff>
    </xdr:from>
    <xdr:to>
      <xdr:col>5</xdr:col>
      <xdr:colOff>30480</xdr:colOff>
      <xdr:row>25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A78FF-66BE-44BC-A1BD-BA429978C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377189</xdr:colOff>
      <xdr:row>13</xdr:row>
      <xdr:rowOff>11431</xdr:rowOff>
    </xdr:from>
    <xdr:to>
      <xdr:col>10</xdr:col>
      <xdr:colOff>251460</xdr:colOff>
      <xdr:row>24</xdr:row>
      <xdr:rowOff>120015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258DE1-8A08-4060-9530-2100A9012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7619</xdr:colOff>
      <xdr:row>13</xdr:row>
      <xdr:rowOff>41909</xdr:rowOff>
    </xdr:from>
    <xdr:to>
      <xdr:col>15</xdr:col>
      <xdr:colOff>339090</xdr:colOff>
      <xdr:row>25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9DC343-BDA1-460D-AF13-877B0183A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213360</xdr:colOff>
      <xdr:row>13</xdr:row>
      <xdr:rowOff>137160</xdr:rowOff>
    </xdr:from>
    <xdr:to>
      <xdr:col>20</xdr:col>
      <xdr:colOff>603884</xdr:colOff>
      <xdr:row>25</xdr:row>
      <xdr:rowOff>100964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3CA873-9262-408A-80F0-A2BAF6720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188595</xdr:colOff>
      <xdr:row>26</xdr:row>
      <xdr:rowOff>20955</xdr:rowOff>
    </xdr:from>
    <xdr:to>
      <xdr:col>15</xdr:col>
      <xdr:colOff>280035</xdr:colOff>
      <xdr:row>41</xdr:row>
      <xdr:rowOff>20955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D9E668-380E-45EA-A96B-EB7614003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DPE%20FS%20UoA%20march%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2915"/>
      <sheetName val="2909"/>
      <sheetName val="2908"/>
      <sheetName val="19C"/>
      <sheetName val="Analysis"/>
      <sheetName val="Analysis (2)"/>
      <sheetName val="HDPE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 t="str">
            <v xml:space="preserve"> Xpt</v>
          </cell>
          <cell r="D5" t="str">
            <v>Maxwell</v>
          </cell>
          <cell r="E5" t="str">
            <v>Carreau</v>
          </cell>
          <cell r="H5" t="str">
            <v xml:space="preserve"> Xpt</v>
          </cell>
          <cell r="I5" t="str">
            <v>Maxwell</v>
          </cell>
          <cell r="J5" t="str">
            <v>Carreau</v>
          </cell>
          <cell r="M5" t="str">
            <v xml:space="preserve"> Xpt</v>
          </cell>
          <cell r="N5" t="str">
            <v>Maxwell</v>
          </cell>
          <cell r="O5" t="str">
            <v>Carreau</v>
          </cell>
          <cell r="R5" t="str">
            <v xml:space="preserve"> Xpt</v>
          </cell>
          <cell r="S5" t="str">
            <v>Maxwell</v>
          </cell>
          <cell r="T5" t="str">
            <v>Carreau</v>
          </cell>
        </row>
        <row r="6">
          <cell r="B6">
            <v>160</v>
          </cell>
          <cell r="C6">
            <v>287.07</v>
          </cell>
          <cell r="D6">
            <v>207.93</v>
          </cell>
          <cell r="E6">
            <v>287.56</v>
          </cell>
          <cell r="G6">
            <v>160</v>
          </cell>
          <cell r="H6">
            <v>1344.2</v>
          </cell>
          <cell r="I6">
            <v>1322.9</v>
          </cell>
          <cell r="J6">
            <v>1349.4</v>
          </cell>
          <cell r="L6">
            <v>160</v>
          </cell>
          <cell r="M6">
            <v>2841.85</v>
          </cell>
          <cell r="N6">
            <v>2741.5</v>
          </cell>
          <cell r="O6">
            <v>2649.8</v>
          </cell>
          <cell r="Q6">
            <v>160</v>
          </cell>
          <cell r="R6">
            <v>19445</v>
          </cell>
          <cell r="S6">
            <v>23041</v>
          </cell>
          <cell r="T6">
            <v>19232</v>
          </cell>
        </row>
        <row r="7">
          <cell r="B7">
            <v>170</v>
          </cell>
          <cell r="C7">
            <v>230.41833333333338</v>
          </cell>
          <cell r="D7">
            <v>152.47999999999999</v>
          </cell>
          <cell r="E7">
            <v>215.47</v>
          </cell>
          <cell r="G7">
            <v>170</v>
          </cell>
          <cell r="H7">
            <v>1195.6333333333332</v>
          </cell>
          <cell r="I7">
            <v>1146.7</v>
          </cell>
          <cell r="J7">
            <v>1196.3</v>
          </cell>
          <cell r="L7">
            <v>170</v>
          </cell>
          <cell r="M7">
            <v>2473.3999999999996</v>
          </cell>
          <cell r="N7">
            <v>2571</v>
          </cell>
          <cell r="O7">
            <v>2224.1</v>
          </cell>
          <cell r="Q7">
            <v>170</v>
          </cell>
          <cell r="R7">
            <v>15945</v>
          </cell>
          <cell r="S7">
            <v>19007</v>
          </cell>
          <cell r="T7">
            <v>15938</v>
          </cell>
        </row>
        <row r="8">
          <cell r="B8">
            <v>180</v>
          </cell>
          <cell r="C8">
            <v>195.01749999999998</v>
          </cell>
          <cell r="D8">
            <v>136.51</v>
          </cell>
          <cell r="E8">
            <v>195.26</v>
          </cell>
          <cell r="G8">
            <v>180</v>
          </cell>
          <cell r="H8">
            <v>932.96</v>
          </cell>
          <cell r="I8">
            <v>839.63</v>
          </cell>
          <cell r="J8">
            <v>922.95</v>
          </cell>
          <cell r="L8">
            <v>180</v>
          </cell>
          <cell r="M8">
            <v>1885.4</v>
          </cell>
          <cell r="N8">
            <v>1866</v>
          </cell>
          <cell r="O8">
            <v>1843.7</v>
          </cell>
          <cell r="Q8">
            <v>180</v>
          </cell>
          <cell r="R8">
            <v>13802</v>
          </cell>
          <cell r="S8">
            <v>16063</v>
          </cell>
          <cell r="T8">
            <v>13826</v>
          </cell>
        </row>
        <row r="9">
          <cell r="B9">
            <v>190</v>
          </cell>
          <cell r="C9">
            <v>168.94499999999999</v>
          </cell>
          <cell r="D9">
            <v>107.79</v>
          </cell>
          <cell r="E9">
            <v>162.69</v>
          </cell>
          <cell r="G9">
            <v>190</v>
          </cell>
          <cell r="H9">
            <v>823.13499999999999</v>
          </cell>
          <cell r="I9">
            <v>791.21</v>
          </cell>
          <cell r="J9">
            <v>844.7</v>
          </cell>
          <cell r="L9">
            <v>190</v>
          </cell>
          <cell r="M9">
            <v>1773.5749999999998</v>
          </cell>
          <cell r="N9">
            <v>1804</v>
          </cell>
          <cell r="O9">
            <v>1556.4</v>
          </cell>
          <cell r="Q9">
            <v>190</v>
          </cell>
          <cell r="R9">
            <v>12484.5</v>
          </cell>
          <cell r="S9">
            <v>13980</v>
          </cell>
          <cell r="T9">
            <v>12439</v>
          </cell>
        </row>
        <row r="10">
          <cell r="B10">
            <v>200</v>
          </cell>
          <cell r="C10">
            <v>144.11999999999998</v>
          </cell>
          <cell r="D10">
            <v>84.570999999999998</v>
          </cell>
          <cell r="E10">
            <v>142.93</v>
          </cell>
          <cell r="G10">
            <v>200</v>
          </cell>
          <cell r="H10">
            <v>619.495</v>
          </cell>
          <cell r="I10">
            <v>692</v>
          </cell>
          <cell r="J10">
            <v>677.86</v>
          </cell>
          <cell r="L10">
            <v>200</v>
          </cell>
          <cell r="M10">
            <v>1405.7666666666667</v>
          </cell>
          <cell r="N10">
            <v>1249</v>
          </cell>
          <cell r="O10">
            <v>1410.7</v>
          </cell>
          <cell r="Q10">
            <v>200</v>
          </cell>
          <cell r="R10">
            <v>11062</v>
          </cell>
          <cell r="S10">
            <v>12622</v>
          </cell>
          <cell r="T10">
            <v>10898</v>
          </cell>
        </row>
        <row r="11">
          <cell r="B11">
            <v>210</v>
          </cell>
          <cell r="C11">
            <v>106.92999999999999</v>
          </cell>
          <cell r="D11">
            <v>69</v>
          </cell>
          <cell r="E11">
            <v>112.76</v>
          </cell>
          <cell r="G11">
            <v>210</v>
          </cell>
          <cell r="H11">
            <v>581.13</v>
          </cell>
          <cell r="I11">
            <v>521.26</v>
          </cell>
          <cell r="J11">
            <v>581.21</v>
          </cell>
          <cell r="L11">
            <v>210</v>
          </cell>
          <cell r="M11">
            <v>1394</v>
          </cell>
          <cell r="N11">
            <v>1231</v>
          </cell>
          <cell r="O11">
            <v>1216.0999999999999</v>
          </cell>
          <cell r="Q11">
            <v>210</v>
          </cell>
          <cell r="R11">
            <v>8480.7000000000007</v>
          </cell>
          <cell r="S11">
            <v>9781</v>
          </cell>
          <cell r="T11">
            <v>8338.9</v>
          </cell>
        </row>
        <row r="12">
          <cell r="B12">
            <v>220</v>
          </cell>
          <cell r="C12">
            <v>93.567999999999998</v>
          </cell>
          <cell r="D12">
            <v>65.474999999999994</v>
          </cell>
          <cell r="E12">
            <v>105.24</v>
          </cell>
          <cell r="G12">
            <v>220</v>
          </cell>
          <cell r="H12">
            <v>496.80666666666667</v>
          </cell>
          <cell r="I12">
            <v>435.65</v>
          </cell>
          <cell r="J12">
            <v>495.39</v>
          </cell>
          <cell r="L12">
            <v>220</v>
          </cell>
          <cell r="M12">
            <v>1055.8</v>
          </cell>
          <cell r="N12">
            <v>1026</v>
          </cell>
          <cell r="O12">
            <v>1061.5999999999999</v>
          </cell>
          <cell r="Q12">
            <v>220</v>
          </cell>
          <cell r="R12">
            <v>8016.6</v>
          </cell>
          <cell r="S12">
            <v>9509</v>
          </cell>
          <cell r="T12">
            <v>7317.4</v>
          </cell>
        </row>
        <row r="29">
          <cell r="B29">
            <v>160</v>
          </cell>
          <cell r="G29">
            <v>3.2869248262302126</v>
          </cell>
        </row>
        <row r="30">
          <cell r="B30">
            <v>170</v>
          </cell>
          <cell r="G30">
            <v>3.2960797172488201</v>
          </cell>
        </row>
        <row r="31">
          <cell r="B31">
            <v>180</v>
          </cell>
          <cell r="G31">
            <v>3.3176657946263504</v>
          </cell>
        </row>
        <row r="32">
          <cell r="B32">
            <v>190</v>
          </cell>
          <cell r="G32">
            <v>3.3545085022922221</v>
          </cell>
        </row>
        <row r="33">
          <cell r="B33">
            <v>200</v>
          </cell>
          <cell r="G33">
            <v>3.3955801808420261</v>
          </cell>
        </row>
        <row r="34">
          <cell r="B34">
            <v>210</v>
          </cell>
          <cell r="G34">
            <v>3.409931747897474</v>
          </cell>
        </row>
        <row r="35">
          <cell r="B35">
            <v>220</v>
          </cell>
          <cell r="G35">
            <v>3.465460950724633</v>
          </cell>
        </row>
        <row r="39">
          <cell r="B39">
            <v>160</v>
          </cell>
          <cell r="G39">
            <v>3.6563705692689203</v>
          </cell>
        </row>
        <row r="40">
          <cell r="B40">
            <v>170</v>
          </cell>
          <cell r="G40">
            <v>3.7436767343673112</v>
          </cell>
        </row>
        <row r="41">
          <cell r="B41">
            <v>180</v>
          </cell>
          <cell r="G41">
            <v>3.7102162961425078</v>
          </cell>
        </row>
        <row r="42">
          <cell r="B42">
            <v>190</v>
          </cell>
          <cell r="G42">
            <v>3.7776380118294002</v>
          </cell>
        </row>
        <row r="43">
          <cell r="B43">
            <v>200</v>
          </cell>
          <cell r="G43">
            <v>3.8682583793539553</v>
          </cell>
        </row>
        <row r="44">
          <cell r="B44">
            <v>210</v>
          </cell>
          <cell r="G44">
            <v>3.8483271522593605</v>
          </cell>
        </row>
        <row r="45">
          <cell r="B45">
            <v>220</v>
          </cell>
          <cell r="G45">
            <v>3.875420935584621</v>
          </cell>
        </row>
        <row r="49">
          <cell r="B49">
            <v>160</v>
          </cell>
          <cell r="G49">
            <v>3.2723605512882177</v>
          </cell>
        </row>
        <row r="50">
          <cell r="B50">
            <v>170</v>
          </cell>
          <cell r="G50">
            <v>3.3383091914591674</v>
          </cell>
        </row>
        <row r="51">
          <cell r="B51">
            <v>180</v>
          </cell>
          <cell r="G51">
            <v>3.3181387326976086</v>
          </cell>
        </row>
        <row r="52">
          <cell r="B52">
            <v>190</v>
          </cell>
          <cell r="G52">
            <v>3.3682659733358524</v>
          </cell>
        </row>
        <row r="53">
          <cell r="B53">
            <v>200</v>
          </cell>
          <cell r="G53">
            <v>3.378984440425763</v>
          </cell>
        </row>
        <row r="54">
          <cell r="B54">
            <v>210</v>
          </cell>
          <cell r="G54">
            <v>3.349809360363075</v>
          </cell>
        </row>
        <row r="55">
          <cell r="B55">
            <v>220</v>
          </cell>
          <cell r="G55">
            <v>3.3081083489888781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EA1-F9BC-439E-B558-CF791CC76411}">
  <dimension ref="A4:T57"/>
  <sheetViews>
    <sheetView tabSelected="1" topLeftCell="A16" workbookViewId="0">
      <selection activeCell="E9" sqref="E9"/>
    </sheetView>
  </sheetViews>
  <sheetFormatPr defaultRowHeight="14.4" x14ac:dyDescent="0.55000000000000004"/>
  <cols>
    <col min="1" max="1" width="6" customWidth="1"/>
  </cols>
  <sheetData>
    <row r="4" spans="2:20" x14ac:dyDescent="0.55000000000000004">
      <c r="B4" t="s">
        <v>0</v>
      </c>
      <c r="G4" t="s">
        <v>1</v>
      </c>
      <c r="L4" t="s">
        <v>2</v>
      </c>
      <c r="Q4" t="s">
        <v>3</v>
      </c>
    </row>
    <row r="5" spans="2:20" x14ac:dyDescent="0.55000000000000004">
      <c r="B5" t="s">
        <v>4</v>
      </c>
      <c r="C5" t="s">
        <v>5</v>
      </c>
      <c r="D5" t="s">
        <v>6</v>
      </c>
      <c r="E5" t="s">
        <v>7</v>
      </c>
      <c r="G5" t="s">
        <v>4</v>
      </c>
      <c r="H5" t="s">
        <v>5</v>
      </c>
      <c r="I5" t="s">
        <v>6</v>
      </c>
      <c r="J5" t="s">
        <v>7</v>
      </c>
      <c r="L5" t="s">
        <v>4</v>
      </c>
      <c r="M5" t="s">
        <v>5</v>
      </c>
      <c r="N5" t="s">
        <v>6</v>
      </c>
      <c r="O5" t="s">
        <v>7</v>
      </c>
      <c r="Q5" t="s">
        <v>4</v>
      </c>
      <c r="R5" t="s">
        <v>5</v>
      </c>
      <c r="S5" t="s">
        <v>6</v>
      </c>
      <c r="T5" t="s">
        <v>7</v>
      </c>
    </row>
    <row r="6" spans="2:20" x14ac:dyDescent="0.55000000000000004">
      <c r="B6">
        <v>160</v>
      </c>
      <c r="C6">
        <v>287.07</v>
      </c>
      <c r="D6">
        <v>207.93</v>
      </c>
      <c r="E6">
        <v>287.56</v>
      </c>
      <c r="G6">
        <v>160</v>
      </c>
      <c r="H6">
        <v>1344.2</v>
      </c>
      <c r="I6">
        <v>1322.9</v>
      </c>
      <c r="J6">
        <v>1349.4</v>
      </c>
      <c r="L6">
        <v>160</v>
      </c>
      <c r="M6">
        <v>2841.85</v>
      </c>
      <c r="N6">
        <v>2741.5</v>
      </c>
      <c r="O6">
        <v>2649.8</v>
      </c>
      <c r="Q6">
        <v>160</v>
      </c>
      <c r="R6">
        <v>19445</v>
      </c>
      <c r="S6">
        <v>23041</v>
      </c>
      <c r="T6" s="1">
        <v>19232</v>
      </c>
    </row>
    <row r="7" spans="2:20" x14ac:dyDescent="0.55000000000000004">
      <c r="B7">
        <v>170</v>
      </c>
      <c r="C7">
        <v>230.41833333333338</v>
      </c>
      <c r="D7">
        <v>152.47999999999999</v>
      </c>
      <c r="E7">
        <v>215.47</v>
      </c>
      <c r="G7">
        <v>170</v>
      </c>
      <c r="H7">
        <v>1195.6333333333332</v>
      </c>
      <c r="I7">
        <v>1146.7</v>
      </c>
      <c r="J7">
        <v>1196.3</v>
      </c>
      <c r="L7">
        <v>170</v>
      </c>
      <c r="M7">
        <v>2473.3999999999996</v>
      </c>
      <c r="N7">
        <v>2571</v>
      </c>
      <c r="O7">
        <v>2224.1</v>
      </c>
      <c r="Q7">
        <v>170</v>
      </c>
      <c r="R7">
        <v>15945</v>
      </c>
      <c r="S7">
        <v>19007</v>
      </c>
      <c r="T7" s="1">
        <v>15938</v>
      </c>
    </row>
    <row r="8" spans="2:20" x14ac:dyDescent="0.55000000000000004">
      <c r="B8">
        <v>180</v>
      </c>
      <c r="C8">
        <v>195.01749999999998</v>
      </c>
      <c r="D8">
        <v>136.51</v>
      </c>
      <c r="E8">
        <v>195.26</v>
      </c>
      <c r="G8">
        <v>180</v>
      </c>
      <c r="H8">
        <v>932.96</v>
      </c>
      <c r="I8">
        <v>839.63</v>
      </c>
      <c r="J8">
        <v>922.95</v>
      </c>
      <c r="L8">
        <v>180</v>
      </c>
      <c r="M8">
        <v>1885.4</v>
      </c>
      <c r="N8">
        <v>1866</v>
      </c>
      <c r="O8">
        <v>1843.7</v>
      </c>
      <c r="Q8">
        <v>180</v>
      </c>
      <c r="R8">
        <v>13802</v>
      </c>
      <c r="S8">
        <v>16063</v>
      </c>
      <c r="T8" s="1">
        <v>13826</v>
      </c>
    </row>
    <row r="9" spans="2:20" x14ac:dyDescent="0.55000000000000004">
      <c r="B9">
        <v>190</v>
      </c>
      <c r="C9">
        <v>168.94499999999999</v>
      </c>
      <c r="D9">
        <v>107.79</v>
      </c>
      <c r="E9">
        <v>162.69</v>
      </c>
      <c r="G9">
        <v>190</v>
      </c>
      <c r="H9">
        <v>823.13499999999999</v>
      </c>
      <c r="I9">
        <v>791.21</v>
      </c>
      <c r="J9">
        <v>844.7</v>
      </c>
      <c r="L9">
        <v>190</v>
      </c>
      <c r="M9">
        <v>1773.5749999999998</v>
      </c>
      <c r="N9">
        <v>1804</v>
      </c>
      <c r="O9">
        <v>1556.4</v>
      </c>
      <c r="Q9">
        <v>190</v>
      </c>
      <c r="R9">
        <v>12484.5</v>
      </c>
      <c r="S9">
        <v>13980</v>
      </c>
      <c r="T9" s="1">
        <v>12439</v>
      </c>
    </row>
    <row r="10" spans="2:20" x14ac:dyDescent="0.55000000000000004">
      <c r="B10">
        <v>200</v>
      </c>
      <c r="C10">
        <v>144.11999999999998</v>
      </c>
      <c r="D10">
        <v>84.570999999999998</v>
      </c>
      <c r="E10">
        <v>142.93</v>
      </c>
      <c r="G10">
        <v>200</v>
      </c>
      <c r="H10">
        <v>619.495</v>
      </c>
      <c r="I10">
        <v>692</v>
      </c>
      <c r="J10">
        <v>677.86</v>
      </c>
      <c r="L10">
        <v>200</v>
      </c>
      <c r="M10">
        <v>1405.7666666666667</v>
      </c>
      <c r="N10">
        <v>1249</v>
      </c>
      <c r="O10">
        <v>1410.7</v>
      </c>
      <c r="Q10">
        <v>200</v>
      </c>
      <c r="R10">
        <v>11062</v>
      </c>
      <c r="S10">
        <v>12622</v>
      </c>
      <c r="T10" s="1">
        <v>10898</v>
      </c>
    </row>
    <row r="11" spans="2:20" x14ac:dyDescent="0.55000000000000004">
      <c r="B11">
        <v>210</v>
      </c>
      <c r="C11">
        <v>106.92999999999999</v>
      </c>
      <c r="D11">
        <v>69</v>
      </c>
      <c r="E11">
        <v>112.76</v>
      </c>
      <c r="G11">
        <v>210</v>
      </c>
      <c r="H11">
        <v>581.13</v>
      </c>
      <c r="I11">
        <v>521.26</v>
      </c>
      <c r="J11">
        <v>581.21</v>
      </c>
      <c r="L11">
        <v>210</v>
      </c>
      <c r="M11">
        <v>1394</v>
      </c>
      <c r="N11">
        <v>1231</v>
      </c>
      <c r="O11">
        <v>1216.0999999999999</v>
      </c>
      <c r="Q11">
        <v>210</v>
      </c>
      <c r="R11">
        <v>8480.7000000000007</v>
      </c>
      <c r="S11">
        <v>9781</v>
      </c>
      <c r="T11" s="1">
        <v>8338.9</v>
      </c>
    </row>
    <row r="12" spans="2:20" x14ac:dyDescent="0.55000000000000004">
      <c r="B12">
        <v>220</v>
      </c>
      <c r="C12">
        <v>93.567999999999998</v>
      </c>
      <c r="D12">
        <v>65.474999999999994</v>
      </c>
      <c r="E12">
        <v>105.24</v>
      </c>
      <c r="G12">
        <v>220</v>
      </c>
      <c r="H12">
        <v>496.80666666666667</v>
      </c>
      <c r="I12">
        <v>435.65</v>
      </c>
      <c r="J12">
        <v>495.39</v>
      </c>
      <c r="L12">
        <v>220</v>
      </c>
      <c r="M12">
        <v>1055.8</v>
      </c>
      <c r="N12">
        <v>1026</v>
      </c>
      <c r="O12">
        <v>1061.5999999999999</v>
      </c>
      <c r="Q12">
        <v>220</v>
      </c>
      <c r="R12">
        <v>8016.6</v>
      </c>
      <c r="S12">
        <v>9509</v>
      </c>
      <c r="T12" s="1">
        <v>7317.4</v>
      </c>
    </row>
    <row r="27" spans="1:8" x14ac:dyDescent="0.55000000000000004">
      <c r="A27" s="2"/>
      <c r="B27" s="2"/>
      <c r="C27" s="3" t="s">
        <v>8</v>
      </c>
      <c r="D27" s="4"/>
      <c r="E27" s="4"/>
      <c r="F27" s="5"/>
      <c r="G27" s="2"/>
      <c r="H27" s="2"/>
    </row>
    <row r="28" spans="1:8" x14ac:dyDescent="0.55000000000000004">
      <c r="A28" s="2"/>
      <c r="B28" s="2"/>
      <c r="C28" s="6">
        <v>35815</v>
      </c>
      <c r="D28" s="6">
        <v>59948</v>
      </c>
      <c r="E28" s="6">
        <v>69915</v>
      </c>
      <c r="F28" s="6">
        <v>130326</v>
      </c>
      <c r="G28" s="2" t="s">
        <v>9</v>
      </c>
      <c r="H28" s="2"/>
    </row>
    <row r="29" spans="1:8" x14ac:dyDescent="0.55000000000000004">
      <c r="A29" s="7" t="s">
        <v>4</v>
      </c>
      <c r="B29" s="6">
        <f>B6</f>
        <v>160</v>
      </c>
      <c r="C29" s="8">
        <f>C6</f>
        <v>287.07</v>
      </c>
      <c r="D29" s="8">
        <f>H6</f>
        <v>1344.2</v>
      </c>
      <c r="E29" s="8">
        <f>M6</f>
        <v>2841.85</v>
      </c>
      <c r="F29" s="8">
        <f>R6</f>
        <v>19445</v>
      </c>
      <c r="G29" s="9" cm="1">
        <f t="array" ref="G29:H29">LINEST(LN(C29:F29),LN($C$28:$F$28),1,0)</f>
        <v>3.2869248262302126</v>
      </c>
      <c r="H29" s="2">
        <v>-28.828742889015061</v>
      </c>
    </row>
    <row r="30" spans="1:8" x14ac:dyDescent="0.55000000000000004">
      <c r="A30" s="7"/>
      <c r="B30" s="6">
        <f>B7</f>
        <v>170</v>
      </c>
      <c r="C30" s="8">
        <f>C7</f>
        <v>230.41833333333338</v>
      </c>
      <c r="D30" s="8">
        <f>H7</f>
        <v>1195.6333333333332</v>
      </c>
      <c r="E30" s="8">
        <f>M7</f>
        <v>2473.3999999999996</v>
      </c>
      <c r="F30" s="8">
        <f>R7</f>
        <v>15945</v>
      </c>
      <c r="G30" s="9" cm="1">
        <f t="array" ref="G30:H30">LINEST(LN(C30:F30),LN($C$28:$F$28),1,0)</f>
        <v>3.2960797172488201</v>
      </c>
      <c r="H30" s="2">
        <v>-29.098973074888583</v>
      </c>
    </row>
    <row r="31" spans="1:8" x14ac:dyDescent="0.55000000000000004">
      <c r="A31" s="7"/>
      <c r="B31" s="6">
        <f>B8</f>
        <v>180</v>
      </c>
      <c r="C31" s="8">
        <f>C8</f>
        <v>195.01749999999998</v>
      </c>
      <c r="D31" s="8">
        <f>H8</f>
        <v>932.96</v>
      </c>
      <c r="E31" s="8">
        <f>M8</f>
        <v>1885.4</v>
      </c>
      <c r="F31" s="8">
        <f>R8</f>
        <v>13802</v>
      </c>
      <c r="G31" s="9" cm="1">
        <f t="array" ref="G31:H31">LINEST(LN(C31:F31),LN($C$28:$F$28),1,0)</f>
        <v>3.3176657946263504</v>
      </c>
      <c r="H31" s="2">
        <v>-29.546352884539093</v>
      </c>
    </row>
    <row r="32" spans="1:8" x14ac:dyDescent="0.55000000000000004">
      <c r="A32" s="7"/>
      <c r="B32" s="6">
        <f>B9</f>
        <v>190</v>
      </c>
      <c r="C32" s="8">
        <f>C9</f>
        <v>168.94499999999999</v>
      </c>
      <c r="D32" s="8">
        <f>H9</f>
        <v>823.13499999999999</v>
      </c>
      <c r="E32" s="8">
        <f>M9</f>
        <v>1773.5749999999998</v>
      </c>
      <c r="F32" s="8">
        <f>R9</f>
        <v>12484.5</v>
      </c>
      <c r="G32" s="9" cm="1">
        <f t="array" ref="G32:H32">LINEST(LN(C32:F32),LN($C$28:$F$28),1,0)</f>
        <v>3.3545085022922221</v>
      </c>
      <c r="H32" s="2">
        <v>-30.063049488218038</v>
      </c>
    </row>
    <row r="33" spans="1:8" x14ac:dyDescent="0.55000000000000004">
      <c r="A33" s="7"/>
      <c r="B33" s="6">
        <f>B10</f>
        <v>200</v>
      </c>
      <c r="C33" s="8">
        <f>C10</f>
        <v>144.11999999999998</v>
      </c>
      <c r="D33" s="8">
        <f>H10</f>
        <v>619.495</v>
      </c>
      <c r="E33" s="8">
        <f>M10</f>
        <v>1405.7666666666667</v>
      </c>
      <c r="F33" s="8">
        <f>R10</f>
        <v>11062</v>
      </c>
      <c r="G33" s="9" cm="1">
        <f t="array" ref="G33:H33">LINEST(LN(C33:F33),LN($C$28:$F$28),1,0)</f>
        <v>3.3955801808420261</v>
      </c>
      <c r="H33" s="2">
        <v>-30.718284636125173</v>
      </c>
    </row>
    <row r="34" spans="1:8" x14ac:dyDescent="0.55000000000000004">
      <c r="A34" s="7"/>
      <c r="B34" s="6">
        <f>B11</f>
        <v>210</v>
      </c>
      <c r="C34" s="8">
        <f>C11</f>
        <v>106.92999999999999</v>
      </c>
      <c r="D34" s="8">
        <f>H11</f>
        <v>581.13</v>
      </c>
      <c r="E34" s="8">
        <f>M11</f>
        <v>1394</v>
      </c>
      <c r="F34" s="8">
        <f>R11</f>
        <v>8480.7000000000007</v>
      </c>
      <c r="G34" s="9" cm="1">
        <f t="array" ref="G34:H34">LINEST(LN(C34:F34),LN($C$28:$F$28),1,0)</f>
        <v>3.409931747897474</v>
      </c>
      <c r="H34" s="2">
        <v>-31.03679203755965</v>
      </c>
    </row>
    <row r="35" spans="1:8" x14ac:dyDescent="0.55000000000000004">
      <c r="A35" s="7"/>
      <c r="B35" s="6">
        <f>B12</f>
        <v>220</v>
      </c>
      <c r="C35" s="8">
        <f>C12</f>
        <v>93.567999999999998</v>
      </c>
      <c r="D35" s="8">
        <f>H12</f>
        <v>496.80666666666667</v>
      </c>
      <c r="E35" s="8">
        <f>M12</f>
        <v>1055.8</v>
      </c>
      <c r="F35" s="8">
        <f>R12</f>
        <v>8016.6</v>
      </c>
      <c r="G35" s="9" cm="1">
        <f t="array" ref="G35:H35">LINEST(LN(C35:F35),LN($C$28:$F$28),1,0)</f>
        <v>3.465460950724633</v>
      </c>
      <c r="H35" s="2">
        <v>-31.809550559675245</v>
      </c>
    </row>
    <row r="36" spans="1:8" x14ac:dyDescent="0.55000000000000004">
      <c r="A36" s="2"/>
      <c r="B36" s="2"/>
      <c r="C36" s="2"/>
      <c r="D36" s="2"/>
      <c r="E36" s="2"/>
      <c r="F36" s="2"/>
      <c r="G36" s="2"/>
      <c r="H36" s="2"/>
    </row>
    <row r="37" spans="1:8" x14ac:dyDescent="0.55000000000000004">
      <c r="A37" s="2"/>
      <c r="B37" s="2"/>
      <c r="C37" s="3" t="s">
        <v>10</v>
      </c>
      <c r="D37" s="4"/>
      <c r="E37" s="4"/>
      <c r="F37" s="5"/>
      <c r="G37" s="2"/>
      <c r="H37" s="2"/>
    </row>
    <row r="38" spans="1:8" x14ac:dyDescent="0.55000000000000004">
      <c r="A38" s="2"/>
      <c r="B38" s="2"/>
      <c r="C38" s="6">
        <v>35815</v>
      </c>
      <c r="D38" s="6">
        <v>59948</v>
      </c>
      <c r="E38" s="6">
        <v>69915</v>
      </c>
      <c r="F38" s="6">
        <v>130326</v>
      </c>
      <c r="G38" s="2" t="s">
        <v>9</v>
      </c>
      <c r="H38" s="2"/>
    </row>
    <row r="39" spans="1:8" x14ac:dyDescent="0.55000000000000004">
      <c r="A39" s="7" t="s">
        <v>4</v>
      </c>
      <c r="B39" s="6">
        <f>G6</f>
        <v>160</v>
      </c>
      <c r="C39" s="8">
        <f>D6</f>
        <v>207.93</v>
      </c>
      <c r="D39" s="8">
        <f>I6</f>
        <v>1322.9</v>
      </c>
      <c r="E39" s="8">
        <f>N6</f>
        <v>2741.5</v>
      </c>
      <c r="F39" s="8">
        <f>S6</f>
        <v>23041</v>
      </c>
      <c r="G39" s="9" cm="1">
        <f t="array" ref="G39:H39">LINEST(LN(C39:F39),LN($C$28:$F$28),1,0)</f>
        <v>3.6563705692689203</v>
      </c>
      <c r="H39" s="2">
        <v>-32.982645448379863</v>
      </c>
    </row>
    <row r="40" spans="1:8" x14ac:dyDescent="0.55000000000000004">
      <c r="A40" s="7"/>
      <c r="B40" s="6">
        <f>G7</f>
        <v>170</v>
      </c>
      <c r="C40" s="8">
        <f>D7</f>
        <v>152.47999999999999</v>
      </c>
      <c r="D40" s="8">
        <f>I7</f>
        <v>1146.7</v>
      </c>
      <c r="E40" s="8">
        <f>N7</f>
        <v>2571</v>
      </c>
      <c r="F40" s="8">
        <f>S7</f>
        <v>19007</v>
      </c>
      <c r="G40" s="9" cm="1">
        <f t="array" ref="G40:H40">LINEST(LN(C40:F40),LN($C$28:$F$28),1,0)</f>
        <v>3.7436767343673112</v>
      </c>
      <c r="H40" s="2">
        <v>-34.129630512740718</v>
      </c>
    </row>
    <row r="41" spans="1:8" x14ac:dyDescent="0.55000000000000004">
      <c r="A41" s="7"/>
      <c r="B41" s="6">
        <f>G8</f>
        <v>180</v>
      </c>
      <c r="C41" s="8">
        <f>D8</f>
        <v>136.51</v>
      </c>
      <c r="D41" s="8">
        <f>I8</f>
        <v>839.63</v>
      </c>
      <c r="E41" s="8">
        <f>N8</f>
        <v>1866</v>
      </c>
      <c r="F41" s="8">
        <f>S8</f>
        <v>16063</v>
      </c>
      <c r="G41" s="9" cm="1">
        <f t="array" ref="G41:H41">LINEST(LN(C41:F41),LN($C$28:$F$28),1,0)</f>
        <v>3.7102162961425078</v>
      </c>
      <c r="H41" s="2">
        <v>-33.985826913564253</v>
      </c>
    </row>
    <row r="42" spans="1:8" x14ac:dyDescent="0.55000000000000004">
      <c r="A42" s="7"/>
      <c r="B42" s="6">
        <f>G9</f>
        <v>190</v>
      </c>
      <c r="C42" s="8">
        <f>D9</f>
        <v>107.79</v>
      </c>
      <c r="D42" s="8">
        <f>I9</f>
        <v>791.21</v>
      </c>
      <c r="E42" s="8">
        <f>N9</f>
        <v>1804</v>
      </c>
      <c r="F42" s="8">
        <f>S9</f>
        <v>13980</v>
      </c>
      <c r="G42" s="9" cm="1">
        <f t="array" ref="G42:H42">LINEST(LN(C42:F42),LN($C$28:$F$28),1,0)</f>
        <v>3.7776380118294002</v>
      </c>
      <c r="H42" s="2">
        <v>-34.851621257789034</v>
      </c>
    </row>
    <row r="43" spans="1:8" x14ac:dyDescent="0.55000000000000004">
      <c r="A43" s="7"/>
      <c r="B43" s="6">
        <f>G10</f>
        <v>200</v>
      </c>
      <c r="C43" s="8">
        <f>D10</f>
        <v>84.570999999999998</v>
      </c>
      <c r="D43" s="8">
        <f>I10</f>
        <v>692</v>
      </c>
      <c r="E43" s="8">
        <f>N10</f>
        <v>1249</v>
      </c>
      <c r="F43" s="8">
        <f>S10</f>
        <v>12622</v>
      </c>
      <c r="G43" s="9" cm="1">
        <f t="array" ref="G43:H43">LINEST(LN(C43:F43),LN($C$28:$F$28),1,0)</f>
        <v>3.8682583793539553</v>
      </c>
      <c r="H43" s="2">
        <v>-36.069569757425171</v>
      </c>
    </row>
    <row r="44" spans="1:8" x14ac:dyDescent="0.55000000000000004">
      <c r="A44" s="7"/>
      <c r="B44" s="6">
        <f>G11</f>
        <v>210</v>
      </c>
      <c r="C44" s="8">
        <f>D11</f>
        <v>69</v>
      </c>
      <c r="D44" s="8">
        <f>I11</f>
        <v>521.26</v>
      </c>
      <c r="E44" s="8">
        <f>N11</f>
        <v>1231</v>
      </c>
      <c r="F44" s="8">
        <f>S11</f>
        <v>9781</v>
      </c>
      <c r="G44" s="9" cm="1">
        <f t="array" ref="G44:H44">LINEST(LN(C44:F44),LN($C$28:$F$28),1,0)</f>
        <v>3.8483271522593605</v>
      </c>
      <c r="H44" s="2">
        <v>-36.037317033045021</v>
      </c>
    </row>
    <row r="45" spans="1:8" x14ac:dyDescent="0.55000000000000004">
      <c r="A45" s="7"/>
      <c r="B45" s="6">
        <f>G12</f>
        <v>220</v>
      </c>
      <c r="C45" s="8">
        <f>D12</f>
        <v>65.474999999999994</v>
      </c>
      <c r="D45" s="8">
        <f>I12</f>
        <v>435.65</v>
      </c>
      <c r="E45" s="8">
        <f>N12</f>
        <v>1026</v>
      </c>
      <c r="F45" s="8">
        <f>S12</f>
        <v>9509</v>
      </c>
      <c r="G45" s="9" cm="1">
        <f t="array" ref="G45:H45">LINEST(LN(C45:F45),LN($C$28:$F$28),1,0)</f>
        <v>3.875420935584621</v>
      </c>
      <c r="H45" s="2">
        <v>-36.448747250971195</v>
      </c>
    </row>
    <row r="46" spans="1:8" x14ac:dyDescent="0.55000000000000004">
      <c r="A46" s="2"/>
      <c r="B46" s="2"/>
      <c r="C46" s="2"/>
      <c r="D46" s="2"/>
      <c r="E46" s="2"/>
      <c r="F46" s="2"/>
      <c r="G46" s="2"/>
      <c r="H46" s="2"/>
    </row>
    <row r="47" spans="1:8" x14ac:dyDescent="0.55000000000000004">
      <c r="A47" s="2"/>
      <c r="B47" s="2"/>
      <c r="C47" s="3" t="s">
        <v>11</v>
      </c>
      <c r="D47" s="4"/>
      <c r="E47" s="4"/>
      <c r="F47" s="5"/>
      <c r="G47" s="2"/>
      <c r="H47" s="2"/>
    </row>
    <row r="48" spans="1:8" x14ac:dyDescent="0.55000000000000004">
      <c r="A48" s="2"/>
      <c r="B48" s="2"/>
      <c r="C48" s="6">
        <v>35815</v>
      </c>
      <c r="D48" s="6">
        <v>59948</v>
      </c>
      <c r="E48" s="6">
        <v>69915</v>
      </c>
      <c r="F48" s="6">
        <v>130326</v>
      </c>
      <c r="G48" s="2" t="s">
        <v>9</v>
      </c>
      <c r="H48" s="2"/>
    </row>
    <row r="49" spans="1:8" x14ac:dyDescent="0.55000000000000004">
      <c r="A49" s="10" t="s">
        <v>4</v>
      </c>
      <c r="B49" s="6">
        <f>G6</f>
        <v>160</v>
      </c>
      <c r="C49" s="8">
        <f>E6</f>
        <v>287.56</v>
      </c>
      <c r="D49" s="8">
        <f>J6</f>
        <v>1349.4</v>
      </c>
      <c r="E49" s="8">
        <f>O6</f>
        <v>2649.8</v>
      </c>
      <c r="F49" s="8">
        <f>T6</f>
        <v>19232</v>
      </c>
      <c r="G49" s="9" cm="1">
        <f t="array" ref="G49:H49">LINEST(LN(C49:F49),LN($C$28:$F$28),1,0)</f>
        <v>3.2723605512882177</v>
      </c>
      <c r="H49" s="2">
        <v>-28.685860702941312</v>
      </c>
    </row>
    <row r="50" spans="1:8" x14ac:dyDescent="0.55000000000000004">
      <c r="A50" s="10"/>
      <c r="B50" s="6">
        <f>G7</f>
        <v>170</v>
      </c>
      <c r="C50" s="8">
        <f>E7</f>
        <v>215.47</v>
      </c>
      <c r="D50" s="8">
        <f>J7</f>
        <v>1196.3</v>
      </c>
      <c r="E50" s="8">
        <f>O7</f>
        <v>2224.1</v>
      </c>
      <c r="F50" s="8">
        <f>T7</f>
        <v>15938</v>
      </c>
      <c r="G50" s="9" cm="1">
        <f t="array" ref="G50:H50">LINEST(LN(C50:F50),LN($C$28:$F$28),1,0)</f>
        <v>3.3383091914591674</v>
      </c>
      <c r="H50" s="2">
        <v>-29.611232802485752</v>
      </c>
    </row>
    <row r="51" spans="1:8" x14ac:dyDescent="0.55000000000000004">
      <c r="A51" s="10"/>
      <c r="B51" s="6">
        <f>G8</f>
        <v>180</v>
      </c>
      <c r="C51" s="8">
        <f>E8</f>
        <v>195.26</v>
      </c>
      <c r="D51" s="8">
        <f>J8</f>
        <v>922.95</v>
      </c>
      <c r="E51" s="8">
        <f>O8</f>
        <v>1843.7</v>
      </c>
      <c r="F51" s="8">
        <f>T8</f>
        <v>13826</v>
      </c>
      <c r="G51" s="9" cm="1">
        <f t="array" ref="G51:H51">LINEST(LN(C51:F51),LN($C$28:$F$28),1,0)</f>
        <v>3.3181387326976086</v>
      </c>
      <c r="H51" s="2">
        <v>-29.559148076030748</v>
      </c>
    </row>
    <row r="52" spans="1:8" x14ac:dyDescent="0.55000000000000004">
      <c r="A52" s="10"/>
      <c r="B52" s="6">
        <f>G9</f>
        <v>190</v>
      </c>
      <c r="C52" s="8">
        <f>E9</f>
        <v>162.69</v>
      </c>
      <c r="D52" s="8">
        <f>J9</f>
        <v>844.7</v>
      </c>
      <c r="E52" s="8">
        <f>O9</f>
        <v>1556.4</v>
      </c>
      <c r="F52" s="8">
        <f>T9</f>
        <v>12439</v>
      </c>
      <c r="G52" s="9" cm="1">
        <f t="array" ref="G52:H52">LINEST(LN(C52:F52),LN($C$28:$F$28),1,0)</f>
        <v>3.3682659733358524</v>
      </c>
      <c r="H52" s="2">
        <v>-30.2523614275824</v>
      </c>
    </row>
    <row r="53" spans="1:8" x14ac:dyDescent="0.55000000000000004">
      <c r="A53" s="10"/>
      <c r="B53" s="6">
        <f>G10</f>
        <v>200</v>
      </c>
      <c r="C53" s="8">
        <f>E10</f>
        <v>142.93</v>
      </c>
      <c r="D53" s="8">
        <f>J10</f>
        <v>677.86</v>
      </c>
      <c r="E53" s="8">
        <f>O10</f>
        <v>1410.7</v>
      </c>
      <c r="F53" s="8">
        <f>T10</f>
        <v>10898</v>
      </c>
      <c r="G53" s="9" cm="1">
        <f t="array" ref="G53:H53">LINEST(LN(C53:F53),LN($C$28:$F$28),1,0)</f>
        <v>3.378984440425763</v>
      </c>
      <c r="H53" s="2">
        <v>-30.516410286050437</v>
      </c>
    </row>
    <row r="54" spans="1:8" x14ac:dyDescent="0.55000000000000004">
      <c r="A54" s="10"/>
      <c r="B54" s="6">
        <f>G11</f>
        <v>210</v>
      </c>
      <c r="C54" s="8">
        <f>E11</f>
        <v>112.76</v>
      </c>
      <c r="D54" s="8">
        <f>J11</f>
        <v>581.21</v>
      </c>
      <c r="E54" s="8">
        <f>O11</f>
        <v>1216.0999999999999</v>
      </c>
      <c r="F54" s="8">
        <f>T11</f>
        <v>8338.9</v>
      </c>
      <c r="G54" s="9" cm="1">
        <f t="array" ref="G54:H54">LINEST(LN(C54:F54),LN($C$28:$F$28),1,0)</f>
        <v>3.349809360363075</v>
      </c>
      <c r="H54" s="2">
        <v>-30.394171416190112</v>
      </c>
    </row>
    <row r="55" spans="1:8" x14ac:dyDescent="0.55000000000000004">
      <c r="A55" s="10"/>
      <c r="B55" s="6">
        <f>G12</f>
        <v>220</v>
      </c>
      <c r="C55" s="8">
        <f>E12</f>
        <v>105.24</v>
      </c>
      <c r="D55" s="8">
        <f>J12</f>
        <v>495.39</v>
      </c>
      <c r="E55" s="8">
        <f>O12</f>
        <v>1061.5999999999999</v>
      </c>
      <c r="F55" s="8">
        <f>T12</f>
        <v>7317.4</v>
      </c>
      <c r="G55" s="9" cm="1">
        <f t="array" ref="G55:H55">LINEST(LN(C55:F55),LN($C$28:$F$28),1,0)</f>
        <v>3.3081083489888781</v>
      </c>
      <c r="H55" s="2">
        <v>-30.054913026971953</v>
      </c>
    </row>
    <row r="56" spans="1:8" x14ac:dyDescent="0.55000000000000004">
      <c r="A56" s="2"/>
      <c r="B56" s="2"/>
      <c r="C56" s="2"/>
      <c r="D56" s="2"/>
      <c r="E56" s="2"/>
      <c r="F56" s="2"/>
      <c r="G56" s="2"/>
      <c r="H56" s="2"/>
    </row>
    <row r="57" spans="1:8" x14ac:dyDescent="0.55000000000000004">
      <c r="A57" s="2"/>
      <c r="B57" s="2"/>
      <c r="C57" s="2"/>
      <c r="D57" s="2"/>
      <c r="E57" s="2"/>
      <c r="F57" s="2"/>
      <c r="G57" s="2"/>
      <c r="H57" s="2"/>
    </row>
  </sheetData>
  <mergeCells count="6">
    <mergeCell ref="C27:F27"/>
    <mergeCell ref="A29:A35"/>
    <mergeCell ref="C37:F37"/>
    <mergeCell ref="A39:A45"/>
    <mergeCell ref="C47:F47"/>
    <mergeCell ref="A49:A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Najm</dc:creator>
  <cp:lastModifiedBy>Marina Najm</cp:lastModifiedBy>
  <dcterms:created xsi:type="dcterms:W3CDTF">2021-03-31T01:48:19Z</dcterms:created>
  <dcterms:modified xsi:type="dcterms:W3CDTF">2021-03-31T01:48:41Z</dcterms:modified>
</cp:coreProperties>
</file>