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lvin\Downloads\"/>
    </mc:Choice>
  </mc:AlternateContent>
  <xr:revisionPtr revIDLastSave="0" documentId="13_ncr:1_{1AD630F6-11FD-48DD-909B-D2F7FE3EEB98}" xr6:coauthVersionLast="47" xr6:coauthVersionMax="47" xr10:uidLastSave="{00000000-0000-0000-0000-000000000000}"/>
  <bookViews>
    <workbookView xWindow="-110" yWindow="-110" windowWidth="19420" windowHeight="10420" firstSheet="2" activeTab="2" xr2:uid="{7491D325-C094-444B-95A9-A6046350E89D}"/>
  </bookViews>
  <sheets>
    <sheet name="Dashboard" sheetId="6" state="hidden" r:id="rId1"/>
    <sheet name="Solver" sheetId="7" state="hidden" r:id="rId2"/>
    <sheet name="Dashboard 2" sheetId="8" r:id="rId3"/>
    <sheet name="Detailed Summary" sheetId="10" r:id="rId4"/>
    <sheet name="Summary Tables" sheetId="9" state="hidden" r:id="rId5"/>
  </sheets>
  <definedNames>
    <definedName name="_xlchart.v2.0" hidden="1">'Summary Tables'!$N$14:$N$20</definedName>
    <definedName name="_xlchart.v2.1" hidden="1">'Summary Tables'!$O$13</definedName>
    <definedName name="_xlchart.v2.2" hidden="1">'Summary Tables'!$O$14:$O$20</definedName>
    <definedName name="Slicer_Education">#N/A</definedName>
    <definedName name="Slicer_Gender">#N/A</definedName>
    <definedName name="Slicer_Gender1">#N/A</definedName>
    <definedName name="Slicer_Termination_Reason">#N/A</definedName>
    <definedName name="solver_adj" localSheetId="1" hidden="1">Solver!$C$3:$C$4,Solver!$C$7</definedName>
    <definedName name="solver_cvg" localSheetId="1" hidden="1">0.0001</definedName>
    <definedName name="solver_drv" localSheetId="1" hidden="1">1</definedName>
    <definedName name="solver_eng" localSheetId="1" hidden="1">1</definedName>
    <definedName name="solver_est" localSheetId="1" hidden="1">1</definedName>
    <definedName name="solver_itr" localSheetId="1" hidden="1">2147483647</definedName>
    <definedName name="solver_lhs1" localSheetId="1" hidden="1">Solver!$C$3</definedName>
    <definedName name="solver_lhs2" localSheetId="1" hidden="1">Solver!$C$4</definedName>
    <definedName name="solver_lhs3" localSheetId="1" hidden="1">Solver!$C$4</definedName>
    <definedName name="solver_mip" localSheetId="1" hidden="1">2147483647</definedName>
    <definedName name="solver_mni" localSheetId="1" hidden="1">30</definedName>
    <definedName name="solver_mrt" localSheetId="1" hidden="1">0.075</definedName>
    <definedName name="solver_msl" localSheetId="1" hidden="1">2</definedName>
    <definedName name="solver_neg" localSheetId="1" hidden="1">1</definedName>
    <definedName name="solver_nod" localSheetId="1" hidden="1">2147483647</definedName>
    <definedName name="solver_num" localSheetId="1" hidden="1">3</definedName>
    <definedName name="solver_nwt" localSheetId="1" hidden="1">1</definedName>
    <definedName name="solver_opt" localSheetId="1" hidden="1">Solver!$C$11</definedName>
    <definedName name="solver_pre" localSheetId="1" hidden="1">0.000001</definedName>
    <definedName name="solver_rbv" localSheetId="1" hidden="1">1</definedName>
    <definedName name="solver_rel1" localSheetId="1" hidden="1">4</definedName>
    <definedName name="solver_rel2" localSheetId="1" hidden="1">1</definedName>
    <definedName name="solver_rel3" localSheetId="1" hidden="1">3</definedName>
    <definedName name="solver_rhs1" localSheetId="1" hidden="1">"integer"</definedName>
    <definedName name="solver_rhs2" localSheetId="1" hidden="1">4</definedName>
    <definedName name="solver_rhs3" localSheetId="1" hidden="1">3</definedName>
    <definedName name="solver_rlx" localSheetId="1" hidden="1">2</definedName>
    <definedName name="solver_rsd" localSheetId="1" hidden="1">0</definedName>
    <definedName name="solver_scl" localSheetId="1" hidden="1">1</definedName>
    <definedName name="solver_sho" localSheetId="1" hidden="1">2</definedName>
    <definedName name="solver_ssz" localSheetId="1" hidden="1">100</definedName>
    <definedName name="solver_tim" localSheetId="1" hidden="1">2147483647</definedName>
    <definedName name="solver_tol" localSheetId="1" hidden="1">0.01</definedName>
    <definedName name="solver_typ" localSheetId="1" hidden="1">3</definedName>
    <definedName name="solver_val" localSheetId="1" hidden="1">3000</definedName>
    <definedName name="solver_ver" localSheetId="1" hidden="1">3</definedName>
    <definedName name="Timeline_Hire_Date">#N/A</definedName>
    <definedName name="Timeline_Termination_Date">#N/A</definedName>
  </definedNames>
  <calcPr calcId="191029"/>
  <pivotCaches>
    <pivotCache cacheId="596" r:id="rId6"/>
    <pivotCache cacheId="689" r:id="rId7"/>
    <pivotCache cacheId="692" r:id="rId8"/>
    <pivotCache cacheId="695" r:id="rId9"/>
    <pivotCache cacheId="698" r:id="rId10"/>
    <pivotCache cacheId="701" r:id="rId11"/>
    <pivotCache cacheId="704" r:id="rId12"/>
  </pivotCaches>
  <extLst>
    <ext xmlns:x14="http://schemas.microsoft.com/office/spreadsheetml/2009/9/main" uri="{876F7934-8845-4945-9796-88D515C7AA90}">
      <x14:pivotCaches>
        <pivotCache cacheId="56" r:id="rId13"/>
      </x14:pivotCaches>
    </ex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07" r:id="rId18"/>
      </x15:timelineCachePivotCaches>
    </ext>
    <ext xmlns:x15="http://schemas.microsoft.com/office/spreadsheetml/2010/11/main" uri="{D0CA8CA8-9F24-4464-BF8E-62219DCF47F9}">
      <x15:timelineCacheRefs>
        <x15:timelineCacheRef r:id="rId19"/>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wer Query clean set_64467b79-6fdb-41bc-b58c-9551736a195c" name="Hr DataBase" connection="Excel HRDatabase"/>
          <x15:modelTable id="Department Bridge_a3dfff23-ca14-4b2c-8580-7aaa607c2bdf" name="Department Bridge" connection="Excel DepartmentInformation"/>
          <x15:modelTable id="Sheet1_3af158cb-c364-419d-b257-642832ee9c6e" name="Employee Details" connection="Excel EmployeeInformation"/>
          <x15:modelTable id="Calendar" name="Calendar" connection="Connection"/>
        </x15:modelTables>
        <x15:modelRelationships>
          <x15:modelRelationship fromTable="Hr DataBase" fromColumn="Department" toTable="Department Bridge" toColumn="Department"/>
          <x15:modelRelationship fromTable="Hr DataBase" fromColumn="Birth Date" toTable="Calendar" toColumn="Date"/>
          <x15:modelRelationship fromTable="Hr DataBase" fromColumn="ID" toTable="Employee Details"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3" i="9" l="1" a="1"/>
  <c r="N13" i="9" s="1"/>
  <c r="C8" i="7"/>
  <c r="C5" i="7"/>
  <c r="L4" i="9"/>
  <c r="I4" i="9"/>
  <c r="E4" i="9"/>
  <c r="B4" i="9"/>
  <c r="F4" i="9" l="1"/>
  <c r="C1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C80904-C627-4B54-A199-2A6E13BF74DE}" name="Connection" type="104" refreshedVersion="0" background="1">
    <extLst>
      <ext xmlns:x15="http://schemas.microsoft.com/office/spreadsheetml/2010/11/main" uri="{DE250136-89BD-433C-8126-D09CA5730AF9}">
        <x15:connection id="Calendar"/>
      </ext>
    </extLst>
  </connection>
  <connection id="2" xr16:uid="{7BEC0444-6835-4D41-8CA7-F3928ABCEB28}" name="Excel DepartmentInformation" type="100" refreshedVersion="0">
    <extLst>
      <ext xmlns:x15="http://schemas.microsoft.com/office/spreadsheetml/2010/11/main" uri="{DE250136-89BD-433C-8126-D09CA5730AF9}">
        <x15:connection id="6d0d2066-e325-47b7-b9ca-f4b61b4d47cb"/>
      </ext>
    </extLst>
  </connection>
  <connection id="3" xr16:uid="{3C8249F8-BBB6-4C8B-9383-AB4AC7E03B75}" name="Excel EmployeeInformation" type="100" refreshedVersion="7">
    <extLst>
      <ext xmlns:x15="http://schemas.microsoft.com/office/spreadsheetml/2010/11/main" uri="{DE250136-89BD-433C-8126-D09CA5730AF9}">
        <x15:connection id="b9347a29-bb13-4747-ad79-fafc776710f0"/>
      </ext>
    </extLst>
  </connection>
  <connection id="4" xr16:uid="{3899322D-43E8-45C9-B8BD-4E877C329265}" name="Excel HRDatabase" type="100" refreshedVersion="7">
    <extLst>
      <ext xmlns:x15="http://schemas.microsoft.com/office/spreadsheetml/2010/11/main" uri="{DE250136-89BD-433C-8126-D09CA5730AF9}">
        <x15:connection id="5d7d51ec-0d23-4450-851d-860c569f9efa"/>
      </ext>
    </extLst>
  </connection>
  <connection id="5" xr16:uid="{BB043678-CB88-4C7D-B643-AB68190A4673}"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<sst xmlns="http://schemas.openxmlformats.org/spreadsheetml/2006/main" count="394" uniqueCount="150">
  <si>
    <t>Row Labels</t>
  </si>
  <si>
    <t>Development</t>
  </si>
  <si>
    <t>Finance / Accounting</t>
  </si>
  <si>
    <t>Legal</t>
  </si>
  <si>
    <t>Marketing</t>
  </si>
  <si>
    <t>Sales</t>
  </si>
  <si>
    <t>Strategy</t>
  </si>
  <si>
    <t>Technology and Equipment</t>
  </si>
  <si>
    <t>Grand Total</t>
  </si>
  <si>
    <t>Aliyah Thomas</t>
  </si>
  <si>
    <t>Higher Certificate</t>
  </si>
  <si>
    <t>Lawyer</t>
  </si>
  <si>
    <t>Bachelor's Completed</t>
  </si>
  <si>
    <t>Bachelor's Incompleted</t>
  </si>
  <si>
    <t>Doctoral</t>
  </si>
  <si>
    <t>Major's</t>
  </si>
  <si>
    <t>Master's</t>
  </si>
  <si>
    <t>Postgraduate</t>
  </si>
  <si>
    <t>Education</t>
  </si>
  <si>
    <t>Average Salary</t>
  </si>
  <si>
    <t>average age</t>
  </si>
  <si>
    <t>Total no of active employees</t>
  </si>
  <si>
    <t>Average Salary Status</t>
  </si>
  <si>
    <t>Average Salary Goal</t>
  </si>
  <si>
    <t>Albi Simpson</t>
  </si>
  <si>
    <t>Alby Foster</t>
  </si>
  <si>
    <t>Alexandra Fraser</t>
  </si>
  <si>
    <t>Anayah Armstrong</t>
  </si>
  <si>
    <t>Anayah Lee</t>
  </si>
  <si>
    <t>Antonio Ball</t>
  </si>
  <si>
    <t>Aryan Reynolds</t>
  </si>
  <si>
    <t>Asher Morris</t>
  </si>
  <si>
    <t>Asher Watson</t>
  </si>
  <si>
    <t>Ashley Ross</t>
  </si>
  <si>
    <t>Aurelia Allen</t>
  </si>
  <si>
    <t>Aya Perry</t>
  </si>
  <si>
    <t>Ayan Walker</t>
  </si>
  <si>
    <t>Benjamin Bradley</t>
  </si>
  <si>
    <t>Betsy Booth</t>
  </si>
  <si>
    <t>Betty Lewis</t>
  </si>
  <si>
    <t>Blake Barker</t>
  </si>
  <si>
    <t>Blossom Howard</t>
  </si>
  <si>
    <t>Bradley Wright</t>
  </si>
  <si>
    <t>Brody Thomas</t>
  </si>
  <si>
    <t>Callum Lane</t>
  </si>
  <si>
    <t>Clara White</t>
  </si>
  <si>
    <t>Damian Moss</t>
  </si>
  <si>
    <t>Denis Webb</t>
  </si>
  <si>
    <t>Ela Moss</t>
  </si>
  <si>
    <t>Emmie Hall</t>
  </si>
  <si>
    <t>Esme Lloyd</t>
  </si>
  <si>
    <t>Ethan Fisher</t>
  </si>
  <si>
    <t>Ethan Simpson</t>
  </si>
  <si>
    <t>Fabian Spencer</t>
  </si>
  <si>
    <t>Fletcher Carter</t>
  </si>
  <si>
    <t>Flora Parry</t>
  </si>
  <si>
    <t>Fraser Kelly</t>
  </si>
  <si>
    <t>Gabrielle Gardner</t>
  </si>
  <si>
    <t>George Porter</t>
  </si>
  <si>
    <t>Grayson Lowe</t>
  </si>
  <si>
    <t>Hallie Lawson</t>
  </si>
  <si>
    <t>Hanna Booth</t>
  </si>
  <si>
    <t>Harley Matthews</t>
  </si>
  <si>
    <t>Harriet Knight</t>
  </si>
  <si>
    <t>Isabel Wood</t>
  </si>
  <si>
    <t>Jackson Cunningham</t>
  </si>
  <si>
    <t>James Barker</t>
  </si>
  <si>
    <t>Jasper Richards</t>
  </si>
  <si>
    <t>Jonah Thompson</t>
  </si>
  <si>
    <t>Jude Dixon</t>
  </si>
  <si>
    <t>Kairo Mccarthy</t>
  </si>
  <si>
    <t>Kane Cunningham</t>
  </si>
  <si>
    <t>Kara Chapman</t>
  </si>
  <si>
    <t>Karina Mcdonald</t>
  </si>
  <si>
    <t>Kian Byrne</t>
  </si>
  <si>
    <t>Kit Bradley</t>
  </si>
  <si>
    <t>Levi Spencer</t>
  </si>
  <si>
    <t>Liam Hunt</t>
  </si>
  <si>
    <t>Lilah Gill</t>
  </si>
  <si>
    <t>Madeleine Bradley</t>
  </si>
  <si>
    <t>Madeline Powell</t>
  </si>
  <si>
    <t>Marcel Parry</t>
  </si>
  <si>
    <t>Martin Cox</t>
  </si>
  <si>
    <t>Matteo Hawkins</t>
  </si>
  <si>
    <t>Maximus Howard</t>
  </si>
  <si>
    <t>Melody Francis</t>
  </si>
  <si>
    <t>Molly Owen</t>
  </si>
  <si>
    <t>Nancy Hudson</t>
  </si>
  <si>
    <t>Nia Moore</t>
  </si>
  <si>
    <t>Nicolas Matthews</t>
  </si>
  <si>
    <t>Olivia-Rose Houghton</t>
  </si>
  <si>
    <t>Oskar Saunders</t>
  </si>
  <si>
    <t>Otis Chambers</t>
  </si>
  <si>
    <t>Polly George</t>
  </si>
  <si>
    <t>Ralphy Griffiths</t>
  </si>
  <si>
    <t>Ralphy Palmer</t>
  </si>
  <si>
    <t>Richard Wilkinson</t>
  </si>
  <si>
    <t>Roman Morris</t>
  </si>
  <si>
    <t>Rowan Jordan</t>
  </si>
  <si>
    <t>Ruby Wilson</t>
  </si>
  <si>
    <t>Rudy Rees</t>
  </si>
  <si>
    <t>Samuel Wilson</t>
  </si>
  <si>
    <t>Seth Watts</t>
  </si>
  <si>
    <t>Simon Anderson</t>
  </si>
  <si>
    <t>Spencer Chambers</t>
  </si>
  <si>
    <t>Spencer Ellis</t>
  </si>
  <si>
    <t>Thomas Davis</t>
  </si>
  <si>
    <t>Tobias John</t>
  </si>
  <si>
    <t>Victoria Reid</t>
  </si>
  <si>
    <t>Vinnie Davidson</t>
  </si>
  <si>
    <t>Winnie May</t>
  </si>
  <si>
    <t>Zain Fraser</t>
  </si>
  <si>
    <t>Zakariya Mills</t>
  </si>
  <si>
    <t>Accounting Analyst</t>
  </si>
  <si>
    <t>Administrative Analyst</t>
  </si>
  <si>
    <t>Administrative Assistant</t>
  </si>
  <si>
    <t>Administrator</t>
  </si>
  <si>
    <t>Business Analyst</t>
  </si>
  <si>
    <t>Business Intelligence Analyst</t>
  </si>
  <si>
    <t>Commercial Assistant</t>
  </si>
  <si>
    <t>Communication Analyst</t>
  </si>
  <si>
    <t>Database Analyst</t>
  </si>
  <si>
    <t>Developer</t>
  </si>
  <si>
    <t>Financial Analyst</t>
  </si>
  <si>
    <t>Internship</t>
  </si>
  <si>
    <t>Market Research Analyst</t>
  </si>
  <si>
    <t>Marketing Analyst</t>
  </si>
  <si>
    <t>Personnel Analyst</t>
  </si>
  <si>
    <t>Pogrammer Analyst</t>
  </si>
  <si>
    <t>Salesperson</t>
  </si>
  <si>
    <t>Systems Analyst</t>
  </si>
  <si>
    <t>Technical Support Analyst</t>
  </si>
  <si>
    <t>Test Analyst</t>
  </si>
  <si>
    <t>Usability Analyst</t>
  </si>
  <si>
    <t>Position</t>
  </si>
  <si>
    <t>41-50</t>
  </si>
  <si>
    <t>Unit sold</t>
  </si>
  <si>
    <t>revenue</t>
  </si>
  <si>
    <t>cost per unit</t>
  </si>
  <si>
    <t>costs</t>
  </si>
  <si>
    <t>Income</t>
  </si>
  <si>
    <t>Price</t>
  </si>
  <si>
    <t>Count of ID</t>
  </si>
  <si>
    <t>18-29</t>
  </si>
  <si>
    <t>30-40</t>
  </si>
  <si>
    <t>51+</t>
  </si>
  <si>
    <t>Count of Termination Date</t>
  </si>
  <si>
    <t>Employee</t>
  </si>
  <si>
    <t>Age Group</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</si>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</sst>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1"/>
        <bgColor indexed="64"/>
      </patternFill>
    </fill>
    <fill>
      <patternFill patternType="solid">
        <fgColor rgb="FF8D051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0" fillId="2" borderId="0" xfId="0" applyFill="1"/>
    <xf numFmtId="9" fontId="0" fillId="0" borderId="0" xfId="2" applyFont="1"/>
    <xf numFmtId="44" fontId="0" fillId="0" borderId="0" xfId="0" applyNumberFormat="1"/>
    <xf numFmtId="0" fontId="2" fillId="0" borderId="0" xfId="0" applyFont="1"/>
    <xf numFmtId="44" fontId="0" fillId="0" borderId="0" xfId="1" applyFont="1"/>
    <xf numFmtId="0" fontId="0" fillId="0" borderId="1" xfId="0" applyBorder="1"/>
    <xf numFmtId="0" fontId="0" fillId="0" borderId="1" xfId="0" applyNumberFormat="1" applyBorder="1"/>
    <xf numFmtId="0" fontId="3" fillId="3" borderId="1" xfId="0" applyFont="1" applyFill="1" applyBorder="1"/>
    <xf numFmtId="0" fontId="3" fillId="3" borderId="1" xfId="0" applyNumberFormat="1" applyFont="1" applyFill="1" applyBorder="1"/>
  </cellXfs>
  <cellStyles count="3">
    <cellStyle name="Currency" xfId="1" builtinId="4"/>
    <cellStyle name="Normal" xfId="0" builtinId="0"/>
    <cellStyle name="Percent" xfId="2" builtinId="5"/>
  </cellStyles>
  <dxfs count="169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C00000"/>
        </patternFill>
      </fill>
    </dxf>
    <dxf>
      <fill>
        <patternFill>
          <bgColor rgb="FF8D0515"/>
        </patternFill>
      </fill>
    </dxf>
    <dxf>
      <font>
        <color theme="0"/>
      </font>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C00000"/>
        </patternFill>
      </fill>
    </dxf>
    <dxf>
      <fill>
        <patternFill>
          <bgColor rgb="FF8D0515"/>
        </patternFill>
      </fill>
    </dxf>
    <dxf>
      <font>
        <color theme="0"/>
      </font>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font>
        <color theme="0"/>
      </font>
      <fill>
        <patternFill patternType="solid">
          <fgColor indexed="64"/>
          <bgColor rgb="FF8D051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C00000"/>
        </patternFill>
      </fill>
    </dxf>
    <dxf>
      <fill>
        <patternFill>
          <bgColor rgb="FF8D0515"/>
        </patternFill>
      </fill>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C00000"/>
        </patternFill>
      </fill>
    </dxf>
    <dxf>
      <fill>
        <patternFill>
          <bgColor rgb="FF8D0515"/>
        </patternFill>
      </fill>
    </dxf>
    <dxf>
      <font>
        <color theme="0"/>
      </font>
    </dxf>
    <dxf>
      <font>
        <color theme="0"/>
      </font>
    </dxf>
    <dxf>
      <fill>
        <patternFill>
          <bgColor rgb="FF8D0515"/>
        </patternFill>
      </fill>
    </dxf>
    <dxf>
      <fill>
        <patternFill patternType="solid">
          <bgColor rgb="FFC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8D05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owerPivotData" Target="model/item.data"/><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63" Type="http://schemas.openxmlformats.org/officeDocument/2006/relationships/customXml" Target="../customXml/item3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2.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66" Type="http://schemas.openxmlformats.org/officeDocument/2006/relationships/customXml" Target="../customXml/item39.xml"/><Relationship Id="rId5" Type="http://schemas.openxmlformats.org/officeDocument/2006/relationships/worksheet" Target="worksheets/sheet5.xml"/><Relationship Id="rId61" Type="http://schemas.openxmlformats.org/officeDocument/2006/relationships/customXml" Target="../customXml/item34.xml"/><Relationship Id="rId19" Type="http://schemas.microsoft.com/office/2011/relationships/timelineCache" Target="timelineCaches/timelineCache1.xml"/><Relationship Id="rId14" Type="http://schemas.microsoft.com/office/2007/relationships/slicerCache" Target="slicerCaches/slicerCache1.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64" Type="http://schemas.openxmlformats.org/officeDocument/2006/relationships/customXml" Target="../customXml/item37.xml"/><Relationship Id="rId8" Type="http://schemas.openxmlformats.org/officeDocument/2006/relationships/pivotCacheDefinition" Target="pivotCache/pivotCacheDefinition3.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4.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67" Type="http://schemas.openxmlformats.org/officeDocument/2006/relationships/customXml" Target="../customXml/item40.xml"/><Relationship Id="rId20" Type="http://schemas.microsoft.com/office/2011/relationships/timelineCache" Target="timelineCaches/timelineCache2.xml"/><Relationship Id="rId41" Type="http://schemas.openxmlformats.org/officeDocument/2006/relationships/customXml" Target="../customXml/item14.xml"/><Relationship Id="rId54" Type="http://schemas.openxmlformats.org/officeDocument/2006/relationships/customXml" Target="../customXml/item27.xml"/><Relationship Id="rId62"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microsoft.com/office/2007/relationships/slicerCache" Target="slicerCaches/slicerCache2.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5.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65"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9.xml"/><Relationship Id="rId3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No of  empoleyees per department</a:t>
            </a:r>
          </a:p>
        </c:rich>
      </c:tx>
      <c:layout>
        <c:manualLayout>
          <c:xMode val="edge"/>
          <c:yMode val="edge"/>
          <c:x val="0.28463667820069205"/>
          <c:y val="1.4615271623487755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26102573493163"/>
          <c:y val="0.23314098105228015"/>
          <c:w val="0.88609402652030056"/>
          <c:h val="0.38594681041213935"/>
        </c:manualLayout>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Development</c:v>
              </c:pt>
              <c:pt idx="1">
                <c:v>Finance / Accounting</c:v>
              </c:pt>
              <c:pt idx="2">
                <c:v>Technology and Equipment</c:v>
              </c:pt>
              <c:pt idx="3">
                <c:v>Strategy</c:v>
              </c:pt>
              <c:pt idx="4">
                <c:v>Sales</c:v>
              </c:pt>
              <c:pt idx="5">
                <c:v>Marketing</c:v>
              </c:pt>
              <c:pt idx="6">
                <c:v>Legal</c:v>
              </c:pt>
            </c:strLit>
          </c:cat>
          <c:val>
            <c:numLit>
              <c:formatCode>General</c:formatCode>
              <c:ptCount val="7"/>
              <c:pt idx="0">
                <c:v>36</c:v>
              </c:pt>
              <c:pt idx="1">
                <c:v>9</c:v>
              </c:pt>
              <c:pt idx="2">
                <c:v>7</c:v>
              </c:pt>
              <c:pt idx="3">
                <c:v>5</c:v>
              </c:pt>
              <c:pt idx="4">
                <c:v>4</c:v>
              </c:pt>
              <c:pt idx="5">
                <c:v>3</c:v>
              </c:pt>
              <c:pt idx="6">
                <c:v>0</c:v>
              </c:pt>
            </c:numLit>
          </c:val>
          <c:extLst>
            <c:ext xmlns:c16="http://schemas.microsoft.com/office/drawing/2014/chart" uri="{C3380CC4-5D6E-409C-BE32-E72D297353CC}">
              <c16:uniqueId val="{00000000-5941-4741-9E81-BCC61E181831}"/>
            </c:ext>
          </c:extLst>
        </c:ser>
        <c:dLbls>
          <c:dLblPos val="outEnd"/>
          <c:showLegendKey val="0"/>
          <c:showVal val="1"/>
          <c:showCatName val="0"/>
          <c:showSerName val="0"/>
          <c:showPercent val="0"/>
          <c:showBubbleSize val="0"/>
        </c:dLbls>
        <c:gapWidth val="100"/>
        <c:overlap val="-24"/>
        <c:axId val="169503840"/>
        <c:axId val="169504256"/>
      </c:barChart>
      <c:catAx>
        <c:axId val="169503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04256"/>
        <c:crosses val="autoZero"/>
        <c:auto val="1"/>
        <c:lblAlgn val="ctr"/>
        <c:lblOffset val="100"/>
        <c:noMultiLvlLbl val="0"/>
      </c:catAx>
      <c:valAx>
        <c:axId val="169504256"/>
        <c:scaling>
          <c:orientation val="minMax"/>
        </c:scaling>
        <c:delete val="1"/>
        <c:axPos val="l"/>
        <c:numFmt formatCode="General" sourceLinked="1"/>
        <c:majorTickMark val="none"/>
        <c:minorTickMark val="none"/>
        <c:tickLblPos val="nextTo"/>
        <c:crossAx val="1695038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Employee Distribution per Education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7"/>
              <c:pt idx="0">
                <c:v>Bachelor's Completed</c:v>
              </c:pt>
              <c:pt idx="1">
                <c:v>Major's</c:v>
              </c:pt>
              <c:pt idx="2">
                <c:v>Higher Certificate</c:v>
              </c:pt>
              <c:pt idx="3">
                <c:v>Postgraduate</c:v>
              </c:pt>
              <c:pt idx="4">
                <c:v>Doctoral</c:v>
              </c:pt>
              <c:pt idx="5">
                <c:v>Bachelor's Incompleted</c:v>
              </c:pt>
              <c:pt idx="6">
                <c:v>Master's</c:v>
              </c:pt>
            </c:strLit>
          </c:cat>
          <c:val>
            <c:numLit>
              <c:formatCode>General</c:formatCode>
              <c:ptCount val="7"/>
              <c:pt idx="0">
                <c:v>18</c:v>
              </c:pt>
              <c:pt idx="1">
                <c:v>14</c:v>
              </c:pt>
              <c:pt idx="2">
                <c:v>9</c:v>
              </c:pt>
              <c:pt idx="3">
                <c:v>7</c:v>
              </c:pt>
              <c:pt idx="4">
                <c:v>7</c:v>
              </c:pt>
              <c:pt idx="5">
                <c:v>5</c:v>
              </c:pt>
              <c:pt idx="6">
                <c:v>4</c:v>
              </c:pt>
            </c:numLit>
          </c:val>
          <c:extLst>
            <c:ext xmlns:c16="http://schemas.microsoft.com/office/drawing/2014/chart" uri="{C3380CC4-5D6E-409C-BE32-E72D297353CC}">
              <c16:uniqueId val="{00000000-ED8B-438D-A5C3-B25887516C2F}"/>
            </c:ext>
          </c:extLst>
        </c:ser>
        <c:dLbls>
          <c:showLegendKey val="0"/>
          <c:showVal val="0"/>
          <c:showCatName val="0"/>
          <c:showSerName val="0"/>
          <c:showPercent val="0"/>
          <c:showBubbleSize val="0"/>
        </c:dLbls>
        <c:gapWidth val="115"/>
        <c:overlap val="-20"/>
        <c:axId val="169504672"/>
        <c:axId val="169505088"/>
      </c:barChart>
      <c:catAx>
        <c:axId val="1695046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05088"/>
        <c:crosses val="autoZero"/>
        <c:auto val="1"/>
        <c:lblAlgn val="ctr"/>
        <c:lblOffset val="100"/>
        <c:noMultiLvlLbl val="0"/>
      </c:catAx>
      <c:valAx>
        <c:axId val="169505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0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per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28-4935-A7FF-B0DB2756E8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28-4935-A7FF-B0DB2756E8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Female</c:v>
              </c:pt>
              <c:pt idx="1">
                <c:v>Male</c:v>
              </c:pt>
            </c:strLit>
          </c:cat>
          <c:val>
            <c:numLit>
              <c:formatCode>General</c:formatCode>
              <c:ptCount val="2"/>
              <c:pt idx="0">
                <c:v>0.375</c:v>
              </c:pt>
              <c:pt idx="1">
                <c:v>0.625</c:v>
              </c:pt>
            </c:numLit>
          </c:val>
          <c:extLst>
            <c:ext xmlns:c16="http://schemas.microsoft.com/office/drawing/2014/chart" uri="{C3380CC4-5D6E-409C-BE32-E72D297353CC}">
              <c16:uniqueId val="{00000004-F828-4935-A7FF-B0DB2756E83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per active members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D8-4350-A3CE-E0C3A7AC73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#REF!</c:f>
              <c:numCache>
                <c:formatCode>General</c:formatCode>
                <c:ptCount val="1"/>
                <c:pt idx="0">
                  <c:v>1</c:v>
                </c:pt>
              </c:numCache>
            </c:numRef>
          </c:val>
          <c:extLs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4-FDD8-4350-A3CE-E0C3A7AC73C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by Age</a:t>
            </a:r>
          </a:p>
        </c:rich>
      </c:tx>
      <c:layout>
        <c:manualLayout>
          <c:xMode val="edge"/>
          <c:yMode val="edge"/>
          <c:x val="0.11270114942528736"/>
          <c:y val="1.72786294645529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494252873563218E-2"/>
          <c:y val="0.28094643352761589"/>
          <c:w val="0.89647058823529413"/>
          <c:h val="0.53713394116942959"/>
        </c:manualLayout>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31-40</c:v>
              </c:pt>
              <c:pt idx="1">
                <c:v>41-50</c:v>
              </c:pt>
              <c:pt idx="2">
                <c:v>51-60</c:v>
              </c:pt>
              <c:pt idx="3">
                <c:v>20-30</c:v>
              </c:pt>
            </c:strLit>
          </c:cat>
          <c:val>
            <c:numLit>
              <c:formatCode>General</c:formatCode>
              <c:ptCount val="4"/>
              <c:pt idx="0">
                <c:v>24</c:v>
              </c:pt>
              <c:pt idx="1">
                <c:v>17</c:v>
              </c:pt>
              <c:pt idx="2">
                <c:v>14</c:v>
              </c:pt>
              <c:pt idx="3">
                <c:v>9</c:v>
              </c:pt>
            </c:numLit>
          </c:val>
          <c:extLst>
            <c:ext xmlns:c16="http://schemas.microsoft.com/office/drawing/2014/chart" uri="{C3380CC4-5D6E-409C-BE32-E72D297353CC}">
              <c16:uniqueId val="{00000000-BC93-482A-8E75-D59BC9591E06}"/>
            </c:ext>
          </c:extLst>
        </c:ser>
        <c:dLbls>
          <c:dLblPos val="inEnd"/>
          <c:showLegendKey val="0"/>
          <c:showVal val="1"/>
          <c:showCatName val="0"/>
          <c:showSerName val="0"/>
          <c:showPercent val="0"/>
          <c:showBubbleSize val="0"/>
        </c:dLbls>
        <c:gapWidth val="219"/>
        <c:overlap val="-27"/>
        <c:axId val="1418827696"/>
        <c:axId val="1418836432"/>
      </c:barChart>
      <c:catAx>
        <c:axId val="141882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836432"/>
        <c:crosses val="autoZero"/>
        <c:auto val="1"/>
        <c:lblAlgn val="ctr"/>
        <c:lblOffset val="100"/>
        <c:noMultiLvlLbl val="0"/>
      </c:catAx>
      <c:valAx>
        <c:axId val="1418836432"/>
        <c:scaling>
          <c:orientation val="minMax"/>
        </c:scaling>
        <c:delete val="1"/>
        <c:axPos val="l"/>
        <c:numFmt formatCode="General" sourceLinked="1"/>
        <c:majorTickMark val="none"/>
        <c:minorTickMark val="none"/>
        <c:tickLblPos val="nextTo"/>
        <c:crossAx val="141882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set assignment.xlsx]Summary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Attirtion Per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 Tables'!$S$3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Tables'!$R$4:$R$7</c:f>
              <c:strCache>
                <c:ptCount val="4"/>
                <c:pt idx="0">
                  <c:v>18-29</c:v>
                </c:pt>
                <c:pt idx="1">
                  <c:v>30-40</c:v>
                </c:pt>
                <c:pt idx="2">
                  <c:v>41-50</c:v>
                </c:pt>
                <c:pt idx="3">
                  <c:v>51+</c:v>
                </c:pt>
              </c:strCache>
            </c:strRef>
          </c:cat>
          <c:val>
            <c:numRef>
              <c:f>'Summary Tables'!$S$4:$S$7</c:f>
              <c:numCache>
                <c:formatCode>General</c:formatCode>
                <c:ptCount val="4"/>
                <c:pt idx="0">
                  <c:v>4</c:v>
                </c:pt>
                <c:pt idx="1">
                  <c:v>9</c:v>
                </c:pt>
                <c:pt idx="2">
                  <c:v>10</c:v>
                </c:pt>
                <c:pt idx="3">
                  <c:v>3</c:v>
                </c:pt>
              </c:numCache>
            </c:numRef>
          </c:val>
          <c:extLst>
            <c:ext xmlns:c16="http://schemas.microsoft.com/office/drawing/2014/chart" uri="{C3380CC4-5D6E-409C-BE32-E72D297353CC}">
              <c16:uniqueId val="{00000005-767F-469A-B84C-1582E19D1177}"/>
            </c:ext>
          </c:extLst>
        </c:ser>
        <c:dLbls>
          <c:dLblPos val="outEnd"/>
          <c:showLegendKey val="0"/>
          <c:showVal val="1"/>
          <c:showCatName val="0"/>
          <c:showSerName val="0"/>
          <c:showPercent val="0"/>
          <c:showBubbleSize val="0"/>
        </c:dLbls>
        <c:gapWidth val="219"/>
        <c:overlap val="-27"/>
        <c:axId val="1273190144"/>
        <c:axId val="1273184736"/>
      </c:barChart>
      <c:catAx>
        <c:axId val="127319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273184736"/>
        <c:crosses val="autoZero"/>
        <c:auto val="1"/>
        <c:lblAlgn val="ctr"/>
        <c:lblOffset val="100"/>
        <c:noMultiLvlLbl val="0"/>
      </c:catAx>
      <c:valAx>
        <c:axId val="1273184736"/>
        <c:scaling>
          <c:orientation val="minMax"/>
        </c:scaling>
        <c:delete val="1"/>
        <c:axPos val="l"/>
        <c:numFmt formatCode="General" sourceLinked="1"/>
        <c:majorTickMark val="none"/>
        <c:minorTickMark val="none"/>
        <c:tickLblPos val="nextTo"/>
        <c:crossAx val="127319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01600">
        <a:schemeClr val="bg1">
          <a:alpha val="60000"/>
        </a:schemeClr>
      </a:glow>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AVG Salary Per Department</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AVG Salary Per Department</a:t>
          </a:r>
        </a:p>
      </cx:txPr>
    </cx:title>
    <cx:plotArea>
      <cx:plotAreaRegion>
        <cx:series layoutId="funnel" uniqueId="{236B9AA4-9B4D-4A0A-9709-BF3D8DF6089E}">
          <cx:tx>
            <cx:txData>
              <cx:f>_xlchart.v2.1</cx:f>
              <cx:v>Average Salary</cx:v>
            </cx:txData>
          </cx:tx>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chemeClr val="tx1"/>
                </a:solidFill>
              </a:defRPr>
            </a:pPr>
            <a:endParaRPr lang="en-US" sz="1000" b="0" i="0" u="none" strike="noStrike" baseline="0">
              <a:solidFill>
                <a:schemeClr val="tx1"/>
              </a:solidFill>
              <a:latin typeface="Calibri" panose="020F0502020204030204"/>
            </a:endParaRPr>
          </a:p>
        </cx:txPr>
      </cx:axis>
    </cx:plotArea>
  </cx:chart>
  <cx:spPr>
    <a:effectLst>
      <a:glow rad="101600">
        <a:schemeClr val="bg1">
          <a:alpha val="60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0</xdr:colOff>
      <xdr:row>1</xdr:row>
      <xdr:rowOff>127000</xdr:rowOff>
    </xdr:to>
    <xdr:sp macro="" textlink="">
      <xdr:nvSpPr>
        <xdr:cNvPr id="2" name="Rectangle 1">
          <a:extLst>
            <a:ext uri="{FF2B5EF4-FFF2-40B4-BE49-F238E27FC236}">
              <a16:creationId xmlns:a16="http://schemas.microsoft.com/office/drawing/2014/main" id="{4857A4AD-60B2-4E72-B9C1-85267FFD996D}"/>
            </a:ext>
          </a:extLst>
        </xdr:cNvPr>
        <xdr:cNvSpPr/>
      </xdr:nvSpPr>
      <xdr:spPr>
        <a:xfrm>
          <a:off x="0" y="0"/>
          <a:ext cx="11582400" cy="31115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1</xdr:col>
      <xdr:colOff>12700</xdr:colOff>
      <xdr:row>25</xdr:row>
      <xdr:rowOff>12700</xdr:rowOff>
    </xdr:to>
    <xdr:sp macro="" textlink="">
      <xdr:nvSpPr>
        <xdr:cNvPr id="3" name="Rectangle 2">
          <a:extLst>
            <a:ext uri="{FF2B5EF4-FFF2-40B4-BE49-F238E27FC236}">
              <a16:creationId xmlns:a16="http://schemas.microsoft.com/office/drawing/2014/main" id="{41C391D6-A1DB-4D30-9EAB-75D2B5BE411E}"/>
            </a:ext>
          </a:extLst>
        </xdr:cNvPr>
        <xdr:cNvSpPr/>
      </xdr:nvSpPr>
      <xdr:spPr>
        <a:xfrm>
          <a:off x="0" y="0"/>
          <a:ext cx="622300" cy="461645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23</xdr:row>
      <xdr:rowOff>0</xdr:rowOff>
    </xdr:from>
    <xdr:to>
      <xdr:col>19</xdr:col>
      <xdr:colOff>95250</xdr:colOff>
      <xdr:row>25</xdr:row>
      <xdr:rowOff>12700</xdr:rowOff>
    </xdr:to>
    <xdr:sp macro="" textlink="">
      <xdr:nvSpPr>
        <xdr:cNvPr id="4" name="Rectangle 3">
          <a:extLst>
            <a:ext uri="{FF2B5EF4-FFF2-40B4-BE49-F238E27FC236}">
              <a16:creationId xmlns:a16="http://schemas.microsoft.com/office/drawing/2014/main" id="{255F24CA-0865-4526-BA0D-16DA92B57AA1}"/>
            </a:ext>
          </a:extLst>
        </xdr:cNvPr>
        <xdr:cNvSpPr/>
      </xdr:nvSpPr>
      <xdr:spPr>
        <a:xfrm>
          <a:off x="0" y="4235450"/>
          <a:ext cx="11677650" cy="38100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31750</xdr:colOff>
      <xdr:row>0</xdr:row>
      <xdr:rowOff>0</xdr:rowOff>
    </xdr:from>
    <xdr:to>
      <xdr:col>19</xdr:col>
      <xdr:colOff>139700</xdr:colOff>
      <xdr:row>24</xdr:row>
      <xdr:rowOff>177800</xdr:rowOff>
    </xdr:to>
    <xdr:sp macro="" textlink="">
      <xdr:nvSpPr>
        <xdr:cNvPr id="5" name="Rectangle 4">
          <a:extLst>
            <a:ext uri="{FF2B5EF4-FFF2-40B4-BE49-F238E27FC236}">
              <a16:creationId xmlns:a16="http://schemas.microsoft.com/office/drawing/2014/main" id="{1EB4BAE8-11AC-4212-B49F-959F4D4E4042}"/>
            </a:ext>
          </a:extLst>
        </xdr:cNvPr>
        <xdr:cNvSpPr/>
      </xdr:nvSpPr>
      <xdr:spPr>
        <a:xfrm>
          <a:off x="11004550" y="0"/>
          <a:ext cx="717550" cy="459740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82550</xdr:colOff>
      <xdr:row>1</xdr:row>
      <xdr:rowOff>177800</xdr:rowOff>
    </xdr:from>
    <xdr:to>
      <xdr:col>17</xdr:col>
      <xdr:colOff>584200</xdr:colOff>
      <xdr:row>11</xdr:row>
      <xdr:rowOff>133350</xdr:rowOff>
    </xdr:to>
    <xdr:graphicFrame macro="">
      <xdr:nvGraphicFramePr>
        <xdr:cNvPr id="6" name="Chart 5">
          <a:extLst>
            <a:ext uri="{FF2B5EF4-FFF2-40B4-BE49-F238E27FC236}">
              <a16:creationId xmlns:a16="http://schemas.microsoft.com/office/drawing/2014/main" id="{21F796DC-661C-4C63-8CC0-1C4B90EC8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133350</xdr:colOff>
      <xdr:row>12</xdr:row>
      <xdr:rowOff>82551</xdr:rowOff>
    </xdr:from>
    <xdr:to>
      <xdr:col>17</xdr:col>
      <xdr:colOff>539750</xdr:colOff>
      <xdr:row>22</xdr:row>
      <xdr:rowOff>50801</xdr:rowOff>
    </xdr:to>
    <xdr:graphicFrame macro="">
      <xdr:nvGraphicFramePr>
        <xdr:cNvPr id="7" name="Chart 6">
          <a:extLst>
            <a:ext uri="{FF2B5EF4-FFF2-40B4-BE49-F238E27FC236}">
              <a16:creationId xmlns:a16="http://schemas.microsoft.com/office/drawing/2014/main" id="{C1E51633-D020-4D85-AB49-6F88D244A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349250</xdr:colOff>
      <xdr:row>12</xdr:row>
      <xdr:rowOff>88900</xdr:rowOff>
    </xdr:from>
    <xdr:to>
      <xdr:col>11</xdr:col>
      <xdr:colOff>596900</xdr:colOff>
      <xdr:row>22</xdr:row>
      <xdr:rowOff>101600</xdr:rowOff>
    </xdr:to>
    <xdr:graphicFrame macro="">
      <xdr:nvGraphicFramePr>
        <xdr:cNvPr id="8" name="Chart 7">
          <a:extLst>
            <a:ext uri="{FF2B5EF4-FFF2-40B4-BE49-F238E27FC236}">
              <a16:creationId xmlns:a16="http://schemas.microsoft.com/office/drawing/2014/main" id="{4BA43C3A-234F-42FC-8FF7-2D84682A4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368300</xdr:colOff>
      <xdr:row>1</xdr:row>
      <xdr:rowOff>177800</xdr:rowOff>
    </xdr:from>
    <xdr:to>
      <xdr:col>11</xdr:col>
      <xdr:colOff>539751</xdr:colOff>
      <xdr:row>11</xdr:row>
      <xdr:rowOff>165100</xdr:rowOff>
    </xdr:to>
    <xdr:graphicFrame macro="">
      <xdr:nvGraphicFramePr>
        <xdr:cNvPr id="9" name="Chart 8">
          <a:extLst>
            <a:ext uri="{FF2B5EF4-FFF2-40B4-BE49-F238E27FC236}">
              <a16:creationId xmlns:a16="http://schemas.microsoft.com/office/drawing/2014/main" id="{6D29696C-4B27-4C04-BCF1-9AA204F0F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69850</xdr:colOff>
      <xdr:row>2</xdr:row>
      <xdr:rowOff>12700</xdr:rowOff>
    </xdr:from>
    <xdr:to>
      <xdr:col>3</xdr:col>
      <xdr:colOff>469900</xdr:colOff>
      <xdr:row>5</xdr:row>
      <xdr:rowOff>146050</xdr:rowOff>
    </xdr:to>
    <xdr:sp macro="" textlink="#REF!">
      <xdr:nvSpPr>
        <xdr:cNvPr id="10" name="Rectangle: Rounded Corners 9">
          <a:extLst>
            <a:ext uri="{FF2B5EF4-FFF2-40B4-BE49-F238E27FC236}">
              <a16:creationId xmlns:a16="http://schemas.microsoft.com/office/drawing/2014/main" id="{3A2F8D24-545D-4F7D-97B5-ED257354417D}"/>
            </a:ext>
          </a:extLst>
        </xdr:cNvPr>
        <xdr:cNvSpPr/>
      </xdr:nvSpPr>
      <xdr:spPr>
        <a:xfrm>
          <a:off x="679450" y="381000"/>
          <a:ext cx="1619250" cy="685800"/>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p>
        <a:p>
          <a:pPr algn="l"/>
          <a:r>
            <a:rPr lang="en-US" sz="1100" b="0" i="0" u="none" strike="noStrike">
              <a:solidFill>
                <a:srgbClr val="000000"/>
              </a:solidFill>
              <a:latin typeface="Calibri"/>
              <a:cs typeface="Calibri"/>
            </a:rPr>
            <a:t>         </a:t>
          </a:r>
        </a:p>
        <a:p>
          <a:pPr algn="l"/>
          <a:r>
            <a:rPr lang="en-US" sz="1100" b="0" i="0" u="none" strike="noStrike">
              <a:solidFill>
                <a:srgbClr val="000000"/>
              </a:solidFill>
              <a:latin typeface="Calibri"/>
              <a:cs typeface="Calibri"/>
            </a:rPr>
            <a:t>        </a:t>
          </a:r>
          <a:fld id="{2006DD69-8DEA-499F-A1F9-FCF8CF723075}" type="TxLink">
            <a:rPr lang="en-US" sz="1100" b="0" i="0" u="none" strike="noStrike">
              <a:solidFill>
                <a:srgbClr val="000000"/>
              </a:solidFill>
              <a:latin typeface="Calibri"/>
              <a:cs typeface="Calibri"/>
            </a:rPr>
            <a:pPr algn="l"/>
            <a:t>64</a:t>
          </a:fld>
          <a:endParaRPr lang="en-US" sz="1100"/>
        </a:p>
      </xdr:txBody>
    </xdr:sp>
    <xdr:clientData/>
  </xdr:twoCellAnchor>
  <xdr:twoCellAnchor>
    <xdr:from>
      <xdr:col>1</xdr:col>
      <xdr:colOff>311150</xdr:colOff>
      <xdr:row>2</xdr:row>
      <xdr:rowOff>88900</xdr:rowOff>
    </xdr:from>
    <xdr:to>
      <xdr:col>3</xdr:col>
      <xdr:colOff>222250</xdr:colOff>
      <xdr:row>3</xdr:row>
      <xdr:rowOff>101600</xdr:rowOff>
    </xdr:to>
    <xdr:sp macro="" textlink="">
      <xdr:nvSpPr>
        <xdr:cNvPr id="11" name="TextBox 10">
          <a:extLst>
            <a:ext uri="{FF2B5EF4-FFF2-40B4-BE49-F238E27FC236}">
              <a16:creationId xmlns:a16="http://schemas.microsoft.com/office/drawing/2014/main" id="{B727F606-F859-4A82-9229-F147EE892E36}"/>
            </a:ext>
          </a:extLst>
        </xdr:cNvPr>
        <xdr:cNvSpPr txBox="1"/>
      </xdr:nvSpPr>
      <xdr:spPr>
        <a:xfrm>
          <a:off x="920750" y="457200"/>
          <a:ext cx="11303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employees</a:t>
          </a:r>
        </a:p>
      </xdr:txBody>
    </xdr:sp>
    <xdr:clientData/>
  </xdr:twoCellAnchor>
  <xdr:twoCellAnchor>
    <xdr:from>
      <xdr:col>1</xdr:col>
      <xdr:colOff>88900</xdr:colOff>
      <xdr:row>6</xdr:row>
      <xdr:rowOff>50800</xdr:rowOff>
    </xdr:from>
    <xdr:to>
      <xdr:col>3</xdr:col>
      <xdr:colOff>476250</xdr:colOff>
      <xdr:row>10</xdr:row>
      <xdr:rowOff>38100</xdr:rowOff>
    </xdr:to>
    <xdr:sp macro="" textlink="#REF!">
      <xdr:nvSpPr>
        <xdr:cNvPr id="12" name="Rectangle: Rounded Corners 11">
          <a:extLst>
            <a:ext uri="{FF2B5EF4-FFF2-40B4-BE49-F238E27FC236}">
              <a16:creationId xmlns:a16="http://schemas.microsoft.com/office/drawing/2014/main" id="{EF9635DD-5E43-451D-B91E-EDDEFDB56B5F}"/>
            </a:ext>
          </a:extLst>
        </xdr:cNvPr>
        <xdr:cNvSpPr/>
      </xdr:nvSpPr>
      <xdr:spPr>
        <a:xfrm>
          <a:off x="698500" y="1155700"/>
          <a:ext cx="1606550" cy="723900"/>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p>
        <a:p>
          <a:pPr algn="l"/>
          <a:r>
            <a:rPr lang="en-US" sz="1100" b="0" i="0" u="none" strike="noStrike">
              <a:solidFill>
                <a:srgbClr val="000000"/>
              </a:solidFill>
              <a:latin typeface="Calibri"/>
              <a:cs typeface="Calibri"/>
            </a:rPr>
            <a:t>   </a:t>
          </a:r>
        </a:p>
        <a:p>
          <a:pPr algn="l"/>
          <a:r>
            <a:rPr lang="en-US" sz="1100" b="0" i="0" u="none" strike="noStrike">
              <a:solidFill>
                <a:srgbClr val="000000"/>
              </a:solidFill>
              <a:latin typeface="Calibri"/>
              <a:cs typeface="Calibri"/>
            </a:rPr>
            <a:t>       </a:t>
          </a:r>
          <a:fld id="{7D09CF56-BDA5-44C7-8C4B-CAD589CB88D3}" type="TxLink">
            <a:rPr lang="en-US" sz="1100" b="0" i="0" u="none" strike="noStrike">
              <a:solidFill>
                <a:srgbClr val="000000"/>
              </a:solidFill>
              <a:latin typeface="Calibri"/>
              <a:cs typeface="Calibri"/>
            </a:rPr>
            <a:pPr algn="l"/>
            <a:t>4108.7</a:t>
          </a:fld>
          <a:endParaRPr lang="en-US" sz="1100"/>
        </a:p>
      </xdr:txBody>
    </xdr:sp>
    <xdr:clientData/>
  </xdr:twoCellAnchor>
  <xdr:twoCellAnchor>
    <xdr:from>
      <xdr:col>1</xdr:col>
      <xdr:colOff>285750</xdr:colOff>
      <xdr:row>6</xdr:row>
      <xdr:rowOff>101600</xdr:rowOff>
    </xdr:from>
    <xdr:to>
      <xdr:col>3</xdr:col>
      <xdr:colOff>177800</xdr:colOff>
      <xdr:row>8</xdr:row>
      <xdr:rowOff>0</xdr:rowOff>
    </xdr:to>
    <xdr:sp macro="" textlink="">
      <xdr:nvSpPr>
        <xdr:cNvPr id="13" name="TextBox 12">
          <a:extLst>
            <a:ext uri="{FF2B5EF4-FFF2-40B4-BE49-F238E27FC236}">
              <a16:creationId xmlns:a16="http://schemas.microsoft.com/office/drawing/2014/main" id="{A80A9AC8-DD69-4304-AACA-BB2940374504}"/>
            </a:ext>
          </a:extLst>
        </xdr:cNvPr>
        <xdr:cNvSpPr txBox="1"/>
      </xdr:nvSpPr>
      <xdr:spPr>
        <a:xfrm>
          <a:off x="895350" y="1206500"/>
          <a:ext cx="11112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Average</a:t>
          </a:r>
          <a:r>
            <a:rPr lang="en-US" sz="1100" baseline="0"/>
            <a:t> Salary</a:t>
          </a:r>
          <a:endParaRPr lang="en-US" sz="1100"/>
        </a:p>
      </xdr:txBody>
    </xdr:sp>
    <xdr:clientData/>
  </xdr:twoCellAnchor>
  <xdr:twoCellAnchor>
    <xdr:from>
      <xdr:col>1</xdr:col>
      <xdr:colOff>107950</xdr:colOff>
      <xdr:row>10</xdr:row>
      <xdr:rowOff>127000</xdr:rowOff>
    </xdr:from>
    <xdr:to>
      <xdr:col>3</xdr:col>
      <xdr:colOff>400050</xdr:colOff>
      <xdr:row>16</xdr:row>
      <xdr:rowOff>12700</xdr:rowOff>
    </xdr:to>
    <xdr:sp macro="" textlink="#REF!">
      <xdr:nvSpPr>
        <xdr:cNvPr id="14" name="Rectangle: Rounded Corners 13">
          <a:extLst>
            <a:ext uri="{FF2B5EF4-FFF2-40B4-BE49-F238E27FC236}">
              <a16:creationId xmlns:a16="http://schemas.microsoft.com/office/drawing/2014/main" id="{6EC8EDB0-34E9-40C2-B1C2-6242D49F3C9C}"/>
            </a:ext>
          </a:extLst>
        </xdr:cNvPr>
        <xdr:cNvSpPr/>
      </xdr:nvSpPr>
      <xdr:spPr>
        <a:xfrm>
          <a:off x="717550" y="1968500"/>
          <a:ext cx="1511300" cy="990600"/>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p>
        <a:p>
          <a:pPr algn="l"/>
          <a:r>
            <a:rPr lang="en-US" sz="1100" b="0" i="0" u="none" strike="noStrike">
              <a:solidFill>
                <a:srgbClr val="000000"/>
              </a:solidFill>
              <a:latin typeface="Calibri"/>
              <a:cs typeface="Calibri"/>
            </a:rPr>
            <a:t>    </a:t>
          </a:r>
        </a:p>
        <a:p>
          <a:pPr algn="l"/>
          <a:r>
            <a:rPr lang="en-US" sz="1100" b="0" i="0" u="none" strike="noStrike">
              <a:solidFill>
                <a:srgbClr val="000000"/>
              </a:solidFill>
              <a:latin typeface="Calibri"/>
              <a:cs typeface="Calibri"/>
            </a:rPr>
            <a:t>       </a:t>
          </a:r>
          <a:fld id="{B4954122-9460-47DB-9FBC-1242FF7913CD}" type="TxLink">
            <a:rPr lang="en-US" sz="1100" b="0" i="0" u="none" strike="noStrike">
              <a:solidFill>
                <a:srgbClr val="000000"/>
              </a:solidFill>
              <a:latin typeface="Calibri"/>
              <a:cs typeface="Calibri"/>
            </a:rPr>
            <a:pPr algn="l"/>
            <a:t>41</a:t>
          </a:fld>
          <a:endParaRPr lang="en-US" sz="1100"/>
        </a:p>
      </xdr:txBody>
    </xdr:sp>
    <xdr:clientData/>
  </xdr:twoCellAnchor>
  <xdr:twoCellAnchor>
    <xdr:from>
      <xdr:col>1</xdr:col>
      <xdr:colOff>336550</xdr:colOff>
      <xdr:row>11</xdr:row>
      <xdr:rowOff>69850</xdr:rowOff>
    </xdr:from>
    <xdr:to>
      <xdr:col>3</xdr:col>
      <xdr:colOff>273050</xdr:colOff>
      <xdr:row>12</xdr:row>
      <xdr:rowOff>127000</xdr:rowOff>
    </xdr:to>
    <xdr:sp macro="" textlink="">
      <xdr:nvSpPr>
        <xdr:cNvPr id="15" name="TextBox 14">
          <a:extLst>
            <a:ext uri="{FF2B5EF4-FFF2-40B4-BE49-F238E27FC236}">
              <a16:creationId xmlns:a16="http://schemas.microsoft.com/office/drawing/2014/main" id="{338C0CEC-E8EB-4185-A44B-7AE2BEBB22F0}"/>
            </a:ext>
          </a:extLst>
        </xdr:cNvPr>
        <xdr:cNvSpPr txBox="1"/>
      </xdr:nvSpPr>
      <xdr:spPr>
        <a:xfrm>
          <a:off x="946150" y="2095500"/>
          <a:ext cx="11557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Average Age</a:t>
          </a:r>
        </a:p>
      </xdr:txBody>
    </xdr:sp>
    <xdr:clientData/>
  </xdr:twoCellAnchor>
  <xdr:twoCellAnchor>
    <xdr:from>
      <xdr:col>1</xdr:col>
      <xdr:colOff>127000</xdr:colOff>
      <xdr:row>16</xdr:row>
      <xdr:rowOff>127000</xdr:rowOff>
    </xdr:from>
    <xdr:to>
      <xdr:col>3</xdr:col>
      <xdr:colOff>387350</xdr:colOff>
      <xdr:row>22</xdr:row>
      <xdr:rowOff>101600</xdr:rowOff>
    </xdr:to>
    <xdr:sp macro="" textlink="#REF!">
      <xdr:nvSpPr>
        <xdr:cNvPr id="16" name="Rectangle: Rounded Corners 15">
          <a:extLst>
            <a:ext uri="{FF2B5EF4-FFF2-40B4-BE49-F238E27FC236}">
              <a16:creationId xmlns:a16="http://schemas.microsoft.com/office/drawing/2014/main" id="{5A9DAB11-6AF0-41FA-958B-2673AA202436}"/>
            </a:ext>
          </a:extLst>
        </xdr:cNvPr>
        <xdr:cNvSpPr/>
      </xdr:nvSpPr>
      <xdr:spPr>
        <a:xfrm>
          <a:off x="736600" y="3073400"/>
          <a:ext cx="1479550" cy="1079500"/>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p>
        <a:p>
          <a:pPr algn="l"/>
          <a:endParaRPr lang="en-US" sz="1100" b="0" i="0" u="none" strike="noStrike">
            <a:solidFill>
              <a:srgbClr val="000000"/>
            </a:solidFill>
            <a:latin typeface="Calibri"/>
            <a:cs typeface="Calibri"/>
          </a:endParaRPr>
        </a:p>
        <a:p>
          <a:pPr algn="l"/>
          <a:r>
            <a:rPr lang="en-US" sz="1100" b="0" i="0" u="none" strike="noStrike">
              <a:solidFill>
                <a:srgbClr val="000000"/>
              </a:solidFill>
              <a:latin typeface="Calibri"/>
              <a:cs typeface="Calibri"/>
            </a:rPr>
            <a:t>       </a:t>
          </a:r>
        </a:p>
        <a:p>
          <a:pPr algn="l"/>
          <a:r>
            <a:rPr lang="en-US" sz="1100" b="0" i="0" u="none" strike="noStrike">
              <a:solidFill>
                <a:srgbClr val="000000"/>
              </a:solidFill>
              <a:latin typeface="Calibri"/>
              <a:cs typeface="Calibri"/>
            </a:rPr>
            <a:t>         </a:t>
          </a:r>
          <a:fld id="{278273F5-E7F3-447A-B731-BC67F37E0CB4}" type="TxLink">
            <a:rPr lang="en-US" sz="1100" b="0" i="0" u="none" strike="noStrike">
              <a:solidFill>
                <a:srgbClr val="000000"/>
              </a:solidFill>
              <a:latin typeface="Calibri"/>
              <a:cs typeface="Calibri"/>
            </a:rPr>
            <a:pPr algn="l"/>
            <a:t>8</a:t>
          </a:fld>
          <a:endParaRPr lang="en-US" sz="1100"/>
        </a:p>
      </xdr:txBody>
    </xdr:sp>
    <xdr:clientData/>
  </xdr:twoCellAnchor>
  <xdr:twoCellAnchor>
    <xdr:from>
      <xdr:col>1</xdr:col>
      <xdr:colOff>336550</xdr:colOff>
      <xdr:row>17</xdr:row>
      <xdr:rowOff>12700</xdr:rowOff>
    </xdr:from>
    <xdr:to>
      <xdr:col>3</xdr:col>
      <xdr:colOff>203200</xdr:colOff>
      <xdr:row>19</xdr:row>
      <xdr:rowOff>158750</xdr:rowOff>
    </xdr:to>
    <xdr:sp macro="" textlink="">
      <xdr:nvSpPr>
        <xdr:cNvPr id="17" name="TextBox 16">
          <a:extLst>
            <a:ext uri="{FF2B5EF4-FFF2-40B4-BE49-F238E27FC236}">
              <a16:creationId xmlns:a16="http://schemas.microsoft.com/office/drawing/2014/main" id="{CFA38F9E-47A1-4D9D-890A-79C4040B2899}"/>
            </a:ext>
          </a:extLst>
        </xdr:cNvPr>
        <xdr:cNvSpPr txBox="1"/>
      </xdr:nvSpPr>
      <xdr:spPr>
        <a:xfrm>
          <a:off x="946150" y="3143250"/>
          <a:ext cx="108585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Average year of service</a:t>
          </a:r>
        </a:p>
      </xdr:txBody>
    </xdr:sp>
    <xdr:clientData/>
  </xdr:twoCellAnchor>
  <xdr:twoCellAnchor editAs="oneCell">
    <xdr:from>
      <xdr:col>3</xdr:col>
      <xdr:colOff>539750</xdr:colOff>
      <xdr:row>2</xdr:row>
      <xdr:rowOff>0</xdr:rowOff>
    </xdr:from>
    <xdr:to>
      <xdr:col>7</xdr:col>
      <xdr:colOff>184150</xdr:colOff>
      <xdr:row>11</xdr:row>
      <xdr:rowOff>165100</xdr:rowOff>
    </xdr:to>
    <mc:AlternateContent xmlns:mc="http://schemas.openxmlformats.org/markup-compatibility/2006" xmlns:a14="http://schemas.microsoft.com/office/drawing/2010/main">
      <mc:Choice Requires="a14">
        <xdr:graphicFrame macro="">
          <xdr:nvGraphicFramePr>
            <xdr:cNvPr id="19" name="Gender 1">
              <a:extLst>
                <a:ext uri="{FF2B5EF4-FFF2-40B4-BE49-F238E27FC236}">
                  <a16:creationId xmlns:a16="http://schemas.microsoft.com/office/drawing/2014/main" id="{F9A66B13-04A1-4A32-85AB-12726031E96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368550" y="368300"/>
              <a:ext cx="2082800" cy="1822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527050</xdr:colOff>
      <xdr:row>12</xdr:row>
      <xdr:rowOff>114300</xdr:rowOff>
    </xdr:from>
    <xdr:to>
      <xdr:col>7</xdr:col>
      <xdr:colOff>247650</xdr:colOff>
      <xdr:row>22</xdr:row>
      <xdr:rowOff>101600</xdr:rowOff>
    </xdr:to>
    <xdr:graphicFrame macro="">
      <xdr:nvGraphicFramePr>
        <xdr:cNvPr id="20" name="Chart 19">
          <a:extLst>
            <a:ext uri="{FF2B5EF4-FFF2-40B4-BE49-F238E27FC236}">
              <a16:creationId xmlns:a16="http://schemas.microsoft.com/office/drawing/2014/main" id="{EA8DD5C4-56C9-49AC-B444-331F3E3A9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19050</xdr:colOff>
      <xdr:row>0</xdr:row>
      <xdr:rowOff>6350</xdr:rowOff>
    </xdr:from>
    <xdr:to>
      <xdr:col>7</xdr:col>
      <xdr:colOff>139700</xdr:colOff>
      <xdr:row>1</xdr:row>
      <xdr:rowOff>146050</xdr:rowOff>
    </xdr:to>
    <xdr:sp macro="" textlink="">
      <xdr:nvSpPr>
        <xdr:cNvPr id="21" name="TextBox 20">
          <a:extLst>
            <a:ext uri="{FF2B5EF4-FFF2-40B4-BE49-F238E27FC236}">
              <a16:creationId xmlns:a16="http://schemas.microsoft.com/office/drawing/2014/main" id="{62E3AE1B-0639-48F2-A952-7BD12D5B2919}"/>
            </a:ext>
          </a:extLst>
        </xdr:cNvPr>
        <xdr:cNvSpPr txBox="1"/>
      </xdr:nvSpPr>
      <xdr:spPr>
        <a:xfrm>
          <a:off x="628650" y="6350"/>
          <a:ext cx="37782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HR</a:t>
          </a:r>
          <a:r>
            <a:rPr lang="en-US" sz="1100" baseline="0">
              <a:solidFill>
                <a:schemeClr val="bg1"/>
              </a:solidFill>
            </a:rPr>
            <a:t> DASHBOARD</a:t>
          </a:r>
          <a:endParaRPr lang="en-US" sz="11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275167</xdr:colOff>
      <xdr:row>1</xdr:row>
      <xdr:rowOff>46691</xdr:rowOff>
    </xdr:from>
    <xdr:to>
      <xdr:col>24</xdr:col>
      <xdr:colOff>465667</xdr:colOff>
      <xdr:row>30</xdr:row>
      <xdr:rowOff>105835</xdr:rowOff>
    </xdr:to>
    <xdr:sp macro="" textlink="">
      <xdr:nvSpPr>
        <xdr:cNvPr id="2" name="Rectangle: Rounded Corners 1">
          <a:extLst>
            <a:ext uri="{FF2B5EF4-FFF2-40B4-BE49-F238E27FC236}">
              <a16:creationId xmlns:a16="http://schemas.microsoft.com/office/drawing/2014/main" id="{74E613F7-40AC-4825-9512-6C48BBC24800}"/>
            </a:ext>
          </a:extLst>
        </xdr:cNvPr>
        <xdr:cNvSpPr/>
      </xdr:nvSpPr>
      <xdr:spPr>
        <a:xfrm>
          <a:off x="882152" y="233456"/>
          <a:ext cx="14151162" cy="5475320"/>
        </a:xfrm>
        <a:prstGeom prst="roundRect">
          <a:avLst>
            <a:gd name="adj" fmla="val 7938"/>
          </a:avLst>
        </a:prstGeom>
        <a:effectLst>
          <a:glow rad="63500">
            <a:schemeClr val="accent1">
              <a:satMod val="175000"/>
              <a:alpha val="40000"/>
            </a:schemeClr>
          </a:glow>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321150</xdr:colOff>
      <xdr:row>6</xdr:row>
      <xdr:rowOff>5219</xdr:rowOff>
    </xdr:from>
    <xdr:to>
      <xdr:col>7</xdr:col>
      <xdr:colOff>598506</xdr:colOff>
      <xdr:row>11</xdr:row>
      <xdr:rowOff>43793</xdr:rowOff>
    </xdr:to>
    <xdr:sp macro="" textlink="">
      <xdr:nvSpPr>
        <xdr:cNvPr id="3" name="Rectangle: Rounded Corners 2">
          <a:extLst>
            <a:ext uri="{FF2B5EF4-FFF2-40B4-BE49-F238E27FC236}">
              <a16:creationId xmlns:a16="http://schemas.microsoft.com/office/drawing/2014/main" id="{5F6AF325-084B-48E9-BB75-85027F323934}"/>
            </a:ext>
          </a:extLst>
        </xdr:cNvPr>
        <xdr:cNvSpPr/>
      </xdr:nvSpPr>
      <xdr:spPr>
        <a:xfrm>
          <a:off x="1547357" y="735104"/>
          <a:ext cx="1503563" cy="950930"/>
        </a:xfrm>
        <a:prstGeom prst="roundRect">
          <a:avLst/>
        </a:prstGeom>
        <a:solidFill>
          <a:schemeClr val="bg1"/>
        </a:solidFill>
        <a:ln>
          <a:noFill/>
        </a:ln>
        <a:effectLst>
          <a:glow rad="101600">
            <a:schemeClr val="bg1">
              <a:alpha val="60000"/>
            </a:schemeClr>
          </a:glow>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72987</xdr:colOff>
      <xdr:row>6</xdr:row>
      <xdr:rowOff>5219</xdr:rowOff>
    </xdr:from>
    <xdr:to>
      <xdr:col>11</xdr:col>
      <xdr:colOff>357643</xdr:colOff>
      <xdr:row>11</xdr:row>
      <xdr:rowOff>29196</xdr:rowOff>
    </xdr:to>
    <xdr:sp macro="" textlink="">
      <xdr:nvSpPr>
        <xdr:cNvPr id="4" name="Rectangle: Rounded Corners 3">
          <a:extLst>
            <a:ext uri="{FF2B5EF4-FFF2-40B4-BE49-F238E27FC236}">
              <a16:creationId xmlns:a16="http://schemas.microsoft.com/office/drawing/2014/main" id="{B381C2AB-2678-41F3-A2AE-98B5BC774BEE}"/>
            </a:ext>
          </a:extLst>
        </xdr:cNvPr>
        <xdr:cNvSpPr/>
      </xdr:nvSpPr>
      <xdr:spPr>
        <a:xfrm>
          <a:off x="3751608" y="735104"/>
          <a:ext cx="1510863" cy="936333"/>
        </a:xfrm>
        <a:prstGeom prst="roundRect">
          <a:avLst/>
        </a:prstGeom>
        <a:solidFill>
          <a:schemeClr val="bg1"/>
        </a:solidFill>
        <a:ln>
          <a:noFill/>
        </a:ln>
        <a:effectLst>
          <a:glow rad="101600">
            <a:schemeClr val="bg1">
              <a:alpha val="60000"/>
            </a:schemeClr>
          </a:glow>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487661</xdr:colOff>
      <xdr:row>6</xdr:row>
      <xdr:rowOff>6057</xdr:rowOff>
    </xdr:from>
    <xdr:to>
      <xdr:col>15</xdr:col>
      <xdr:colOff>323729</xdr:colOff>
      <xdr:row>11</xdr:row>
      <xdr:rowOff>43792</xdr:rowOff>
    </xdr:to>
    <xdr:sp macro="" textlink="">
      <xdr:nvSpPr>
        <xdr:cNvPr id="5" name="Rectangle: Rounded Corners 4">
          <a:extLst>
            <a:ext uri="{FF2B5EF4-FFF2-40B4-BE49-F238E27FC236}">
              <a16:creationId xmlns:a16="http://schemas.microsoft.com/office/drawing/2014/main" id="{DA533FEA-4EC4-4EF6-AC84-FA1DF89DDDE9}"/>
            </a:ext>
          </a:extLst>
        </xdr:cNvPr>
        <xdr:cNvSpPr/>
      </xdr:nvSpPr>
      <xdr:spPr>
        <a:xfrm>
          <a:off x="6005592" y="735942"/>
          <a:ext cx="1675378" cy="950091"/>
        </a:xfrm>
        <a:prstGeom prst="roundRect">
          <a:avLst/>
        </a:prstGeom>
        <a:solidFill>
          <a:schemeClr val="bg1"/>
        </a:solidFill>
        <a:ln>
          <a:noFill/>
        </a:ln>
        <a:effectLst>
          <a:glow rad="101600">
            <a:schemeClr val="bg1">
              <a:alpha val="60000"/>
            </a:schemeClr>
          </a:glow>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119483</xdr:colOff>
      <xdr:row>6</xdr:row>
      <xdr:rowOff>20654</xdr:rowOff>
    </xdr:from>
    <xdr:to>
      <xdr:col>19</xdr:col>
      <xdr:colOff>569384</xdr:colOff>
      <xdr:row>11</xdr:row>
      <xdr:rowOff>87585</xdr:rowOff>
    </xdr:to>
    <xdr:sp macro="" textlink="">
      <xdr:nvSpPr>
        <xdr:cNvPr id="6" name="Rectangle: Rounded Corners 5">
          <a:extLst>
            <a:ext uri="{FF2B5EF4-FFF2-40B4-BE49-F238E27FC236}">
              <a16:creationId xmlns:a16="http://schemas.microsoft.com/office/drawing/2014/main" id="{059DD8C8-AC2E-4C2B-BB2A-6B3281532D1F}"/>
            </a:ext>
          </a:extLst>
        </xdr:cNvPr>
        <xdr:cNvSpPr/>
      </xdr:nvSpPr>
      <xdr:spPr>
        <a:xfrm>
          <a:off x="9326983" y="740321"/>
          <a:ext cx="1677568" cy="966514"/>
        </a:xfrm>
        <a:prstGeom prst="roundRect">
          <a:avLst/>
        </a:prstGeom>
        <a:solidFill>
          <a:schemeClr val="bg1"/>
        </a:solidFill>
        <a:ln>
          <a:noFill/>
        </a:ln>
        <a:effectLst>
          <a:glow rad="101600">
            <a:schemeClr val="bg1">
              <a:alpha val="60000"/>
            </a:schemeClr>
          </a:glow>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474426</xdr:colOff>
      <xdr:row>6</xdr:row>
      <xdr:rowOff>87585</xdr:rowOff>
    </xdr:from>
    <xdr:to>
      <xdr:col>7</xdr:col>
      <xdr:colOff>350345</xdr:colOff>
      <xdr:row>8</xdr:row>
      <xdr:rowOff>21895</xdr:rowOff>
    </xdr:to>
    <xdr:sp macro="" textlink="">
      <xdr:nvSpPr>
        <xdr:cNvPr id="11" name="TextBox 10">
          <a:extLst>
            <a:ext uri="{FF2B5EF4-FFF2-40B4-BE49-F238E27FC236}">
              <a16:creationId xmlns:a16="http://schemas.microsoft.com/office/drawing/2014/main" id="{E5CD6F01-0B18-4FFC-B678-5889DDF72A0A}"/>
            </a:ext>
          </a:extLst>
        </xdr:cNvPr>
        <xdr:cNvSpPr txBox="1"/>
      </xdr:nvSpPr>
      <xdr:spPr>
        <a:xfrm>
          <a:off x="1700633" y="817470"/>
          <a:ext cx="1102126" cy="2992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Employees</a:t>
          </a:r>
        </a:p>
      </xdr:txBody>
    </xdr:sp>
    <xdr:clientData/>
  </xdr:twoCellAnchor>
  <xdr:twoCellAnchor>
    <xdr:from>
      <xdr:col>6</xdr:col>
      <xdr:colOff>94886</xdr:colOff>
      <xdr:row>8</xdr:row>
      <xdr:rowOff>102183</xdr:rowOff>
    </xdr:from>
    <xdr:to>
      <xdr:col>7</xdr:col>
      <xdr:colOff>167874</xdr:colOff>
      <xdr:row>10</xdr:row>
      <xdr:rowOff>94885</xdr:rowOff>
    </xdr:to>
    <xdr:sp macro="" textlink="'Summary Tables'!B4">
      <xdr:nvSpPr>
        <xdr:cNvPr id="12" name="Rectangle: Rounded Corners 11">
          <a:extLst>
            <a:ext uri="{FF2B5EF4-FFF2-40B4-BE49-F238E27FC236}">
              <a16:creationId xmlns:a16="http://schemas.microsoft.com/office/drawing/2014/main" id="{5637A68B-DB7E-4EF3-8BE8-9C98D57F6644}"/>
            </a:ext>
          </a:extLst>
        </xdr:cNvPr>
        <xdr:cNvSpPr/>
      </xdr:nvSpPr>
      <xdr:spPr>
        <a:xfrm>
          <a:off x="1934196" y="1197011"/>
          <a:ext cx="686092" cy="357644"/>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702EA634-01C6-4794-B58F-56F124E9E696}" type="TxLink">
            <a:rPr lang="en-US" sz="1800" b="1" i="0" u="none" strike="noStrike">
              <a:solidFill>
                <a:srgbClr val="000000"/>
              </a:solidFill>
              <a:latin typeface="Calibri"/>
              <a:cs typeface="Calibri"/>
            </a:rPr>
            <a:pPr algn="ctr"/>
            <a:t>90</a:t>
          </a:fld>
          <a:endParaRPr lang="en-US" sz="1800" b="1"/>
        </a:p>
      </xdr:txBody>
    </xdr:sp>
    <xdr:clientData/>
  </xdr:twoCellAnchor>
  <xdr:twoCellAnchor>
    <xdr:from>
      <xdr:col>9</xdr:col>
      <xdr:colOff>327572</xdr:colOff>
      <xdr:row>6</xdr:row>
      <xdr:rowOff>86709</xdr:rowOff>
    </xdr:from>
    <xdr:to>
      <xdr:col>11</xdr:col>
      <xdr:colOff>21896</xdr:colOff>
      <xdr:row>8</xdr:row>
      <xdr:rowOff>21019</xdr:rowOff>
    </xdr:to>
    <xdr:sp macro="" textlink="">
      <xdr:nvSpPr>
        <xdr:cNvPr id="13" name="TextBox 12">
          <a:extLst>
            <a:ext uri="{FF2B5EF4-FFF2-40B4-BE49-F238E27FC236}">
              <a16:creationId xmlns:a16="http://schemas.microsoft.com/office/drawing/2014/main" id="{6A0BED2B-5F95-46E8-8E2B-45D4C4D5B62D}"/>
            </a:ext>
          </a:extLst>
        </xdr:cNvPr>
        <xdr:cNvSpPr txBox="1"/>
      </xdr:nvSpPr>
      <xdr:spPr>
        <a:xfrm>
          <a:off x="4006193" y="816594"/>
          <a:ext cx="920531" cy="2992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a:t>
          </a:r>
          <a:r>
            <a:rPr lang="en-US" sz="1400" b="1" baseline="0"/>
            <a:t> Active </a:t>
          </a:r>
          <a:endParaRPr lang="en-US" sz="1400" b="1"/>
        </a:p>
      </xdr:txBody>
    </xdr:sp>
    <xdr:clientData/>
  </xdr:twoCellAnchor>
  <xdr:twoCellAnchor>
    <xdr:from>
      <xdr:col>9</xdr:col>
      <xdr:colOff>481723</xdr:colOff>
      <xdr:row>8</xdr:row>
      <xdr:rowOff>92805</xdr:rowOff>
    </xdr:from>
    <xdr:to>
      <xdr:col>10</xdr:col>
      <xdr:colOff>554712</xdr:colOff>
      <xdr:row>10</xdr:row>
      <xdr:rowOff>85507</xdr:rowOff>
    </xdr:to>
    <xdr:sp macro="" textlink="'Summary Tables'!F4">
      <xdr:nvSpPr>
        <xdr:cNvPr id="14" name="Rectangle: Rounded Corners 13">
          <a:extLst>
            <a:ext uri="{FF2B5EF4-FFF2-40B4-BE49-F238E27FC236}">
              <a16:creationId xmlns:a16="http://schemas.microsoft.com/office/drawing/2014/main" id="{3994199A-A410-4CC7-954D-96644C3AA2F1}"/>
            </a:ext>
          </a:extLst>
        </xdr:cNvPr>
        <xdr:cNvSpPr/>
      </xdr:nvSpPr>
      <xdr:spPr>
        <a:xfrm>
          <a:off x="4160344" y="1187633"/>
          <a:ext cx="686092" cy="357644"/>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fld id="{BE5CCB3E-ED81-4DEF-A78A-0A9A770A5776}" type="TxLink">
            <a:rPr lang="en-US" sz="1800" b="1" i="0" u="none" strike="noStrike">
              <a:solidFill>
                <a:srgbClr val="000000"/>
              </a:solidFill>
              <a:latin typeface="Calibri"/>
              <a:ea typeface="+mn-ea"/>
              <a:cs typeface="Calibri"/>
            </a:rPr>
            <a:pPr marL="0" indent="0" algn="ctr"/>
            <a:t>71%</a:t>
          </a:fld>
          <a:endParaRPr lang="en-US" sz="1800" b="1" i="0" u="none" strike="noStrike">
            <a:solidFill>
              <a:srgbClr val="000000"/>
            </a:solidFill>
            <a:latin typeface="Calibri"/>
            <a:ea typeface="+mn-ea"/>
            <a:cs typeface="Calibri"/>
          </a:endParaRPr>
        </a:p>
      </xdr:txBody>
    </xdr:sp>
    <xdr:clientData/>
  </xdr:twoCellAnchor>
  <xdr:twoCellAnchor>
    <xdr:from>
      <xdr:col>13</xdr:col>
      <xdr:colOff>224903</xdr:colOff>
      <xdr:row>6</xdr:row>
      <xdr:rowOff>71748</xdr:rowOff>
    </xdr:from>
    <xdr:to>
      <xdr:col>14</xdr:col>
      <xdr:colOff>547414</xdr:colOff>
      <xdr:row>8</xdr:row>
      <xdr:rowOff>1</xdr:rowOff>
    </xdr:to>
    <xdr:sp macro="" textlink="">
      <xdr:nvSpPr>
        <xdr:cNvPr id="15" name="TextBox 14">
          <a:extLst>
            <a:ext uri="{FF2B5EF4-FFF2-40B4-BE49-F238E27FC236}">
              <a16:creationId xmlns:a16="http://schemas.microsoft.com/office/drawing/2014/main" id="{D3F1C058-8C15-4547-B72B-DDAF96DF1C3E}"/>
            </a:ext>
          </a:extLst>
        </xdr:cNvPr>
        <xdr:cNvSpPr txBox="1"/>
      </xdr:nvSpPr>
      <xdr:spPr>
        <a:xfrm>
          <a:off x="6355937" y="801633"/>
          <a:ext cx="935615" cy="2931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AVG Age</a:t>
          </a:r>
        </a:p>
      </xdr:txBody>
    </xdr:sp>
    <xdr:clientData/>
  </xdr:twoCellAnchor>
  <xdr:twoCellAnchor>
    <xdr:from>
      <xdr:col>13</xdr:col>
      <xdr:colOff>356282</xdr:colOff>
      <xdr:row>8</xdr:row>
      <xdr:rowOff>64447</xdr:rowOff>
    </xdr:from>
    <xdr:to>
      <xdr:col>14</xdr:col>
      <xdr:colOff>429270</xdr:colOff>
      <xdr:row>10</xdr:row>
      <xdr:rowOff>57149</xdr:rowOff>
    </xdr:to>
    <xdr:sp macro="" textlink="'Summary Tables'!I4">
      <xdr:nvSpPr>
        <xdr:cNvPr id="16" name="Rectangle: Rounded Corners 15">
          <a:extLst>
            <a:ext uri="{FF2B5EF4-FFF2-40B4-BE49-F238E27FC236}">
              <a16:creationId xmlns:a16="http://schemas.microsoft.com/office/drawing/2014/main" id="{CAF0BC64-65A5-4D2E-8C8A-217058929DE7}"/>
            </a:ext>
          </a:extLst>
        </xdr:cNvPr>
        <xdr:cNvSpPr/>
      </xdr:nvSpPr>
      <xdr:spPr>
        <a:xfrm>
          <a:off x="6487316" y="1159275"/>
          <a:ext cx="686092" cy="357644"/>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fld id="{C4CACCC4-1FAE-49FB-9814-9671A078A01E}" type="TxLink">
            <a:rPr lang="en-US" sz="1800" b="1" i="0" u="none" strike="noStrike">
              <a:solidFill>
                <a:srgbClr val="000000"/>
              </a:solidFill>
              <a:latin typeface="Calibri"/>
              <a:ea typeface="+mn-ea"/>
              <a:cs typeface="Calibri"/>
            </a:rPr>
            <a:pPr marL="0" indent="0" algn="ctr"/>
            <a:t>41</a:t>
          </a:fld>
          <a:endParaRPr lang="en-US" sz="1800" b="1" i="0" u="none" strike="noStrike">
            <a:solidFill>
              <a:srgbClr val="000000"/>
            </a:solidFill>
            <a:latin typeface="Calibri"/>
            <a:ea typeface="+mn-ea"/>
            <a:cs typeface="Calibri"/>
          </a:endParaRPr>
        </a:p>
      </xdr:txBody>
    </xdr:sp>
    <xdr:clientData/>
  </xdr:twoCellAnchor>
  <xdr:twoCellAnchor>
    <xdr:from>
      <xdr:col>17</xdr:col>
      <xdr:colOff>511432</xdr:colOff>
      <xdr:row>6</xdr:row>
      <xdr:rowOff>79045</xdr:rowOff>
    </xdr:from>
    <xdr:to>
      <xdr:col>19</xdr:col>
      <xdr:colOff>341220</xdr:colOff>
      <xdr:row>8</xdr:row>
      <xdr:rowOff>7298</xdr:rowOff>
    </xdr:to>
    <xdr:sp macro="" textlink="">
      <xdr:nvSpPr>
        <xdr:cNvPr id="17" name="TextBox 16">
          <a:extLst>
            <a:ext uri="{FF2B5EF4-FFF2-40B4-BE49-F238E27FC236}">
              <a16:creationId xmlns:a16="http://schemas.microsoft.com/office/drawing/2014/main" id="{E81D2EA2-73D8-4F7C-84F6-CDBC40217D85}"/>
            </a:ext>
          </a:extLst>
        </xdr:cNvPr>
        <xdr:cNvSpPr txBox="1"/>
      </xdr:nvSpPr>
      <xdr:spPr>
        <a:xfrm>
          <a:off x="9718932" y="798712"/>
          <a:ext cx="1057455" cy="2880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AVG</a:t>
          </a:r>
          <a:r>
            <a:rPr lang="en-US" sz="1400" b="1" baseline="0"/>
            <a:t> Salary</a:t>
          </a:r>
          <a:endParaRPr lang="en-US" sz="1400" b="1"/>
        </a:p>
      </xdr:txBody>
    </xdr:sp>
    <xdr:clientData/>
  </xdr:twoCellAnchor>
  <xdr:twoCellAnchor>
    <xdr:from>
      <xdr:col>17</xdr:col>
      <xdr:colOff>242467</xdr:colOff>
      <xdr:row>8</xdr:row>
      <xdr:rowOff>72989</xdr:rowOff>
    </xdr:from>
    <xdr:to>
      <xdr:col>19</xdr:col>
      <xdr:colOff>350343</xdr:colOff>
      <xdr:row>10</xdr:row>
      <xdr:rowOff>145977</xdr:rowOff>
    </xdr:to>
    <xdr:sp macro="" textlink="'Summary Tables'!L4">
      <xdr:nvSpPr>
        <xdr:cNvPr id="18" name="Rectangle: Rounded Corners 17">
          <a:extLst>
            <a:ext uri="{FF2B5EF4-FFF2-40B4-BE49-F238E27FC236}">
              <a16:creationId xmlns:a16="http://schemas.microsoft.com/office/drawing/2014/main" id="{07572440-FF9D-446B-80BB-E9872BBB8403}"/>
            </a:ext>
          </a:extLst>
        </xdr:cNvPr>
        <xdr:cNvSpPr/>
      </xdr:nvSpPr>
      <xdr:spPr>
        <a:xfrm>
          <a:off x="9449967" y="1152489"/>
          <a:ext cx="1335543" cy="432821"/>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fld id="{89E0B8B2-0759-461D-938F-0119F8EEF439}" type="TxLink">
            <a:rPr lang="en-US" sz="1800" b="1" i="0" u="none" strike="noStrike">
              <a:solidFill>
                <a:srgbClr val="000000"/>
              </a:solidFill>
              <a:latin typeface="Calibri"/>
              <a:ea typeface="+mn-ea"/>
              <a:cs typeface="Calibri"/>
            </a:rPr>
            <a:pPr marL="0" indent="0" algn="ctr"/>
            <a:t> $4,108.70 </a:t>
          </a:fld>
          <a:endParaRPr lang="en-US" sz="1800" b="1" i="0" u="none" strike="noStrike">
            <a:solidFill>
              <a:srgbClr val="000000"/>
            </a:solidFill>
            <a:latin typeface="Calibri"/>
            <a:ea typeface="+mn-ea"/>
            <a:cs typeface="Calibri"/>
          </a:endParaRPr>
        </a:p>
      </xdr:txBody>
    </xdr:sp>
    <xdr:clientData/>
  </xdr:twoCellAnchor>
  <xdr:twoCellAnchor>
    <xdr:from>
      <xdr:col>5</xdr:col>
      <xdr:colOff>321149</xdr:colOff>
      <xdr:row>13</xdr:row>
      <xdr:rowOff>85689</xdr:rowOff>
    </xdr:from>
    <xdr:to>
      <xdr:col>12</xdr:col>
      <xdr:colOff>602155</xdr:colOff>
      <xdr:row>28</xdr:row>
      <xdr:rowOff>91820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AFDC3314-090B-4E1B-8DDA-23596E9DA1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48816" y="2064772"/>
              <a:ext cx="4577839" cy="27048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257650</xdr:colOff>
      <xdr:row>13</xdr:row>
      <xdr:rowOff>84666</xdr:rowOff>
    </xdr:from>
    <xdr:to>
      <xdr:col>20</xdr:col>
      <xdr:colOff>52916</xdr:colOff>
      <xdr:row>28</xdr:row>
      <xdr:rowOff>77222</xdr:rowOff>
    </xdr:to>
    <xdr:graphicFrame macro="">
      <xdr:nvGraphicFramePr>
        <xdr:cNvPr id="20" name="Chart 19">
          <a:extLst>
            <a:ext uri="{FF2B5EF4-FFF2-40B4-BE49-F238E27FC236}">
              <a16:creationId xmlns:a16="http://schemas.microsoft.com/office/drawing/2014/main" id="{F0ABCF0D-7895-4A3A-A1FD-5EE794F61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306917</xdr:colOff>
      <xdr:row>2</xdr:row>
      <xdr:rowOff>112059</xdr:rowOff>
    </xdr:from>
    <xdr:to>
      <xdr:col>24</xdr:col>
      <xdr:colOff>222250</xdr:colOff>
      <xdr:row>29</xdr:row>
      <xdr:rowOff>10583</xdr:rowOff>
    </xdr:to>
    <xdr:sp macro="" textlink="">
      <xdr:nvSpPr>
        <xdr:cNvPr id="21" name="Rectangle: Rounded Corners 20">
          <a:extLst>
            <a:ext uri="{FF2B5EF4-FFF2-40B4-BE49-F238E27FC236}">
              <a16:creationId xmlns:a16="http://schemas.microsoft.com/office/drawing/2014/main" id="{01BED8B3-2FE6-48E2-9633-B10D9633B05D}"/>
            </a:ext>
          </a:extLst>
        </xdr:cNvPr>
        <xdr:cNvSpPr/>
      </xdr:nvSpPr>
      <xdr:spPr>
        <a:xfrm>
          <a:off x="12446623" y="485588"/>
          <a:ext cx="2343274" cy="4941171"/>
        </a:xfrm>
        <a:prstGeom prst="roundRect">
          <a:avLst/>
        </a:prstGeom>
        <a:solidFill>
          <a:schemeClr val="accent6">
            <a:lumMod val="40000"/>
            <a:lumOff val="60000"/>
          </a:schemeClr>
        </a:soli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412751</xdr:colOff>
      <xdr:row>2</xdr:row>
      <xdr:rowOff>158750</xdr:rowOff>
    </xdr:from>
    <xdr:to>
      <xdr:col>5</xdr:col>
      <xdr:colOff>0</xdr:colOff>
      <xdr:row>29</xdr:row>
      <xdr:rowOff>43355</xdr:rowOff>
    </xdr:to>
    <xdr:sp macro="" textlink="">
      <xdr:nvSpPr>
        <xdr:cNvPr id="22" name="Rectangle: Rounded Corners 21">
          <a:extLst>
            <a:ext uri="{FF2B5EF4-FFF2-40B4-BE49-F238E27FC236}">
              <a16:creationId xmlns:a16="http://schemas.microsoft.com/office/drawing/2014/main" id="{A9F3D575-3F1A-4D47-87E6-70DAC84BCBA6}"/>
            </a:ext>
          </a:extLst>
        </xdr:cNvPr>
        <xdr:cNvSpPr/>
      </xdr:nvSpPr>
      <xdr:spPr>
        <a:xfrm>
          <a:off x="1019736" y="532279"/>
          <a:ext cx="2015190" cy="4927252"/>
        </a:xfrm>
        <a:prstGeom prst="roundRect">
          <a:avLst/>
        </a:prstGeom>
        <a:solidFill>
          <a:schemeClr val="accent6">
            <a:lumMod val="40000"/>
            <a:lumOff val="60000"/>
          </a:schemeClr>
        </a:soli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570255</xdr:colOff>
      <xdr:row>3</xdr:row>
      <xdr:rowOff>120153</xdr:rowOff>
    </xdr:from>
    <xdr:to>
      <xdr:col>23</xdr:col>
      <xdr:colOff>557555</xdr:colOff>
      <xdr:row>15</xdr:row>
      <xdr:rowOff>3736</xdr:rowOff>
    </xdr:to>
    <mc:AlternateContent xmlns:mc="http://schemas.openxmlformats.org/markup-compatibility/2006">
      <mc:Choice xmlns:a14="http://schemas.microsoft.com/office/drawing/2010/main" Requires="a14">
        <xdr:graphicFrame macro="">
          <xdr:nvGraphicFramePr>
            <xdr:cNvPr id="23" name="Education">
              <a:extLst>
                <a:ext uri="{FF2B5EF4-FFF2-40B4-BE49-F238E27FC236}">
                  <a16:creationId xmlns:a16="http://schemas.microsoft.com/office/drawing/2014/main" id="{5775A94F-2737-411E-AF68-CDED60E56C02}"/>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12709961" y="680447"/>
              <a:ext cx="1808256" cy="2124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571500</xdr:colOff>
      <xdr:row>16</xdr:row>
      <xdr:rowOff>18677</xdr:rowOff>
    </xdr:from>
    <xdr:to>
      <xdr:col>23</xdr:col>
      <xdr:colOff>558800</xdr:colOff>
      <xdr:row>27</xdr:row>
      <xdr:rowOff>31750</xdr:rowOff>
    </xdr:to>
    <mc:AlternateContent xmlns:mc="http://schemas.openxmlformats.org/markup-compatibility/2006">
      <mc:Choice xmlns:a14="http://schemas.microsoft.com/office/drawing/2010/main" Requires="a14">
        <xdr:graphicFrame macro="">
          <xdr:nvGraphicFramePr>
            <xdr:cNvPr id="24" name="Termination Reason">
              <a:extLst>
                <a:ext uri="{FF2B5EF4-FFF2-40B4-BE49-F238E27FC236}">
                  <a16:creationId xmlns:a16="http://schemas.microsoft.com/office/drawing/2014/main" id="{76510D30-035D-4DCA-8743-ADE653356B89}"/>
                </a:ext>
              </a:extLst>
            </xdr:cNvPr>
            <xdr:cNvGraphicFramePr/>
          </xdr:nvGraphicFramePr>
          <xdr:xfrm>
            <a:off x="0" y="0"/>
            <a:ext cx="0" cy="0"/>
          </xdr:xfrm>
          <a:graphic>
            <a:graphicData uri="http://schemas.microsoft.com/office/drawing/2010/slicer">
              <sle:slicer xmlns:sle="http://schemas.microsoft.com/office/drawing/2010/slicer" name="Termination Reason"/>
            </a:graphicData>
          </a:graphic>
        </xdr:graphicFrame>
      </mc:Choice>
      <mc:Fallback>
        <xdr:sp macro="" textlink="">
          <xdr:nvSpPr>
            <xdr:cNvPr id="0" name=""/>
            <xdr:cNvSpPr>
              <a:spLocks noTextEdit="1"/>
            </xdr:cNvSpPr>
          </xdr:nvSpPr>
          <xdr:spPr>
            <a:xfrm>
              <a:off x="12711206" y="3006912"/>
              <a:ext cx="1808256" cy="20674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603252</xdr:colOff>
      <xdr:row>21</xdr:row>
      <xdr:rowOff>62031</xdr:rowOff>
    </xdr:from>
    <xdr:to>
      <xdr:col>4</xdr:col>
      <xdr:colOff>328084</xdr:colOff>
      <xdr:row>26</xdr:row>
      <xdr:rowOff>124508</xdr:rowOff>
    </xdr:to>
    <mc:AlternateContent xmlns:mc="http://schemas.openxmlformats.org/markup-compatibility/2006">
      <mc:Choice xmlns:a14="http://schemas.microsoft.com/office/drawing/2010/main" Requires="a14">
        <xdr:graphicFrame macro="">
          <xdr:nvGraphicFramePr>
            <xdr:cNvPr id="25" name="Gender 2">
              <a:extLst>
                <a:ext uri="{FF2B5EF4-FFF2-40B4-BE49-F238E27FC236}">
                  <a16:creationId xmlns:a16="http://schemas.microsoft.com/office/drawing/2014/main" id="{A05E0D7F-5627-4FE7-BF82-2879E2EB3563}"/>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210237" y="3984090"/>
              <a:ext cx="1545788" cy="99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572125</xdr:colOff>
      <xdr:row>12</xdr:row>
      <xdr:rowOff>75328</xdr:rowOff>
    </xdr:from>
    <xdr:to>
      <xdr:col>4</xdr:col>
      <xdr:colOff>336176</xdr:colOff>
      <xdr:row>19</xdr:row>
      <xdr:rowOff>130737</xdr:rowOff>
    </xdr:to>
    <mc:AlternateContent xmlns:mc="http://schemas.openxmlformats.org/markup-compatibility/2006">
      <mc:Choice xmlns:tsle="http://schemas.microsoft.com/office/drawing/2012/timeslicer" Requires="tsle">
        <xdr:graphicFrame macro="">
          <xdr:nvGraphicFramePr>
            <xdr:cNvPr id="26" name="Termination Date">
              <a:extLst>
                <a:ext uri="{FF2B5EF4-FFF2-40B4-BE49-F238E27FC236}">
                  <a16:creationId xmlns:a16="http://schemas.microsoft.com/office/drawing/2014/main" id="{F83878AE-18BE-4C8D-B748-3CE8B51C0229}"/>
                </a:ext>
              </a:extLst>
            </xdr:cNvPr>
            <xdr:cNvGraphicFramePr/>
          </xdr:nvGraphicFramePr>
          <xdr:xfrm>
            <a:off x="0" y="0"/>
            <a:ext cx="0" cy="0"/>
          </xdr:xfrm>
          <a:graphic>
            <a:graphicData uri="http://schemas.microsoft.com/office/drawing/2012/timeslicer">
              <tsle:timeslicer xmlns:tsle="http://schemas.microsoft.com/office/drawing/2012/timeslicer" name="Termination Date"/>
            </a:graphicData>
          </a:graphic>
        </xdr:graphicFrame>
      </mc:Choice>
      <mc:Fallback>
        <xdr:sp macro="" textlink="">
          <xdr:nvSpPr>
            <xdr:cNvPr id="0" name=""/>
            <xdr:cNvSpPr>
              <a:spLocks noTextEdit="1"/>
            </xdr:cNvSpPr>
          </xdr:nvSpPr>
          <xdr:spPr>
            <a:xfrm>
              <a:off x="1179110" y="2316504"/>
              <a:ext cx="1585007" cy="136276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588309</xdr:colOff>
      <xdr:row>4</xdr:row>
      <xdr:rowOff>15340</xdr:rowOff>
    </xdr:from>
    <xdr:to>
      <xdr:col>4</xdr:col>
      <xdr:colOff>341157</xdr:colOff>
      <xdr:row>11</xdr:row>
      <xdr:rowOff>109569</xdr:rowOff>
    </xdr:to>
    <mc:AlternateContent xmlns:mc="http://schemas.openxmlformats.org/markup-compatibility/2006">
      <mc:Choice xmlns:tsle="http://schemas.microsoft.com/office/drawing/2012/timeslicer" Requires="tsle">
        <xdr:graphicFrame macro="">
          <xdr:nvGraphicFramePr>
            <xdr:cNvPr id="27" name="Hire Date">
              <a:extLst>
                <a:ext uri="{FF2B5EF4-FFF2-40B4-BE49-F238E27FC236}">
                  <a16:creationId xmlns:a16="http://schemas.microsoft.com/office/drawing/2014/main" id="{EB51520D-A383-48D5-AC76-E92767BCD546}"/>
                </a:ext>
              </a:extLst>
            </xdr:cNvPr>
            <xdr:cNvGraphicFramePr/>
          </xdr:nvGraphicFramePr>
          <xdr:xfrm>
            <a:off x="0" y="0"/>
            <a:ext cx="0" cy="0"/>
          </xdr:xfrm>
          <a:graphic>
            <a:graphicData uri="http://schemas.microsoft.com/office/drawing/2012/timeslicer">
              <tsle:timeslicer xmlns:tsle="http://schemas.microsoft.com/office/drawing/2012/timeslicer" name="Hire Date"/>
            </a:graphicData>
          </a:graphic>
        </xdr:graphicFrame>
      </mc:Choice>
      <mc:Fallback>
        <xdr:sp macro="" textlink="">
          <xdr:nvSpPr>
            <xdr:cNvPr id="0" name=""/>
            <xdr:cNvSpPr>
              <a:spLocks noTextEdit="1"/>
            </xdr:cNvSpPr>
          </xdr:nvSpPr>
          <xdr:spPr>
            <a:xfrm>
              <a:off x="1195294" y="762399"/>
              <a:ext cx="1573804" cy="140158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7</xdr:col>
      <xdr:colOff>260713</xdr:colOff>
      <xdr:row>2</xdr:row>
      <xdr:rowOff>29024</xdr:rowOff>
    </xdr:from>
    <xdr:to>
      <xdr:col>18</xdr:col>
      <xdr:colOff>37353</xdr:colOff>
      <xdr:row>4</xdr:row>
      <xdr:rowOff>164302</xdr:rowOff>
    </xdr:to>
    <xdr:sp macro="" textlink="">
      <xdr:nvSpPr>
        <xdr:cNvPr id="28" name="TextBox 27">
          <a:extLst>
            <a:ext uri="{FF2B5EF4-FFF2-40B4-BE49-F238E27FC236}">
              <a16:creationId xmlns:a16="http://schemas.microsoft.com/office/drawing/2014/main" id="{D110824D-608D-40A6-95C0-22C3274F3378}"/>
            </a:ext>
          </a:extLst>
        </xdr:cNvPr>
        <xdr:cNvSpPr txBox="1"/>
      </xdr:nvSpPr>
      <xdr:spPr>
        <a:xfrm>
          <a:off x="4509610" y="402553"/>
          <a:ext cx="6453478" cy="508808"/>
        </a:xfrm>
        <a:prstGeom prst="rect">
          <a:avLst/>
        </a:prstGeom>
        <a:solidFill>
          <a:schemeClr val="lt1"/>
        </a:solidFill>
        <a:ln w="9525" cmpd="sng">
          <a:solidFill>
            <a:schemeClr val="lt1">
              <a:shade val="50000"/>
            </a:schemeClr>
          </a:solidFill>
        </a:ln>
        <a:effectLst>
          <a:glow rad="101600">
            <a:schemeClr val="bg1">
              <a:alpha val="60000"/>
            </a:schemeClr>
          </a:glow>
        </a:effectLst>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0">
              <a:latin typeface="Times New Roman" panose="02020603050405020304" pitchFamily="18" charset="0"/>
              <a:cs typeface="Times New Roman" panose="02020603050405020304" pitchFamily="18" charset="0"/>
            </a:rPr>
            <a:t>Kawira</a:t>
          </a:r>
          <a:r>
            <a:rPr lang="en-US" sz="2400" b="1" i="0" baseline="0">
              <a:latin typeface="Times New Roman" panose="02020603050405020304" pitchFamily="18" charset="0"/>
              <a:cs typeface="Times New Roman" panose="02020603050405020304" pitchFamily="18" charset="0"/>
            </a:rPr>
            <a:t> PLC HR Analytics Dashboard Report</a:t>
          </a:r>
          <a:endParaRPr lang="en-US" sz="2400" b="1" i="0">
            <a:latin typeface="Times New Roman" panose="02020603050405020304" pitchFamily="18" charset="0"/>
            <a:cs typeface="Times New Roman" panose="02020603050405020304" pitchFamily="18" charset="0"/>
          </a:endParaRPr>
        </a:p>
      </xdr:txBody>
    </xdr:sp>
    <xdr:clientData/>
  </xdr:twoCellAnchor>
  <xdr:twoCellAnchor editAs="oneCell">
    <xdr:from>
      <xdr:col>18</xdr:col>
      <xdr:colOff>569633</xdr:colOff>
      <xdr:row>2</xdr:row>
      <xdr:rowOff>1868</xdr:rowOff>
    </xdr:from>
    <xdr:to>
      <xdr:col>19</xdr:col>
      <xdr:colOff>549089</xdr:colOff>
      <xdr:row>5</xdr:row>
      <xdr:rowOff>28015</xdr:rowOff>
    </xdr:to>
    <xdr:pic>
      <xdr:nvPicPr>
        <xdr:cNvPr id="30" name="Picture 29">
          <a:extLst>
            <a:ext uri="{FF2B5EF4-FFF2-40B4-BE49-F238E27FC236}">
              <a16:creationId xmlns:a16="http://schemas.microsoft.com/office/drawing/2014/main" id="{7D776DC4-8A95-4516-A611-0B42C0E3554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95368" y="375397"/>
          <a:ext cx="586442" cy="586442"/>
        </a:xfrm>
        <a:prstGeom prst="rect">
          <a:avLst/>
        </a:prstGeom>
        <a:effectLst>
          <a:glow rad="101600">
            <a:schemeClr val="bg1">
              <a:alpha val="60000"/>
            </a:schemeClr>
          </a:glow>
        </a:effectLst>
      </xdr:spPr>
    </xdr:pic>
    <xdr:clientData/>
  </xdr:twoCellAnchor>
  <xdr:twoCellAnchor editAs="oneCell">
    <xdr:from>
      <xdr:col>5</xdr:col>
      <xdr:colOff>320489</xdr:colOff>
      <xdr:row>2</xdr:row>
      <xdr:rowOff>4856</xdr:rowOff>
    </xdr:from>
    <xdr:to>
      <xdr:col>6</xdr:col>
      <xdr:colOff>299945</xdr:colOff>
      <xdr:row>5</xdr:row>
      <xdr:rowOff>31003</xdr:rowOff>
    </xdr:to>
    <xdr:pic>
      <xdr:nvPicPr>
        <xdr:cNvPr id="31" name="Picture 30">
          <a:extLst>
            <a:ext uri="{FF2B5EF4-FFF2-40B4-BE49-F238E27FC236}">
              <a16:creationId xmlns:a16="http://schemas.microsoft.com/office/drawing/2014/main" id="{031F5604-D09A-45CA-9609-732A0265F3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55415" y="378385"/>
          <a:ext cx="586442" cy="586442"/>
        </a:xfrm>
        <a:prstGeom prst="rect">
          <a:avLst/>
        </a:prstGeom>
        <a:effectLst>
          <a:glow rad="101600">
            <a:schemeClr val="bg1">
              <a:alpha val="60000"/>
            </a:schemeClr>
          </a:glow>
        </a:effec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612.500214583335" createdVersion="5" refreshedVersion="7" minRefreshableVersion="3" recordCount="0" supportSubquery="1" supportAdvancedDrill="1" xr:uid="{8C8B1F22-8525-41EA-9716-EF3E26E2A7FB}">
  <cacheSource type="external" connectionId="5"/>
  <cacheFields count="8">
    <cacheField name="[Hr DataBase].[Employee].[Employee]" caption="Employee" numFmtId="0" hierarchy="17" level="1">
      <sharedItems count="90">
        <s v="Albi Simpson"/>
        <s v="Alby Foster"/>
        <s v="Alexandra Fraser"/>
        <s v="Aliyah Thomas"/>
        <s v="Anayah Armstrong"/>
        <s v="Anayah Lee"/>
        <s v="Antonio Ball"/>
        <s v="Aryan Reynolds"/>
        <s v="Asher Morris"/>
        <s v="Asher Watson"/>
        <s v="Ashley Ross"/>
        <s v="Aurelia Allen"/>
        <s v="Aya Perry"/>
        <s v="Ayan Walker"/>
        <s v="Benjamin Bradley"/>
        <s v="Betsy Booth"/>
        <s v="Betty Lewis"/>
        <s v="Blake Barker"/>
        <s v="Blossom Howard"/>
        <s v="Bradley Wright"/>
        <s v="Brody Thomas"/>
        <s v="Callum Lane"/>
        <s v="Clara White"/>
        <s v="Damian Moss"/>
        <s v="Denis Webb"/>
        <s v="Ela Moss"/>
        <s v="Emmie Hall"/>
        <s v="Esme Lloyd"/>
        <s v="Ethan Fisher"/>
        <s v="Ethan Simpson"/>
        <s v="Fabian Spencer"/>
        <s v="Fletcher Carter"/>
        <s v="Flora Parry"/>
        <s v="Fraser Kelly"/>
        <s v="Gabrielle Gardner"/>
        <s v="George Porter"/>
        <s v="Grayson Lowe"/>
        <s v="Hallie Lawson"/>
        <s v="Hanna Booth"/>
        <s v="Harley Matthews"/>
        <s v="Harriet Knight"/>
        <s v="Isabel Wood"/>
        <s v="Jackson Cunningham"/>
        <s v="James Barker"/>
        <s v="Jasper Richards"/>
        <s v="Jonah Thompson"/>
        <s v="Jude Dixon"/>
        <s v="Kairo Mccarthy"/>
        <s v="Kane Cunningham"/>
        <s v="Kara Chapman"/>
        <s v="Karina Mcdonald"/>
        <s v="Kian Byrne"/>
        <s v="Kit Bradley"/>
        <s v="Levi Spencer"/>
        <s v="Liam Hunt"/>
        <s v="Lilah Gill"/>
        <s v="Madeleine Bradley"/>
        <s v="Madeline Powell"/>
        <s v="Marcel Parry"/>
        <s v="Martin Cox"/>
        <s v="Matteo Hawkins"/>
        <s v="Maximus Howard"/>
        <s v="Melody Francis"/>
        <s v="Molly Owen"/>
        <s v="Nancy Hudson"/>
        <s v="Nia Moore"/>
        <s v="Nicolas Matthews"/>
        <s v="Olivia-Rose Houghton"/>
        <s v="Oskar Saunders"/>
        <s v="Otis Chambers"/>
        <s v="Polly George"/>
        <s v="Ralphy Griffiths"/>
        <s v="Ralphy Palmer"/>
        <s v="Richard Wilkinson"/>
        <s v="Roman Morris"/>
        <s v="Rowan Jordan"/>
        <s v="Ruby Wilson"/>
        <s v="Rudy Rees"/>
        <s v="Samuel Wilson"/>
        <s v="Seth Watts"/>
        <s v="Simon Anderson"/>
        <s v="Spencer Chambers"/>
        <s v="Spencer Ellis"/>
        <s v="Thomas Davis"/>
        <s v="Tobias John"/>
        <s v="Victoria Reid"/>
        <s v="Vinnie Davidson"/>
        <s v="Winnie May"/>
        <s v="Zain Fraser"/>
        <s v="Zakariya Mills"/>
      </sharedItems>
      <extLst>
        <ext xmlns:x15="http://schemas.microsoft.com/office/spreadsheetml/2010/11/main" uri="{4F2E5C28-24EA-4eb8-9CBF-B6C8F9C3D259}">
          <x15:cachedUniqueNames>
            <x15:cachedUniqueName index="0" name="[Hr DataBase].[Employee].&amp;[Albi Simpson]"/>
            <x15:cachedUniqueName index="1" name="[Hr DataBase].[Employee].&amp;[Alby Foster]"/>
            <x15:cachedUniqueName index="2" name="[Hr DataBase].[Employee].&amp;[Alexandra Fraser]"/>
            <x15:cachedUniqueName index="3" name="[Hr DataBase].[Employee].&amp;[Aliyah Thomas]"/>
            <x15:cachedUniqueName index="4" name="[Hr DataBase].[Employee].&amp;[Anayah Armstrong]"/>
            <x15:cachedUniqueName index="5" name="[Hr DataBase].[Employee].&amp;[Anayah Lee]"/>
            <x15:cachedUniqueName index="6" name="[Hr DataBase].[Employee].&amp;[Antonio Ball]"/>
            <x15:cachedUniqueName index="7" name="[Hr DataBase].[Employee].&amp;[Aryan Reynolds]"/>
            <x15:cachedUniqueName index="8" name="[Hr DataBase].[Employee].&amp;[Asher Morris]"/>
            <x15:cachedUniqueName index="9" name="[Hr DataBase].[Employee].&amp;[Asher Watson]"/>
            <x15:cachedUniqueName index="10" name="[Hr DataBase].[Employee].&amp;[Ashley Ross]"/>
            <x15:cachedUniqueName index="11" name="[Hr DataBase].[Employee].&amp;[Aurelia Allen]"/>
            <x15:cachedUniqueName index="12" name="[Hr DataBase].[Employee].&amp;[Aya Perry]"/>
            <x15:cachedUniqueName index="13" name="[Hr DataBase].[Employee].&amp;[Ayan Walker]"/>
            <x15:cachedUniqueName index="14" name="[Hr DataBase].[Employee].&amp;[Benjamin Bradley]"/>
            <x15:cachedUniqueName index="15" name="[Hr DataBase].[Employee].&amp;[Betsy Booth]"/>
            <x15:cachedUniqueName index="16" name="[Hr DataBase].[Employee].&amp;[Betty Lewis]"/>
            <x15:cachedUniqueName index="17" name="[Hr DataBase].[Employee].&amp;[Blake Barker]"/>
            <x15:cachedUniqueName index="18" name="[Hr DataBase].[Employee].&amp;[Blossom Howard]"/>
            <x15:cachedUniqueName index="19" name="[Hr DataBase].[Employee].&amp;[Bradley Wright]"/>
            <x15:cachedUniqueName index="20" name="[Hr DataBase].[Employee].&amp;[Brody Thomas]"/>
            <x15:cachedUniqueName index="21" name="[Hr DataBase].[Employee].&amp;[Callum Lane]"/>
            <x15:cachedUniqueName index="22" name="[Hr DataBase].[Employee].&amp;[Clara White]"/>
            <x15:cachedUniqueName index="23" name="[Hr DataBase].[Employee].&amp;[Damian Moss]"/>
            <x15:cachedUniqueName index="24" name="[Hr DataBase].[Employee].&amp;[Denis Webb]"/>
            <x15:cachedUniqueName index="25" name="[Hr DataBase].[Employee].&amp;[Ela Moss]"/>
            <x15:cachedUniqueName index="26" name="[Hr DataBase].[Employee].&amp;[Emmie Hall]"/>
            <x15:cachedUniqueName index="27" name="[Hr DataBase].[Employee].&amp;[Esme Lloyd]"/>
            <x15:cachedUniqueName index="28" name="[Hr DataBase].[Employee].&amp;[Ethan Fisher]"/>
            <x15:cachedUniqueName index="29" name="[Hr DataBase].[Employee].&amp;[Ethan Simpson]"/>
            <x15:cachedUniqueName index="30" name="[Hr DataBase].[Employee].&amp;[Fabian Spencer]"/>
            <x15:cachedUniqueName index="31" name="[Hr DataBase].[Employee].&amp;[Fletcher Carter]"/>
            <x15:cachedUniqueName index="32" name="[Hr DataBase].[Employee].&amp;[Flora Parry]"/>
            <x15:cachedUniqueName index="33" name="[Hr DataBase].[Employee].&amp;[Fraser Kelly]"/>
            <x15:cachedUniqueName index="34" name="[Hr DataBase].[Employee].&amp;[Gabrielle Gardner]"/>
            <x15:cachedUniqueName index="35" name="[Hr DataBase].[Employee].&amp;[George Porter]"/>
            <x15:cachedUniqueName index="36" name="[Hr DataBase].[Employee].&amp;[Grayson Lowe]"/>
            <x15:cachedUniqueName index="37" name="[Hr DataBase].[Employee].&amp;[Hallie Lawson]"/>
            <x15:cachedUniqueName index="38" name="[Hr DataBase].[Employee].&amp;[Hanna Booth]"/>
            <x15:cachedUniqueName index="39" name="[Hr DataBase].[Employee].&amp;[Harley Matthews]"/>
            <x15:cachedUniqueName index="40" name="[Hr DataBase].[Employee].&amp;[Harriet Knight]"/>
            <x15:cachedUniqueName index="41" name="[Hr DataBase].[Employee].&amp;[Isabel Wood]"/>
            <x15:cachedUniqueName index="42" name="[Hr DataBase].[Employee].&amp;[Jackson Cunningham]"/>
            <x15:cachedUniqueName index="43" name="[Hr DataBase].[Employee].&amp;[James Barker]"/>
            <x15:cachedUniqueName index="44" name="[Hr DataBase].[Employee].&amp;[Jasper Richards]"/>
            <x15:cachedUniqueName index="45" name="[Hr DataBase].[Employee].&amp;[Jonah Thompson]"/>
            <x15:cachedUniqueName index="46" name="[Hr DataBase].[Employee].&amp;[Jude Dixon]"/>
            <x15:cachedUniqueName index="47" name="[Hr DataBase].[Employee].&amp;[Kairo Mccarthy]"/>
            <x15:cachedUniqueName index="48" name="[Hr DataBase].[Employee].&amp;[Kane Cunningham]"/>
            <x15:cachedUniqueName index="49" name="[Hr DataBase].[Employee].&amp;[Kara Chapman]"/>
            <x15:cachedUniqueName index="50" name="[Hr DataBase].[Employee].&amp;[Karina Mcdonald]"/>
            <x15:cachedUniqueName index="51" name="[Hr DataBase].[Employee].&amp;[Kian Byrne]"/>
            <x15:cachedUniqueName index="52" name="[Hr DataBase].[Employee].&amp;[Kit Bradley]"/>
            <x15:cachedUniqueName index="53" name="[Hr DataBase].[Employee].&amp;[Levi Spencer]"/>
            <x15:cachedUniqueName index="54" name="[Hr DataBase].[Employee].&amp;[Liam Hunt]"/>
            <x15:cachedUniqueName index="55" name="[Hr DataBase].[Employee].&amp;[Lilah Gill]"/>
            <x15:cachedUniqueName index="56" name="[Hr DataBase].[Employee].&amp;[Madeleine Bradley]"/>
            <x15:cachedUniqueName index="57" name="[Hr DataBase].[Employee].&amp;[Madeline Powell]"/>
            <x15:cachedUniqueName index="58" name="[Hr DataBase].[Employee].&amp;[Marcel Parry]"/>
            <x15:cachedUniqueName index="59" name="[Hr DataBase].[Employee].&amp;[Martin Cox]"/>
            <x15:cachedUniqueName index="60" name="[Hr DataBase].[Employee].&amp;[Matteo Hawkins]"/>
            <x15:cachedUniqueName index="61" name="[Hr DataBase].[Employee].&amp;[Maximus Howard]"/>
            <x15:cachedUniqueName index="62" name="[Hr DataBase].[Employee].&amp;[Melody Francis]"/>
            <x15:cachedUniqueName index="63" name="[Hr DataBase].[Employee].&amp;[Molly Owen]"/>
            <x15:cachedUniqueName index="64" name="[Hr DataBase].[Employee].&amp;[Nancy Hudson]"/>
            <x15:cachedUniqueName index="65" name="[Hr DataBase].[Employee].&amp;[Nia Moore]"/>
            <x15:cachedUniqueName index="66" name="[Hr DataBase].[Employee].&amp;[Nicolas Matthews]"/>
            <x15:cachedUniqueName index="67" name="[Hr DataBase].[Employee].&amp;[Olivia-Rose Houghton]"/>
            <x15:cachedUniqueName index="68" name="[Hr DataBase].[Employee].&amp;[Oskar Saunders]"/>
            <x15:cachedUniqueName index="69" name="[Hr DataBase].[Employee].&amp;[Otis Chambers]"/>
            <x15:cachedUniqueName index="70" name="[Hr DataBase].[Employee].&amp;[Polly George]"/>
            <x15:cachedUniqueName index="71" name="[Hr DataBase].[Employee].&amp;[Ralphy Griffiths]"/>
            <x15:cachedUniqueName index="72" name="[Hr DataBase].[Employee].&amp;[Ralphy Palmer]"/>
            <x15:cachedUniqueName index="73" name="[Hr DataBase].[Employee].&amp;[Richard Wilkinson]"/>
            <x15:cachedUniqueName index="74" name="[Hr DataBase].[Employee].&amp;[Roman Morris]"/>
            <x15:cachedUniqueName index="75" name="[Hr DataBase].[Employee].&amp;[Rowan Jordan]"/>
            <x15:cachedUniqueName index="76" name="[Hr DataBase].[Employee].&amp;[Ruby Wilson]"/>
            <x15:cachedUniqueName index="77" name="[Hr DataBase].[Employee].&amp;[Rudy Rees]"/>
            <x15:cachedUniqueName index="78" name="[Hr DataBase].[Employee].&amp;[Samuel Wilson]"/>
            <x15:cachedUniqueName index="79" name="[Hr DataBase].[Employee].&amp;[Seth Watts]"/>
            <x15:cachedUniqueName index="80" name="[Hr DataBase].[Employee].&amp;[Simon Anderson]"/>
            <x15:cachedUniqueName index="81" name="[Hr DataBase].[Employee].&amp;[Spencer Chambers]"/>
            <x15:cachedUniqueName index="82" name="[Hr DataBase].[Employee].&amp;[Spencer Ellis]"/>
            <x15:cachedUniqueName index="83" name="[Hr DataBase].[Employee].&amp;[Thomas Davis]"/>
            <x15:cachedUniqueName index="84" name="[Hr DataBase].[Employee].&amp;[Tobias John]"/>
            <x15:cachedUniqueName index="85" name="[Hr DataBase].[Employee].&amp;[Victoria Reid]"/>
            <x15:cachedUniqueName index="86" name="[Hr DataBase].[Employee].&amp;[Vinnie Davidson]"/>
            <x15:cachedUniqueName index="87" name="[Hr DataBase].[Employee].&amp;[Winnie May]"/>
            <x15:cachedUniqueName index="88" name="[Hr DataBase].[Employee].&amp;[Zain Fraser]"/>
            <x15:cachedUniqueName index="89" name="[Hr DataBase].[Employee].&amp;[Zakariya Mills]"/>
          </x15:cachedUniqueNames>
        </ext>
      </extLst>
    </cacheField>
    <cacheField name="[Hr DataBase].[ID].[ID]" caption="ID" numFmtId="0" hierarchy="16" level="1">
      <sharedItems containsSemiMixedTypes="0" containsString="0" containsNumber="1" containsInteger="1" minValue="1" maxValue="90" count="90">
        <n v="56"/>
        <n v="85"/>
        <n v="14"/>
        <n v="2"/>
        <n v="9"/>
        <n v="23"/>
        <n v="88"/>
        <n v="86"/>
        <n v="38"/>
        <n v="70"/>
        <n v="66"/>
        <n v="13"/>
        <n v="17"/>
        <n v="59"/>
        <n v="65"/>
        <n v="34"/>
        <n v="16"/>
        <n v="90"/>
        <n v="8"/>
        <n v="77"/>
        <n v="55"/>
        <n v="48"/>
        <n v="31"/>
        <n v="75"/>
        <n v="78"/>
        <n v="19"/>
        <n v="20"/>
        <n v="30"/>
        <n v="40"/>
        <n v="89"/>
        <n v="82"/>
        <n v="71"/>
        <n v="22"/>
        <n v="41"/>
        <n v="4"/>
        <n v="54"/>
        <n v="87"/>
        <n v="26"/>
        <n v="29"/>
        <n v="1"/>
        <n v="21"/>
        <n v="10"/>
        <n v="44"/>
        <n v="35"/>
        <n v="72"/>
        <n v="39"/>
        <n v="36"/>
        <n v="73"/>
        <n v="53"/>
        <n v="33"/>
        <n v="18"/>
        <n v="50"/>
        <n v="60"/>
        <n v="46"/>
        <n v="52"/>
        <n v="6"/>
        <n v="3"/>
        <n v="25"/>
        <n v="42"/>
        <n v="79"/>
        <n v="37"/>
        <n v="68"/>
        <n v="27"/>
        <n v="5"/>
        <n v="32"/>
        <n v="11"/>
        <n v="51"/>
        <n v="12"/>
        <n v="63"/>
        <n v="61"/>
        <n v="24"/>
        <n v="47"/>
        <n v="84"/>
        <n v="76"/>
        <n v="64"/>
        <n v="43"/>
        <n v="15"/>
        <n v="81"/>
        <n v="58"/>
        <n v="45"/>
        <n v="62"/>
        <n v="57"/>
        <n v="49"/>
        <n v="80"/>
        <n v="67"/>
        <n v="28"/>
        <n v="69"/>
        <n v="7"/>
        <n v="74"/>
        <n v="83"/>
      </sharedItems>
      <extLst>
        <ext xmlns:x15="http://schemas.microsoft.com/office/spreadsheetml/2010/11/main" uri="{4F2E5C28-24EA-4eb8-9CBF-B6C8F9C3D259}">
          <x15:cachedUniqueNames>
            <x15:cachedUniqueName index="0" name="[Hr DataBase].[ID].&amp;[5.6E1]"/>
            <x15:cachedUniqueName index="1" name="[Hr DataBase].[ID].&amp;[8.5E1]"/>
            <x15:cachedUniqueName index="2" name="[Hr DataBase].[ID].&amp;[1.4E1]"/>
            <x15:cachedUniqueName index="3" name="[Hr DataBase].[ID].&amp;[2.]"/>
            <x15:cachedUniqueName index="4" name="[Hr DataBase].[ID].&amp;[9.]"/>
            <x15:cachedUniqueName index="5" name="[Hr DataBase].[ID].&amp;[2.3E1]"/>
            <x15:cachedUniqueName index="6" name="[Hr DataBase].[ID].&amp;[8.8E1]"/>
            <x15:cachedUniqueName index="7" name="[Hr DataBase].[ID].&amp;[8.6E1]"/>
            <x15:cachedUniqueName index="8" name="[Hr DataBase].[ID].&amp;[3.8E1]"/>
            <x15:cachedUniqueName index="9" name="[Hr DataBase].[ID].&amp;[7.E1]"/>
            <x15:cachedUniqueName index="10" name="[Hr DataBase].[ID].&amp;[6.6E1]"/>
            <x15:cachedUniqueName index="11" name="[Hr DataBase].[ID].&amp;[1.3E1]"/>
            <x15:cachedUniqueName index="12" name="[Hr DataBase].[ID].&amp;[1.7E1]"/>
            <x15:cachedUniqueName index="13" name="[Hr DataBase].[ID].&amp;[5.9E1]"/>
            <x15:cachedUniqueName index="14" name="[Hr DataBase].[ID].&amp;[6.5E1]"/>
            <x15:cachedUniqueName index="15" name="[Hr DataBase].[ID].&amp;[3.4E1]"/>
            <x15:cachedUniqueName index="16" name="[Hr DataBase].[ID].&amp;[1.6E1]"/>
            <x15:cachedUniqueName index="17" name="[Hr DataBase].[ID].&amp;[9.E1]"/>
            <x15:cachedUniqueName index="18" name="[Hr DataBase].[ID].&amp;[8.]"/>
            <x15:cachedUniqueName index="19" name="[Hr DataBase].[ID].&amp;[7.7E1]"/>
            <x15:cachedUniqueName index="20" name="[Hr DataBase].[ID].&amp;[5.5E1]"/>
            <x15:cachedUniqueName index="21" name="[Hr DataBase].[ID].&amp;[4.8E1]"/>
            <x15:cachedUniqueName index="22" name="[Hr DataBase].[ID].&amp;[3.1E1]"/>
            <x15:cachedUniqueName index="23" name="[Hr DataBase].[ID].&amp;[7.5E1]"/>
            <x15:cachedUniqueName index="24" name="[Hr DataBase].[ID].&amp;[7.8E1]"/>
            <x15:cachedUniqueName index="25" name="[Hr DataBase].[ID].&amp;[1.9E1]"/>
            <x15:cachedUniqueName index="26" name="[Hr DataBase].[ID].&amp;[2.E1]"/>
            <x15:cachedUniqueName index="27" name="[Hr DataBase].[ID].&amp;[3.E1]"/>
            <x15:cachedUniqueName index="28" name="[Hr DataBase].[ID].&amp;[4.E1]"/>
            <x15:cachedUniqueName index="29" name="[Hr DataBase].[ID].&amp;[8.9E1]"/>
            <x15:cachedUniqueName index="30" name="[Hr DataBase].[ID].&amp;[8.2E1]"/>
            <x15:cachedUniqueName index="31" name="[Hr DataBase].[ID].&amp;[7.1E1]"/>
            <x15:cachedUniqueName index="32" name="[Hr DataBase].[ID].&amp;[2.2E1]"/>
            <x15:cachedUniqueName index="33" name="[Hr DataBase].[ID].&amp;[4.1E1]"/>
            <x15:cachedUniqueName index="34" name="[Hr DataBase].[ID].&amp;[4.]"/>
            <x15:cachedUniqueName index="35" name="[Hr DataBase].[ID].&amp;[5.4E1]"/>
            <x15:cachedUniqueName index="36" name="[Hr DataBase].[ID].&amp;[8.7E1]"/>
            <x15:cachedUniqueName index="37" name="[Hr DataBase].[ID].&amp;[2.6E1]"/>
            <x15:cachedUniqueName index="38" name="[Hr DataBase].[ID].&amp;[2.9E1]"/>
            <x15:cachedUniqueName index="39" name="[Hr DataBase].[ID].&amp;[1.]"/>
            <x15:cachedUniqueName index="40" name="[Hr DataBase].[ID].&amp;[2.1E1]"/>
            <x15:cachedUniqueName index="41" name="[Hr DataBase].[ID].&amp;[1.E1]"/>
            <x15:cachedUniqueName index="42" name="[Hr DataBase].[ID].&amp;[4.4E1]"/>
            <x15:cachedUniqueName index="43" name="[Hr DataBase].[ID].&amp;[3.5E1]"/>
            <x15:cachedUniqueName index="44" name="[Hr DataBase].[ID].&amp;[7.2E1]"/>
            <x15:cachedUniqueName index="45" name="[Hr DataBase].[ID].&amp;[3.9E1]"/>
            <x15:cachedUniqueName index="46" name="[Hr DataBase].[ID].&amp;[3.6E1]"/>
            <x15:cachedUniqueName index="47" name="[Hr DataBase].[ID].&amp;[7.3E1]"/>
            <x15:cachedUniqueName index="48" name="[Hr DataBase].[ID].&amp;[5.3E1]"/>
            <x15:cachedUniqueName index="49" name="[Hr DataBase].[ID].&amp;[3.3E1]"/>
            <x15:cachedUniqueName index="50" name="[Hr DataBase].[ID].&amp;[1.8E1]"/>
            <x15:cachedUniqueName index="51" name="[Hr DataBase].[ID].&amp;[5.E1]"/>
            <x15:cachedUniqueName index="52" name="[Hr DataBase].[ID].&amp;[6.E1]"/>
            <x15:cachedUniqueName index="53" name="[Hr DataBase].[ID].&amp;[4.6E1]"/>
            <x15:cachedUniqueName index="54" name="[Hr DataBase].[ID].&amp;[5.2E1]"/>
            <x15:cachedUniqueName index="55" name="[Hr DataBase].[ID].&amp;[6.]"/>
            <x15:cachedUniqueName index="56" name="[Hr DataBase].[ID].&amp;[3.]"/>
            <x15:cachedUniqueName index="57" name="[Hr DataBase].[ID].&amp;[2.5E1]"/>
            <x15:cachedUniqueName index="58" name="[Hr DataBase].[ID].&amp;[4.2E1]"/>
            <x15:cachedUniqueName index="59" name="[Hr DataBase].[ID].&amp;[7.9E1]"/>
            <x15:cachedUniqueName index="60" name="[Hr DataBase].[ID].&amp;[3.7E1]"/>
            <x15:cachedUniqueName index="61" name="[Hr DataBase].[ID].&amp;[6.8E1]"/>
            <x15:cachedUniqueName index="62" name="[Hr DataBase].[ID].&amp;[2.7E1]"/>
            <x15:cachedUniqueName index="63" name="[Hr DataBase].[ID].&amp;[5.]"/>
            <x15:cachedUniqueName index="64" name="[Hr DataBase].[ID].&amp;[3.2E1]"/>
            <x15:cachedUniqueName index="65" name="[Hr DataBase].[ID].&amp;[1.1E1]"/>
            <x15:cachedUniqueName index="66" name="[Hr DataBase].[ID].&amp;[5.1E1]"/>
            <x15:cachedUniqueName index="67" name="[Hr DataBase].[ID].&amp;[1.2E1]"/>
            <x15:cachedUniqueName index="68" name="[Hr DataBase].[ID].&amp;[6.3E1]"/>
            <x15:cachedUniqueName index="69" name="[Hr DataBase].[ID].&amp;[6.1E1]"/>
            <x15:cachedUniqueName index="70" name="[Hr DataBase].[ID].&amp;[2.4E1]"/>
            <x15:cachedUniqueName index="71" name="[Hr DataBase].[ID].&amp;[4.7E1]"/>
            <x15:cachedUniqueName index="72" name="[Hr DataBase].[ID].&amp;[8.4E1]"/>
            <x15:cachedUniqueName index="73" name="[Hr DataBase].[ID].&amp;[7.6E1]"/>
            <x15:cachedUniqueName index="74" name="[Hr DataBase].[ID].&amp;[6.4E1]"/>
            <x15:cachedUniqueName index="75" name="[Hr DataBase].[ID].&amp;[4.3E1]"/>
            <x15:cachedUniqueName index="76" name="[Hr DataBase].[ID].&amp;[1.5E1]"/>
            <x15:cachedUniqueName index="77" name="[Hr DataBase].[ID].&amp;[8.1E1]"/>
            <x15:cachedUniqueName index="78" name="[Hr DataBase].[ID].&amp;[5.8E1]"/>
            <x15:cachedUniqueName index="79" name="[Hr DataBase].[ID].&amp;[4.5E1]"/>
            <x15:cachedUniqueName index="80" name="[Hr DataBase].[ID].&amp;[6.2E1]"/>
            <x15:cachedUniqueName index="81" name="[Hr DataBase].[ID].&amp;[5.7E1]"/>
            <x15:cachedUniqueName index="82" name="[Hr DataBase].[ID].&amp;[4.9E1]"/>
            <x15:cachedUniqueName index="83" name="[Hr DataBase].[ID].&amp;[8.E1]"/>
            <x15:cachedUniqueName index="84" name="[Hr DataBase].[ID].&amp;[6.7E1]"/>
            <x15:cachedUniqueName index="85" name="[Hr DataBase].[ID].&amp;[2.8E1]"/>
            <x15:cachedUniqueName index="86" name="[Hr DataBase].[ID].&amp;[6.9E1]"/>
            <x15:cachedUniqueName index="87" name="[Hr DataBase].[ID].&amp;[7.]"/>
            <x15:cachedUniqueName index="88" name="[Hr DataBase].[ID].&amp;[7.4E1]"/>
            <x15:cachedUniqueName index="89" name="[Hr DataBase].[ID].&amp;[8.3E1]"/>
          </x15:cachedUniqueNames>
        </ext>
      </extLst>
    </cacheField>
    <cacheField name="[Hr DataBase].[Age Group].[Age Group]" caption="Age Group" numFmtId="0" hierarchy="34" level="1">
      <sharedItems count="4">
        <s v="30-40"/>
        <s v="51+"/>
        <s v="41-50"/>
        <s v="18-29"/>
      </sharedItems>
      <extLst>
        <ext xmlns:x15="http://schemas.microsoft.com/office/spreadsheetml/2010/11/main" uri="{4F2E5C28-24EA-4eb8-9CBF-B6C8F9C3D259}">
          <x15:cachedUniqueNames>
            <x15:cachedUniqueName index="0" name="[Hr DataBase].[Age Group].&amp;[30-40]"/>
            <x15:cachedUniqueName index="1" name="[Hr DataBase].[Age Group].&amp;[51+]"/>
            <x15:cachedUniqueName index="2" name="[Hr DataBase].[Age Group].&amp;[41-50]"/>
            <x15:cachedUniqueName index="3" name="[Hr DataBase].[Age Group].&amp;[18-29]"/>
          </x15:cachedUniqueNames>
        </ext>
      </extLst>
    </cacheField>
    <cacheField name="[Measures].[Average Salary]" caption="Average Salary" numFmtId="0" hierarchy="48" level="32767"/>
    <cacheField name="[Measures].[_Average Salary Goal]" caption="_Average Salary Goal" numFmtId="0" hierarchy="54" level="32767"/>
    <cacheField name="[Measures].[_Average Salary Status]" caption="_Average Salary Status" numFmtId="0" hierarchy="55" level="32767"/>
    <cacheField name="[Hr DataBase].[Education].[Education]" caption="Education" numFmtId="0" hierarchy="29" level="1">
      <sharedItems count="7">
        <s v="Doctoral"/>
        <s v="Higher Certificate"/>
        <s v="Major's"/>
        <s v="Bachelor's Completed"/>
        <s v="Master's"/>
        <s v="Bachelor's Incompleted"/>
        <s v="Postgraduate"/>
      </sharedItems>
      <extLst>
        <ext xmlns:x15="http://schemas.microsoft.com/office/spreadsheetml/2010/11/main" uri="{4F2E5C28-24EA-4eb8-9CBF-B6C8F9C3D259}">
          <x15:cachedUniqueNames>
            <x15:cachedUniqueName index="0" name="[Hr DataBase].[Education].&amp;[Doctoral]"/>
            <x15:cachedUniqueName index="1" name="[Hr DataBase].[Education].&amp;[Higher Certificate]"/>
            <x15:cachedUniqueName index="2" name="[Hr DataBase].[Education].&amp;[Major's]"/>
            <x15:cachedUniqueName index="3" name="[Hr DataBase].[Education].&amp;[Bachelor's Completed]"/>
            <x15:cachedUniqueName index="4" name="[Hr DataBase].[Education].&amp;[Master's]"/>
            <x15:cachedUniqueName index="5" name="[Hr DataBase].[Education].&amp;[Bachelor's Incompleted]"/>
            <x15:cachedUniqueName index="6" name="[Hr DataBase].[Education].&amp;[Postgraduate]"/>
          </x15:cachedUniqueNames>
        </ext>
      </extLst>
    </cacheField>
    <cacheField name="[Hr DataBase].[Position].[Position]" caption="Position" numFmtId="0" hierarchy="30" level="1">
      <sharedItems count="22">
        <s v="Administrative Assistant"/>
        <s v="Systems Analyst"/>
        <s v="Test Analyst"/>
        <s v="Lawyer"/>
        <s v="Marketing Analyst"/>
        <s v="Business Intelligence Analyst"/>
        <s v="Pogrammer Analyst"/>
        <s v="Commercial Assistant"/>
        <s v="Technical Support Analyst"/>
        <s v="Developer"/>
        <s v="Financial Analyst"/>
        <s v="Personnel Analyst"/>
        <s v="Business Analyst"/>
        <s v="Salesperson"/>
        <s v="Internship"/>
        <s v="Database Analyst"/>
        <s v="Administrative Analyst"/>
        <s v="Accounting Analyst"/>
        <s v="Administrator"/>
        <s v="Usability Analyst"/>
        <s v="Market Research Analyst"/>
        <s v="Communication Analyst"/>
      </sharedItems>
      <extLst>
        <ext xmlns:x15="http://schemas.microsoft.com/office/spreadsheetml/2010/11/main" uri="{4F2E5C28-24EA-4eb8-9CBF-B6C8F9C3D259}">
          <x15:cachedUniqueNames>
            <x15:cachedUniqueName index="0" name="[Hr DataBase].[Position].&amp;[Administrative Assistant]"/>
            <x15:cachedUniqueName index="1" name="[Hr DataBase].[Position].&amp;[Systems Analyst]"/>
            <x15:cachedUniqueName index="2" name="[Hr DataBase].[Position].&amp;[Test Analyst]"/>
            <x15:cachedUniqueName index="3" name="[Hr DataBase].[Position].&amp;[Lawyer]"/>
            <x15:cachedUniqueName index="4" name="[Hr DataBase].[Position].&amp;[Marketing Analyst]"/>
            <x15:cachedUniqueName index="5" name="[Hr DataBase].[Position].&amp;[Business Intelligence Analyst]"/>
            <x15:cachedUniqueName index="6" name="[Hr DataBase].[Position].&amp;[Pogrammer Analyst]"/>
            <x15:cachedUniqueName index="7" name="[Hr DataBase].[Position].&amp;[Commercial Assistant]"/>
            <x15:cachedUniqueName index="8" name="[Hr DataBase].[Position].&amp;[Technical Support Analyst]"/>
            <x15:cachedUniqueName index="9" name="[Hr DataBase].[Position].&amp;[Developer]"/>
            <x15:cachedUniqueName index="10" name="[Hr DataBase].[Position].&amp;[Financial Analyst]"/>
            <x15:cachedUniqueName index="11" name="[Hr DataBase].[Position].&amp;[Personnel Analyst]"/>
            <x15:cachedUniqueName index="12" name="[Hr DataBase].[Position].&amp;[Business Analyst]"/>
            <x15:cachedUniqueName index="13" name="[Hr DataBase].[Position].&amp;[Salesperson]"/>
            <x15:cachedUniqueName index="14" name="[Hr DataBase].[Position].&amp;[Internship]"/>
            <x15:cachedUniqueName index="15" name="[Hr DataBase].[Position].&amp;[Database Analyst]"/>
            <x15:cachedUniqueName index="16" name="[Hr DataBase].[Position].&amp;[Administrative Analyst]"/>
            <x15:cachedUniqueName index="17" name="[Hr DataBase].[Position].&amp;[Accounting Analyst]"/>
            <x15:cachedUniqueName index="18" name="[Hr DataBase].[Position].&amp;[Administrator]"/>
            <x15:cachedUniqueName index="19" name="[Hr DataBase].[Position].&amp;[Usability Analyst]"/>
            <x15:cachedUniqueName index="20" name="[Hr DataBase].[Position].&amp;[Market Research Analyst]"/>
            <x15:cachedUniqueName index="21" name="[Hr DataBase].[Position].&amp;[Communication Analyst]"/>
          </x15:cachedUniqueNames>
        </ext>
      </extLst>
    </cacheField>
  </cacheFields>
  <cacheHierarchies count="62">
    <cacheHierarchy uniqueName="[Calendar].[Date]" caption="Date" attribute="1" time="1" defaultMemberUniqueName="[Calendar].[Date].[All]" allUniqueName="[Calendar].[Date].[All]" dimensionUniqueName="[Calendar]" displayFolder="" count="0" memberValueDatatype="7" unbalanced="0"/>
    <cacheHierarchy uniqueName="[Calendar].[Date Hierarchy]" caption="Date Hierarchy" defaultMemberUniqueName="[Calendar].[Date Hierarchy].[All]" allUniqueName="[Calendar].[Date Hierarchy].[All]" dimensionUniqueName="[Calendar]" displayFolder="" count="0"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MM-YYYY]" caption="MMM-YYYY" attribute="1" defaultMemberUniqueName="[Calendar].[MMM-YYYY].[All]" allUniqueName="[Calendar].[MMM-YYYY].[All]" dimensionUniqueName="[Calendar]" displayFolder="" count="0" memberValueDatatype="130" unbalanced="0"/>
    <cacheHierarchy uniqueName="[Calendar].[Day Of Week Number]" caption="Day Of Week Number" attribute="1" defaultMemberUniqueName="[Calendar].[Day Of Week Number].[All]" allUniqueName="[Calendar].[Day Of Week Number].[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Department Bridge].[Department]" caption="Department" attribute="1" defaultMemberUniqueName="[Department Bridge].[Department].[All]" allUniqueName="[Department Bridge].[Department].[All]" dimensionUniqueName="[Department Bridge]" displayFolder="" count="0" memberValueDatatype="130" unbalanced="0"/>
    <cacheHierarchy uniqueName="[Department Bridge].[Manager]" caption="Manager" attribute="1" defaultMemberUniqueName="[Department Bridge].[Manager].[All]" allUniqueName="[Department Bridge].[Manager].[All]" dimensionUniqueName="[Department Bridge]" displayFolder="" count="0" memberValueDatatype="130" unbalanced="0"/>
    <cacheHierarchy uniqueName="[Employee Details].[ID]" caption="ID" attribute="1" defaultMemberUniqueName="[Employee Details].[ID].[All]" allUniqueName="[Employee Details].[ID].[All]" dimensionUniqueName="[Employee Details]" displayFolder="" count="0" memberValueDatatype="5" unbalanced="0"/>
    <cacheHierarchy uniqueName="[Employee Details].[Performance Review]" caption="Performance Review" attribute="1" defaultMemberUniqueName="[Employee Details].[Performance Review].[All]" allUniqueName="[Employee Details].[Performance Review].[All]" dimensionUniqueName="[Employee Details]" displayFolder="" count="0" memberValueDatatype="5" unbalanced="0"/>
    <cacheHierarchy uniqueName="[Employee Details].[City]" caption="City" attribute="1" defaultMemberUniqueName="[Employee Details].[City].[All]" allUniqueName="[Employee Details].[City].[All]" dimensionUniqueName="[Employee Details]" displayFolder="" count="0" memberValueDatatype="130" unbalanced="0"/>
    <cacheHierarchy uniqueName="[Employee Details].[Last Promotion Date]" caption="Last Promotion Date" attribute="1" time="1" defaultMemberUniqueName="[Employee Details].[Last Promotion Date].[All]" allUniqueName="[Employee Details].[Last Promotion Date].[All]" dimensionUniqueName="[Employee Details]" displayFolder="" count="0" memberValueDatatype="7" unbalanced="0"/>
    <cacheHierarchy uniqueName="[Employee Details].[Salary]" caption="Salary" attribute="1" defaultMemberUniqueName="[Employee Details].[Salary].[All]" allUniqueName="[Employee Details].[Salary].[All]" dimensionUniqueName="[Employee Details]" displayFolder="" count="0" memberValueDatatype="6" unbalanced="0"/>
    <cacheHierarchy uniqueName="[Employee Details].[Overdue Vacation?]" caption="Overdue Vacation?" attribute="1" defaultMemberUniqueName="[Employee Details].[Overdue Vacation?].[All]" allUniqueName="[Employee Details].[Overdue Vacation?].[All]" dimensionUniqueName="[Employee Details]" displayFolder="" count="0" memberValueDatatype="130" unbalanced="0"/>
    <cacheHierarchy uniqueName="[Hr DataBase].[ID]" caption="ID" attribute="1" defaultMemberUniqueName="[Hr DataBase].[ID].[All]" allUniqueName="[Hr DataBase].[ID].[All]" dimensionUniqueName="[Hr DataBase]" displayFolder="" count="2" memberValueDatatype="5" unbalanced="0">
      <fieldsUsage count="2">
        <fieldUsage x="-1"/>
        <fieldUsage x="1"/>
      </fieldsUsage>
    </cacheHierarchy>
    <cacheHierarchy uniqueName="[Hr DataBase].[Employee]" caption="Employee" attribute="1" defaultMemberUniqueName="[Hr DataBase].[Employee].[All]" allUniqueName="[Hr DataBase].[Employee].[All]" dimensionUniqueName="[Hr DataBase]" displayFolder="" count="2" memberValueDatatype="130" unbalanced="0">
      <fieldsUsage count="2">
        <fieldUsage x="-1"/>
        <fieldUsage x="0"/>
      </fieldsUsage>
    </cacheHierarchy>
    <cacheHierarchy uniqueName="[Hr DataBase].[Gender]" caption="Gender" attribute="1" defaultMemberUniqueName="[Hr DataBase].[Gender].[All]" allUniqueName="[Hr DataBase].[Gender].[All]" dimensionUniqueName="[Hr DataBase]" displayFolder="" count="0" memberValueDatatype="130" unbalanced="0"/>
    <cacheHierarchy uniqueName="[Hr DataBase].[Birth Date]" caption="Birth Date" attribute="1" time="1" defaultMemberUniqueName="[Hr DataBase].[Birth Date].[All]" allUniqueName="[Hr DataBase].[Birth Date].[All]" dimensionUniqueName="[Hr DataBase]" displayFolder="" count="0" memberValueDatatype="7" unbalanced="0"/>
    <cacheHierarchy uniqueName="[Hr DataBase].[Current Date]" caption="Current Date" attribute="1" time="1" defaultMemberUniqueName="[Hr DataBase].[Current Date].[All]" allUniqueName="[Hr DataBase].[Current Date].[All]" dimensionUniqueName="[Hr DataBase]" displayFolder="" count="0" memberValueDatatype="7" unbalanced="0"/>
    <cacheHierarchy uniqueName="[Hr DataBase].[Current Year]" caption="Current Year" attribute="1" defaultMemberUniqueName="[Hr DataBase].[Current Year].[All]" allUniqueName="[Hr DataBase].[Current Year].[All]" dimensionUniqueName="[Hr DataBase]" displayFolder="" count="0" memberValueDatatype="130" unbalanced="0"/>
    <cacheHierarchy uniqueName="[Hr DataBase].[Birth year]" caption="Birth year" attribute="1" defaultMemberUniqueName="[Hr DataBase].[Birth year].[All]" allUniqueName="[Hr DataBase].[Birth year].[All]" dimensionUniqueName="[Hr DataBase]" displayFolder="" count="0" memberValueDatatype="130" unbalanced="0"/>
    <cacheHierarchy uniqueName="[Hr DataBase].[Age]" caption="Age" attribute="1" defaultMemberUniqueName="[Hr DataBase].[Age].[All]" allUniqueName="[Hr DataBase].[Age].[All]" dimensionUniqueName="[Hr DataBase]" displayFolder="" count="0" memberValueDatatype="20" unbalanced="0"/>
    <cacheHierarchy uniqueName="[Hr DataBase].[Hire Date]" caption="Hire Date" attribute="1" time="1" defaultMemberUniqueName="[Hr DataBase].[Hire Date].[All]" allUniqueName="[Hr DataBase].[Hire Date].[All]" dimensionUniqueName="[Hr DataBase]" displayFolder="" count="0" memberValueDatatype="7" unbalanced="0"/>
    <cacheHierarchy uniqueName="[Hr DataBase].[current year2]" caption="current year2" attribute="1" defaultMemberUniqueName="[Hr DataBase].[current year2].[All]" allUniqueName="[Hr DataBase].[current year2].[All]" dimensionUniqueName="[Hr DataBase]" displayFolder="" count="0" memberValueDatatype="130" unbalanced="0"/>
    <cacheHierarchy uniqueName="[Hr DataBase].[Years of Service]" caption="Years of Service" attribute="1" defaultMemberUniqueName="[Hr DataBase].[Years of Service].[All]" allUniqueName="[Hr DataBase].[Years of Service].[All]" dimensionUniqueName="[Hr DataBase]" displayFolder="" count="0" memberValueDatatype="5" unbalanced="0"/>
    <cacheHierarchy uniqueName="[Hr DataBase].[Termination Date]" caption="Termination Date" attribute="1" time="1" defaultMemberUniqueName="[Hr DataBase].[Termination Date].[All]" allUniqueName="[Hr DataBase].[Termination Date].[All]" dimensionUniqueName="[Hr DataBase]" displayFolder="" count="0" memberValueDatatype="7" unbalanced="0"/>
    <cacheHierarchy uniqueName="[Hr DataBase].[Termination Reason]" caption="Termination Reason" attribute="1" defaultMemberUniqueName="[Hr DataBase].[Termination Reason].[All]" allUniqueName="[Hr DataBase].[Termination Reason].[All]" dimensionUniqueName="[Hr DataBase]" displayFolder="" count="0" memberValueDatatype="130" unbalanced="0"/>
    <cacheHierarchy uniqueName="[Hr DataBase].[Education]" caption="Education" attribute="1" defaultMemberUniqueName="[Hr DataBase].[Education].[All]" allUniqueName="[Hr DataBase].[Education].[All]" dimensionUniqueName="[Hr DataBase]" displayFolder="" count="2" memberValueDatatype="130" unbalanced="0">
      <fieldsUsage count="2">
        <fieldUsage x="-1"/>
        <fieldUsage x="6"/>
      </fieldsUsage>
    </cacheHierarchy>
    <cacheHierarchy uniqueName="[Hr DataBase].[Position]" caption="Position" attribute="1" defaultMemberUniqueName="[Hr DataBase].[Position].[All]" allUniqueName="[Hr DataBase].[Position].[All]" dimensionUniqueName="[Hr DataBase]" displayFolder="" count="2" memberValueDatatype="130" unbalanced="0">
      <fieldsUsage count="2">
        <fieldUsage x="-1"/>
        <fieldUsage x="7"/>
      </fieldsUsage>
    </cacheHierarchy>
    <cacheHierarchy uniqueName="[Hr DataBase].[Department]" caption="Department" attribute="1" defaultMemberUniqueName="[Hr DataBase].[Department].[All]" allUniqueName="[Hr DataBase].[Department].[All]" dimensionUniqueName="[Hr DataBase]" displayFolder="" count="0" memberValueDatatype="130" unbalanced="0"/>
    <cacheHierarchy uniqueName="[Hr DataBase].[Salary]" caption="Salary" attribute="1" defaultMemberUniqueName="[Hr DataBase].[Salary].[All]" allUniqueName="[Hr DataBase].[Salary].[All]" dimensionUniqueName="[Hr DataBase]" displayFolder="" count="0" memberValueDatatype="6" unbalanced="0"/>
    <cacheHierarchy uniqueName="[Hr DataBase].[Age set]" caption="Age set" attribute="1" defaultMemberUniqueName="[Hr DataBase].[Age set].[All]" allUniqueName="[Hr DataBase].[Age set].[All]" dimensionUniqueName="[Hr DataBase]" displayFolder="" count="0" memberValueDatatype="130" unbalanced="0"/>
    <cacheHierarchy uniqueName="[Hr DataBase].[Age Group]" caption="Age Group" attribute="1" defaultMemberUniqueName="[Hr DataBase].[Age Group].[All]" allUniqueName="[Hr DataBase].[Age Group].[All]" dimensionUniqueName="[Hr DataBase]" displayFolder="" count="2" memberValueDatatype="130" unbalanced="0">
      <fieldsUsage count="2">
        <fieldUsage x="-1"/>
        <fieldUsage x="2"/>
      </fieldsUsage>
    </cacheHierarchy>
    <cacheHierarchy uniqueName="[Measures].[average age]" caption="average age" measure="1" displayFolder="" measureGroup="Hr DataBase" count="0"/>
    <cacheHierarchy uniqueName="[Measures].[average year of service]" caption="average year of service" measure="1" displayFolder="" measureGroup="Hr DataBase" count="0"/>
    <cacheHierarchy uniqueName="[Measures].[Long serving employee]" caption="Long serving employee" measure="1" displayFolder="" measureGroup="Hr DataBase" count="0"/>
    <cacheHierarchy uniqueName="[Measures].[Oldest Employee]" caption="Oldest Employee" measure="1" displayFolder="" measureGroup="Hr DataBase" count="0"/>
    <cacheHierarchy uniqueName="[Measures].[Total Employee]" caption="Total Employee" measure="1" displayFolder="" measureGroup="Hr DataBase" count="0"/>
    <cacheHierarchy uniqueName="[Measures].[Highest Paid Employee]" caption="Highest Paid Employee" measure="1" displayFolder="" measureGroup="Hr DataBase" count="0"/>
    <cacheHierarchy uniqueName="[Measures].[Lowest paid Employee]" caption="Lowest paid Employee" measure="1" displayFolder="" measureGroup="Hr DataBase" count="0"/>
    <cacheHierarchy uniqueName="[Measures].[No of departments]" caption="No of departments" measure="1" displayFolder="" measureGroup="Hr DataBase" count="0"/>
    <cacheHierarchy uniqueName="[Measures].[Name of highest paid employee]" caption="Name of highest paid employee" measure="1" displayFolder="" measureGroup="Hr DataBase" count="0"/>
    <cacheHierarchy uniqueName="[Measures].[Total salaries]" caption="Total salaries" measure="1" displayFolder="" measureGroup="Hr DataBase" count="0"/>
    <cacheHierarchy uniqueName="[Measures].[Total no of inactive employees]" caption="Total no of inactive employees" measure="1" displayFolder="" measureGroup="Hr DataBase" count="0"/>
    <cacheHierarchy uniqueName="[Measures].[Total no of active employees]" caption="Total no of active employees" measure="1" displayFolder="" measureGroup="Hr DataBase" count="0"/>
    <cacheHierarchy uniqueName="[Measures].[Name of least paid employee]" caption="Name of least paid employee" measure="1" displayFolder="" measureGroup="Hr DataBase" count="0"/>
    <cacheHierarchy uniqueName="[Measures].[Average Salary]" caption="Average Salary" measure="1" displayFolder="" measureGroup="Hr DataBase" count="0" oneField="1">
      <fieldsUsage count="1">
        <fieldUsage x="3"/>
      </fieldsUsage>
    </cacheHierarchy>
    <cacheHierarchy uniqueName="[Measures].[__XL_Count Power Query clean set]" caption="__XL_Count Power Query clean set" measure="1" displayFolder="" measureGroup="Hr DataBase" count="0" hidden="1"/>
    <cacheHierarchy uniqueName="[Measures].[__XL_Count Department Bridge]" caption="__XL_Count Department Bridge" measure="1" displayFolder="" measureGroup="Department Bridge" count="0" hidden="1"/>
    <cacheHierarchy uniqueName="[Measures].[__XL_Count Sheet1]" caption="__XL_Count Sheet1" measure="1" displayFolder="" measureGroup="Employee 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Average Salary Goal]" caption="_Average Salary Goal" measure="1" displayFolder="" measureGroup="Hr DataBase" count="0" oneField="1" hidden="1">
      <fieldsUsage count="1">
        <fieldUsage x="4"/>
      </fieldsUsage>
    </cacheHierarchy>
    <cacheHierarchy uniqueName="[Measures].[_Average Salary Status]" caption="_Average Salary Status" measure="1" iconSet="11" displayFolder="" measureGroup="Hr DataBase" count="0" oneField="1" hidden="1">
      <fieldsUsage count="1">
        <fieldUsage x="5"/>
      </fieldsUsage>
    </cacheHierarchy>
    <cacheHierarchy uniqueName="[Measures].[Count of Employee]" caption="Count of Employee" measure="1" displayFolder="" measureGroup="Hr DataBase" count="0" hidden="1">
      <extLst>
        <ext xmlns:x15="http://schemas.microsoft.com/office/spreadsheetml/2010/11/main" uri="{B97F6D7D-B522-45F9-BDA1-12C45D357490}">
          <x15:cacheHierarchy aggregatedColumn="17"/>
        </ext>
      </extLst>
    </cacheHierarchy>
    <cacheHierarchy uniqueName="[Measures].[Sum of Salary]" caption="Sum of Salary" measure="1" displayFolder="" measureGroup="Hr DataBase" count="0" hidden="1">
      <extLst>
        <ext xmlns:x15="http://schemas.microsoft.com/office/spreadsheetml/2010/11/main" uri="{B97F6D7D-B522-45F9-BDA1-12C45D357490}">
          <x15:cacheHierarchy aggregatedColumn="32"/>
        </ext>
      </extLst>
    </cacheHierarchy>
    <cacheHierarchy uniqueName="[Measures].[Sum of Salary 2]" caption="Sum of Salary 2" measure="1" displayFolder="" measureGroup="Employee Details" count="0" hidden="1">
      <extLst>
        <ext xmlns:x15="http://schemas.microsoft.com/office/spreadsheetml/2010/11/main" uri="{B97F6D7D-B522-45F9-BDA1-12C45D357490}">
          <x15:cacheHierarchy aggregatedColumn="14"/>
        </ext>
      </extLst>
    </cacheHierarchy>
    <cacheHierarchy uniqueName="[Measures].[Sum of ID]" caption="Sum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ID]" caption="Count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Termination Date]" caption="Count of Termination Date" measure="1" displayFolder="" measureGroup="Hr DataBase" count="0" hidden="1">
      <extLst>
        <ext xmlns:x15="http://schemas.microsoft.com/office/spreadsheetml/2010/11/main" uri="{B97F6D7D-B522-45F9-BDA1-12C45D357490}">
          <x15:cacheHierarchy aggregatedColumn="27"/>
        </ext>
      </extLst>
    </cacheHierarchy>
  </cacheHierarchies>
  <kpis count="1">
    <kpi uniqueName="Average Salary" caption="Average Salary" displayFolder="" measureGroup="Hr DataBase" parent="" value="[Measures].[Average Salary]" goal="[Measures].[_Average Salary Goal]" status="[Measures].[_Average Salary Status]" trend="" weight=""/>
  </kpis>
  <dimensions count="5">
    <dimension name="Calendar" uniqueName="[Calendar]" caption="Calendar"/>
    <dimension name="Department Bridge" uniqueName="[Department Bridge]" caption="Department Bridge"/>
    <dimension name="Employee Details" uniqueName="[Employee Details]" caption="Employee Details"/>
    <dimension name="Hr DataBase" uniqueName="[Hr DataBase]" caption="Hr DataBase"/>
    <dimension measure="1" name="Measures" uniqueName="[Measures]" caption="Measures"/>
  </dimensions>
  <measureGroups count="4">
    <measureGroup name="Calendar" caption="Calendar"/>
    <measureGroup name="Department Bridge" caption="Department Bridge"/>
    <measureGroup name="Employee Details" caption="Employee Details"/>
    <measureGroup name="Hr DataBase" caption="Hr DataBas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612.501183449072" createdVersion="5" refreshedVersion="7" minRefreshableVersion="3" recordCount="0" supportSubquery="1" supportAdvancedDrill="1" xr:uid="{25854FE9-02B6-4FE7-BDDB-2F57A5678C4B}">
  <cacheSource type="external" connectionId="5"/>
  <cacheFields count="2">
    <cacheField name="[Hr DataBase].[Age Group].[Age Group]" caption="Age Group" numFmtId="0" hierarchy="34" level="1">
      <sharedItems count="4">
        <s v="18-29"/>
        <s v="30-40"/>
        <s v="41-50"/>
        <s v="51+"/>
      </sharedItems>
      <extLst>
        <ext xmlns:x15="http://schemas.microsoft.com/office/spreadsheetml/2010/11/main" uri="{4F2E5C28-24EA-4eb8-9CBF-B6C8F9C3D259}">
          <x15:cachedUniqueNames>
            <x15:cachedUniqueName index="0" name="[Hr DataBase].[Age Group].&amp;[18-29]"/>
            <x15:cachedUniqueName index="1" name="[Hr DataBase].[Age Group].&amp;[30-40]"/>
            <x15:cachedUniqueName index="2" name="[Hr DataBase].[Age Group].&amp;[41-50]"/>
            <x15:cachedUniqueName index="3" name="[Hr DataBase].[Age Group].&amp;[51+]"/>
          </x15:cachedUniqueNames>
        </ext>
      </extLst>
    </cacheField>
    <cacheField name="[Measures].[Count of Termination Date]" caption="Count of Termination Date" numFmtId="0" hierarchy="61" level="32767"/>
  </cacheFields>
  <cacheHierarchies count="62">
    <cacheHierarchy uniqueName="[Calendar].[Date]" caption="Date" attribute="1" time="1" defaultMemberUniqueName="[Calendar].[Date].[All]" allUniqueName="[Calendar].[Date].[All]" dimensionUniqueName="[Calendar]" displayFolder="" count="2" memberValueDatatype="7" unbalanced="0"/>
    <cacheHierarchy uniqueName="[Calendar].[Date Hierarchy]" caption="Date Hierarchy" defaultMemberUniqueName="[Calendar].[Date Hierarchy].[All]" allUniqueName="[Calendar].[Date Hierarchy].[All]" dimensionUniqueName="[Calendar]" displayFolder="" count="4" unbalanced="0"/>
    <cacheHierarchy uniqueName="[Calendar].[Year]" caption="Year" attribute="1" defaultMemberUniqueName="[Calendar].[Year].[All]" allUniqueName="[Calendar].[Year].[All]" dimensionUniqueName="[Calendar]" displayFolder="" count="2" memberValueDatatype="2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alendar].[Month]" caption="Month" attribute="1" defaultMemberUniqueName="[Calendar].[Month].[All]" allUniqueName="[Calendar].[Month].[All]" dimensionUniqueName="[Calendar]" displayFolder="" count="2" memberValueDatatype="130" unbalanced="0"/>
    <cacheHierarchy uniqueName="[Calendar].[MMM-YYYY]" caption="MMM-YYYY" attribute="1" defaultMemberUniqueName="[Calendar].[MMM-YYYY].[All]" allUniqueName="[Calendar].[MMM-YYYY].[All]" dimensionUniqueName="[Calendar]" displayFolder="" count="2" memberValueDatatype="130" unbalanced="0"/>
    <cacheHierarchy uniqueName="[Calendar].[Day Of Week Number]" caption="Day Of Week Number" attribute="1" defaultMemberUniqueName="[Calendar].[Day Of Week Number].[All]" allUniqueName="[Calendar].[Day Of Week Number].[All]" dimensionUniqueName="[Calendar]" displayFolder="" count="2" memberValueDatatype="20" unbalanced="0"/>
    <cacheHierarchy uniqueName="[Calendar].[Day Of Week]" caption="Day Of Week" attribute="1" defaultMemberUniqueName="[Calendar].[Day Of Week].[All]" allUniqueName="[Calendar].[Day Of Week].[All]" dimensionUniqueName="[Calendar]" displayFolder="" count="2" memberValueDatatype="130" unbalanced="0"/>
    <cacheHierarchy uniqueName="[Department Bridge].[Department]" caption="Department" attribute="1" defaultMemberUniqueName="[Department Bridge].[Department].[All]" allUniqueName="[Department Bridge].[Department].[All]" dimensionUniqueName="[Department Bridge]" displayFolder="" count="2" memberValueDatatype="130" unbalanced="0"/>
    <cacheHierarchy uniqueName="[Department Bridge].[Manager]" caption="Manager" attribute="1" defaultMemberUniqueName="[Department Bridge].[Manager].[All]" allUniqueName="[Department Bridge].[Manager].[All]" dimensionUniqueName="[Department Bridge]" displayFolder="" count="2" memberValueDatatype="130" unbalanced="0"/>
    <cacheHierarchy uniqueName="[Employee Details].[ID]" caption="ID" attribute="1" defaultMemberUniqueName="[Employee Details].[ID].[All]" allUniqueName="[Employee Details].[ID].[All]" dimensionUniqueName="[Employee Details]" displayFolder="" count="2" memberValueDatatype="5" unbalanced="0"/>
    <cacheHierarchy uniqueName="[Employee Details].[Performance Review]" caption="Performance Review" attribute="1" defaultMemberUniqueName="[Employee Details].[Performance Review].[All]" allUniqueName="[Employee Details].[Performance Review].[All]" dimensionUniqueName="[Employee Details]" displayFolder="" count="2" memberValueDatatype="5" unbalanced="0"/>
    <cacheHierarchy uniqueName="[Employee Details].[City]" caption="City" attribute="1" defaultMemberUniqueName="[Employee Details].[City].[All]" allUniqueName="[Employee Details].[City].[All]" dimensionUniqueName="[Employee Details]" displayFolder="" count="2" memberValueDatatype="130" unbalanced="0"/>
    <cacheHierarchy uniqueName="[Employee Details].[Last Promotion Date]" caption="Last Promotion Date" attribute="1" time="1" defaultMemberUniqueName="[Employee Details].[Last Promotion Date].[All]" allUniqueName="[Employee Details].[Last Promotion Date].[All]" dimensionUniqueName="[Employee Details]" displayFolder="" count="2" memberValueDatatype="7" unbalanced="0"/>
    <cacheHierarchy uniqueName="[Employee Details].[Salary]" caption="Salary" attribute="1" defaultMemberUniqueName="[Employee Details].[Salary].[All]" allUniqueName="[Employee Details].[Salary].[All]" dimensionUniqueName="[Employee Details]" displayFolder="" count="2" memberValueDatatype="6" unbalanced="0"/>
    <cacheHierarchy uniqueName="[Employee Details].[Overdue Vacation?]" caption="Overdue Vacation?" attribute="1" defaultMemberUniqueName="[Employee Details].[Overdue Vacation?].[All]" allUniqueName="[Employee Details].[Overdue Vacation?].[All]" dimensionUniqueName="[Employee Details]" displayFolder="" count="2" memberValueDatatype="130" unbalanced="0"/>
    <cacheHierarchy uniqueName="[Hr DataBase].[ID]" caption="ID" attribute="1" defaultMemberUniqueName="[Hr DataBase].[ID].[All]" allUniqueName="[Hr DataBase].[ID].[All]" dimensionUniqueName="[Hr DataBase]" displayFolder="" count="2" memberValueDatatype="5" unbalanced="0"/>
    <cacheHierarchy uniqueName="[Hr DataBase].[Employee]" caption="Employee" attribute="1" defaultMemberUniqueName="[Hr DataBase].[Employee].[All]" allUniqueName="[Hr DataBase].[Employee].[All]" dimensionUniqueName="[Hr DataBase]" displayFolder="" count="2" memberValueDatatype="130" unbalanced="0"/>
    <cacheHierarchy uniqueName="[Hr DataBase].[Gender]" caption="Gender" attribute="1" defaultMemberUniqueName="[Hr DataBase].[Gender].[All]" allUniqueName="[Hr DataBase].[Gender].[All]" dimensionUniqueName="[Hr DataBase]" displayFolder="" count="2" memberValueDatatype="130" unbalanced="0"/>
    <cacheHierarchy uniqueName="[Hr DataBase].[Birth Date]" caption="Birth Date" attribute="1" time="1" defaultMemberUniqueName="[Hr DataBase].[Birth Date].[All]" allUniqueName="[Hr DataBase].[Birth Date].[All]" dimensionUniqueName="[Hr DataBase]" displayFolder="" count="2" memberValueDatatype="7" unbalanced="0"/>
    <cacheHierarchy uniqueName="[Hr DataBase].[Current Date]" caption="Current Date" attribute="1" time="1" defaultMemberUniqueName="[Hr DataBase].[Current Date].[All]" allUniqueName="[Hr DataBase].[Current Date].[All]" dimensionUniqueName="[Hr DataBase]" displayFolder="" count="2" memberValueDatatype="7" unbalanced="0"/>
    <cacheHierarchy uniqueName="[Hr DataBase].[Current Year]" caption="Current Year" attribute="1" defaultMemberUniqueName="[Hr DataBase].[Current Year].[All]" allUniqueName="[Hr DataBase].[Current Year].[All]" dimensionUniqueName="[Hr DataBase]" displayFolder="" count="2" memberValueDatatype="130" unbalanced="0"/>
    <cacheHierarchy uniqueName="[Hr DataBase].[Birth year]" caption="Birth year" attribute="1" defaultMemberUniqueName="[Hr DataBase].[Birth year].[All]" allUniqueName="[Hr DataBase].[Birth year].[All]" dimensionUniqueName="[Hr DataBase]" displayFolder="" count="2" memberValueDatatype="130" unbalanced="0"/>
    <cacheHierarchy uniqueName="[Hr DataBase].[Age]" caption="Age" attribute="1" defaultMemberUniqueName="[Hr DataBase].[Age].[All]" allUniqueName="[Hr DataBase].[Age].[All]" dimensionUniqueName="[Hr DataBase]" displayFolder="" count="2" memberValueDatatype="20" unbalanced="0"/>
    <cacheHierarchy uniqueName="[Hr DataBase].[Hire Date]" caption="Hire Date" attribute="1" time="1" defaultMemberUniqueName="[Hr DataBase].[Hire Date].[All]" allUniqueName="[Hr DataBase].[Hire Date].[All]" dimensionUniqueName="[Hr DataBase]" displayFolder="" count="2" memberValueDatatype="7" unbalanced="0"/>
    <cacheHierarchy uniqueName="[Hr DataBase].[current year2]" caption="current year2" attribute="1" defaultMemberUniqueName="[Hr DataBase].[current year2].[All]" allUniqueName="[Hr DataBase].[current year2].[All]" dimensionUniqueName="[Hr DataBase]" displayFolder="" count="2" memberValueDatatype="130" unbalanced="0"/>
    <cacheHierarchy uniqueName="[Hr DataBase].[Years of Service]" caption="Years of Service" attribute="1" defaultMemberUniqueName="[Hr DataBase].[Years of Service].[All]" allUniqueName="[Hr DataBase].[Years of Service].[All]" dimensionUniqueName="[Hr DataBase]" displayFolder="" count="2" memberValueDatatype="5" unbalanced="0"/>
    <cacheHierarchy uniqueName="[Hr DataBase].[Termination Date]" caption="Termination Date" attribute="1" time="1" defaultMemberUniqueName="[Hr DataBase].[Termination Date].[All]" allUniqueName="[Hr DataBase].[Termination Date].[All]" dimensionUniqueName="[Hr DataBase]" displayFolder="" count="2" memberValueDatatype="7" unbalanced="0"/>
    <cacheHierarchy uniqueName="[Hr DataBase].[Termination Reason]" caption="Termination Reason" attribute="1" defaultMemberUniqueName="[Hr DataBase].[Termination Reason].[All]" allUniqueName="[Hr DataBase].[Termination Reason].[All]" dimensionUniqueName="[Hr DataBase]" displayFolder="" count="2" memberValueDatatype="130" unbalanced="0"/>
    <cacheHierarchy uniqueName="[Hr DataBase].[Education]" caption="Education" attribute="1" defaultMemberUniqueName="[Hr DataBase].[Education].[All]" allUniqueName="[Hr DataBase].[Education].[All]" dimensionUniqueName="[Hr DataBase]" displayFolder="" count="2" memberValueDatatype="130" unbalanced="0"/>
    <cacheHierarchy uniqueName="[Hr DataBase].[Position]" caption="Position" attribute="1" defaultMemberUniqueName="[Hr DataBase].[Position].[All]" allUniqueName="[Hr DataBase].[Position].[All]" dimensionUniqueName="[Hr DataBase]" displayFolder="" count="2" memberValueDatatype="130" unbalanced="0"/>
    <cacheHierarchy uniqueName="[Hr DataBase].[Department]" caption="Department" attribute="1" defaultMemberUniqueName="[Hr DataBase].[Department].[All]" allUniqueName="[Hr DataBase].[Department].[All]" dimensionUniqueName="[Hr DataBase]" displayFolder="" count="2" memberValueDatatype="130" unbalanced="0"/>
    <cacheHierarchy uniqueName="[Hr DataBase].[Salary]" caption="Salary" attribute="1" defaultMemberUniqueName="[Hr DataBase].[Salary].[All]" allUniqueName="[Hr DataBase].[Salary].[All]" dimensionUniqueName="[Hr DataBase]" displayFolder="" count="2" memberValueDatatype="6" unbalanced="0"/>
    <cacheHierarchy uniqueName="[Hr DataBase].[Age set]" caption="Age set" attribute="1" defaultMemberUniqueName="[Hr DataBase].[Age set].[All]" allUniqueName="[Hr DataBase].[Age set].[All]" dimensionUniqueName="[Hr DataBase]" displayFolder="" count="2" memberValueDatatype="130" unbalanced="0"/>
    <cacheHierarchy uniqueName="[Hr DataBase].[Age Group]" caption="Age Group" attribute="1" defaultMemberUniqueName="[Hr DataBase].[Age Group].[All]" allUniqueName="[Hr DataBase].[Age Group].[All]" dimensionUniqueName="[Hr DataBase]" displayFolder="" count="2" memberValueDatatype="130" unbalanced="0">
      <fieldsUsage count="2">
        <fieldUsage x="-1"/>
        <fieldUsage x="0"/>
      </fieldsUsage>
    </cacheHierarchy>
    <cacheHierarchy uniqueName="[Measures].[average age]" caption="average age" measure="1" displayFolder="" measureGroup="Hr DataBase" count="0"/>
    <cacheHierarchy uniqueName="[Measures].[average year of service]" caption="average year of service" measure="1" displayFolder="" measureGroup="Hr DataBase" count="0"/>
    <cacheHierarchy uniqueName="[Measures].[Long serving employee]" caption="Long serving employee" measure="1" displayFolder="" measureGroup="Hr DataBase" count="0"/>
    <cacheHierarchy uniqueName="[Measures].[Oldest Employee]" caption="Oldest Employee" measure="1" displayFolder="" measureGroup="Hr DataBase" count="0"/>
    <cacheHierarchy uniqueName="[Measures].[Total Employee]" caption="Total Employee" measure="1" displayFolder="" measureGroup="Hr DataBase" count="0"/>
    <cacheHierarchy uniqueName="[Measures].[Highest Paid Employee]" caption="Highest Paid Employee" measure="1" displayFolder="" measureGroup="Hr DataBase" count="0"/>
    <cacheHierarchy uniqueName="[Measures].[Lowest paid Employee]" caption="Lowest paid Employee" measure="1" displayFolder="" measureGroup="Hr DataBase" count="0"/>
    <cacheHierarchy uniqueName="[Measures].[No of departments]" caption="No of departments" measure="1" displayFolder="" measureGroup="Hr DataBase" count="0"/>
    <cacheHierarchy uniqueName="[Measures].[Name of highest paid employee]" caption="Name of highest paid employee" measure="1" displayFolder="" measureGroup="Hr DataBase" count="0"/>
    <cacheHierarchy uniqueName="[Measures].[Total salaries]" caption="Total salaries" measure="1" displayFolder="" measureGroup="Hr DataBase" count="0"/>
    <cacheHierarchy uniqueName="[Measures].[Total no of inactive employees]" caption="Total no of inactive employees" measure="1" displayFolder="" measureGroup="Hr DataBase" count="0"/>
    <cacheHierarchy uniqueName="[Measures].[Total no of active employees]" caption="Total no of active employees" measure="1" displayFolder="" measureGroup="Hr DataBase" count="0"/>
    <cacheHierarchy uniqueName="[Measures].[Name of least paid employee]" caption="Name of least paid employee" measure="1" displayFolder="" measureGroup="Hr DataBase" count="0"/>
    <cacheHierarchy uniqueName="[Measures].[Average Salary]" caption="Average Salary" measure="1" displayFolder="" measureGroup="Hr DataBase" count="0"/>
    <cacheHierarchy uniqueName="[Measures].[__XL_Count Power Query clean set]" caption="__XL_Count Power Query clean set" measure="1" displayFolder="" measureGroup="Hr DataBase" count="0" hidden="1"/>
    <cacheHierarchy uniqueName="[Measures].[__XL_Count Department Bridge]" caption="__XL_Count Department Bridge" measure="1" displayFolder="" measureGroup="Department Bridge" count="0" hidden="1"/>
    <cacheHierarchy uniqueName="[Measures].[__XL_Count Sheet1]" caption="__XL_Count Sheet1" measure="1" displayFolder="" measureGroup="Employee 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Average Salary Goal]" caption="_Average Salary Goal" measure="1" displayFolder="" measureGroup="Hr DataBase" count="0" hidden="1"/>
    <cacheHierarchy uniqueName="[Measures].[_Average Salary Status]" caption="_Average Salary Status" measure="1" iconSet="11" displayFolder="" measureGroup="Hr DataBase" count="0" hidden="1"/>
    <cacheHierarchy uniqueName="[Measures].[Count of Employee]" caption="Count of Employee" measure="1" displayFolder="" measureGroup="Hr DataBase" count="0" hidden="1">
      <extLst>
        <ext xmlns:x15="http://schemas.microsoft.com/office/spreadsheetml/2010/11/main" uri="{B97F6D7D-B522-45F9-BDA1-12C45D357490}">
          <x15:cacheHierarchy aggregatedColumn="17"/>
        </ext>
      </extLst>
    </cacheHierarchy>
    <cacheHierarchy uniqueName="[Measures].[Sum of Salary]" caption="Sum of Salary" measure="1" displayFolder="" measureGroup="Hr DataBase" count="0" hidden="1">
      <extLst>
        <ext xmlns:x15="http://schemas.microsoft.com/office/spreadsheetml/2010/11/main" uri="{B97F6D7D-B522-45F9-BDA1-12C45D357490}">
          <x15:cacheHierarchy aggregatedColumn="32"/>
        </ext>
      </extLst>
    </cacheHierarchy>
    <cacheHierarchy uniqueName="[Measures].[Sum of Salary 2]" caption="Sum of Salary 2" measure="1" displayFolder="" measureGroup="Employee Details" count="0" hidden="1">
      <extLst>
        <ext xmlns:x15="http://schemas.microsoft.com/office/spreadsheetml/2010/11/main" uri="{B97F6D7D-B522-45F9-BDA1-12C45D357490}">
          <x15:cacheHierarchy aggregatedColumn="14"/>
        </ext>
      </extLst>
    </cacheHierarchy>
    <cacheHierarchy uniqueName="[Measures].[Sum of ID]" caption="Sum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ID]" caption="Count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Termination Date]" caption="Count of Termination Date" measure="1" displayFolder="" measureGroup="Hr DataBase" count="0" oneField="1" hidden="1">
      <fieldsUsage count="1">
        <fieldUsage x="1"/>
      </fieldsUsage>
      <extLst>
        <ext xmlns:x15="http://schemas.microsoft.com/office/spreadsheetml/2010/11/main" uri="{B97F6D7D-B522-45F9-BDA1-12C45D357490}">
          <x15:cacheHierarchy aggregatedColumn="27"/>
        </ext>
      </extLst>
    </cacheHierarchy>
  </cacheHierarchies>
  <kpis count="1">
    <kpi uniqueName="Average Salary" caption="Average Salary" displayFolder="" measureGroup="Hr DataBase" parent="" value="[Measures].[Average Salary]" goal="[Measures].[_Average Salary Goal]" status="[Measures].[_Average Salary Status]" trend="" weight=""/>
  </kpis>
  <dimensions count="5">
    <dimension name="Calendar" uniqueName="[Calendar]" caption="Calendar"/>
    <dimension name="Department Bridge" uniqueName="[Department Bridge]" caption="Department Bridge"/>
    <dimension name="Employee Details" uniqueName="[Employee Details]" caption="Employee Details"/>
    <dimension name="Hr DataBase" uniqueName="[Hr DataBase]" caption="Hr DataBase"/>
    <dimension measure="1" name="Measures" uniqueName="[Measures]" caption="Measures"/>
  </dimensions>
  <measureGroups count="4">
    <measureGroup name="Calendar" caption="Calendar"/>
    <measureGroup name="Department Bridge" caption="Department Bridge"/>
    <measureGroup name="Employee Details" caption="Employee Details"/>
    <measureGroup name="Hr DataBase" caption="Hr DataBas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612.501183912034" createdVersion="5" refreshedVersion="7" minRefreshableVersion="3" recordCount="0" supportSubquery="1" supportAdvancedDrill="1" xr:uid="{6DD5289C-499D-4416-88D1-E79B4F969F8B}">
  <cacheSource type="external" connectionId="5"/>
  <cacheFields count="1">
    <cacheField name="[Measures].[Count of ID]" caption="Count of ID" numFmtId="0" hierarchy="60" level="32767"/>
  </cacheFields>
  <cacheHierarchies count="62">
    <cacheHierarchy uniqueName="[Calendar].[Date]" caption="Date" attribute="1" time="1" defaultMemberUniqueName="[Calendar].[Date].[All]" allUniqueName="[Calendar].[Date].[All]" dimensionUniqueName="[Calendar]" displayFolder="" count="0" memberValueDatatype="7" unbalanced="0"/>
    <cacheHierarchy uniqueName="[Calendar].[Date Hierarchy]" caption="Date Hierarchy" defaultMemberUniqueName="[Calendar].[Date Hierarchy].[All]" allUniqueName="[Calendar].[Date Hierarchy].[All]" dimensionUniqueName="[Calendar]" displayFolder="" count="0"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MM-YYYY]" caption="MMM-YYYY" attribute="1" defaultMemberUniqueName="[Calendar].[MMM-YYYY].[All]" allUniqueName="[Calendar].[MMM-YYYY].[All]" dimensionUniqueName="[Calendar]" displayFolder="" count="0" memberValueDatatype="130" unbalanced="0"/>
    <cacheHierarchy uniqueName="[Calendar].[Day Of Week Number]" caption="Day Of Week Number" attribute="1" defaultMemberUniqueName="[Calendar].[Day Of Week Number].[All]" allUniqueName="[Calendar].[Day Of Week Number].[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Department Bridge].[Department]" caption="Department" attribute="1" defaultMemberUniqueName="[Department Bridge].[Department].[All]" allUniqueName="[Department Bridge].[Department].[All]" dimensionUniqueName="[Department Bridge]" displayFolder="" count="0" memberValueDatatype="130" unbalanced="0"/>
    <cacheHierarchy uniqueName="[Department Bridge].[Manager]" caption="Manager" attribute="1" defaultMemberUniqueName="[Department Bridge].[Manager].[All]" allUniqueName="[Department Bridge].[Manager].[All]" dimensionUniqueName="[Department Bridge]" displayFolder="" count="0" memberValueDatatype="130" unbalanced="0"/>
    <cacheHierarchy uniqueName="[Employee Details].[ID]" caption="ID" attribute="1" defaultMemberUniqueName="[Employee Details].[ID].[All]" allUniqueName="[Employee Details].[ID].[All]" dimensionUniqueName="[Employee Details]" displayFolder="" count="0" memberValueDatatype="5" unbalanced="0"/>
    <cacheHierarchy uniqueName="[Employee Details].[Performance Review]" caption="Performance Review" attribute="1" defaultMemberUniqueName="[Employee Details].[Performance Review].[All]" allUniqueName="[Employee Details].[Performance Review].[All]" dimensionUniqueName="[Employee Details]" displayFolder="" count="0" memberValueDatatype="5" unbalanced="0"/>
    <cacheHierarchy uniqueName="[Employee Details].[City]" caption="City" attribute="1" defaultMemberUniqueName="[Employee Details].[City].[All]" allUniqueName="[Employee Details].[City].[All]" dimensionUniqueName="[Employee Details]" displayFolder="" count="0" memberValueDatatype="130" unbalanced="0"/>
    <cacheHierarchy uniqueName="[Employee Details].[Last Promotion Date]" caption="Last Promotion Date" attribute="1" time="1" defaultMemberUniqueName="[Employee Details].[Last Promotion Date].[All]" allUniqueName="[Employee Details].[Last Promotion Date].[All]" dimensionUniqueName="[Employee Details]" displayFolder="" count="0" memberValueDatatype="7" unbalanced="0"/>
    <cacheHierarchy uniqueName="[Employee Details].[Salary]" caption="Salary" attribute="1" defaultMemberUniqueName="[Employee Details].[Salary].[All]" allUniqueName="[Employee Details].[Salary].[All]" dimensionUniqueName="[Employee Details]" displayFolder="" count="0" memberValueDatatype="6" unbalanced="0"/>
    <cacheHierarchy uniqueName="[Employee Details].[Overdue Vacation?]" caption="Overdue Vacation?" attribute="1" defaultMemberUniqueName="[Employee Details].[Overdue Vacation?].[All]" allUniqueName="[Employee Details].[Overdue Vacation?].[All]" dimensionUniqueName="[Employee Details]" displayFolder="" count="0" memberValueDatatype="130" unbalanced="0"/>
    <cacheHierarchy uniqueName="[Hr DataBase].[ID]" caption="ID" attribute="1" defaultMemberUniqueName="[Hr DataBase].[ID].[All]" allUniqueName="[Hr DataBase].[ID].[All]" dimensionUniqueName="[Hr DataBase]" displayFolder="" count="0" memberValueDatatype="5" unbalanced="0"/>
    <cacheHierarchy uniqueName="[Hr DataBase].[Employee]" caption="Employee" attribute="1" defaultMemberUniqueName="[Hr DataBase].[Employee].[All]" allUniqueName="[Hr DataBase].[Employee].[All]" dimensionUniqueName="[Hr DataBase]" displayFolder="" count="0" memberValueDatatype="130" unbalanced="0"/>
    <cacheHierarchy uniqueName="[Hr DataBase].[Gender]" caption="Gender" attribute="1" defaultMemberUniqueName="[Hr DataBase].[Gender].[All]" allUniqueName="[Hr DataBase].[Gender].[All]" dimensionUniqueName="[Hr DataBase]" displayFolder="" count="2" memberValueDatatype="130" unbalanced="0"/>
    <cacheHierarchy uniqueName="[Hr DataBase].[Birth Date]" caption="Birth Date" attribute="1" time="1" defaultMemberUniqueName="[Hr DataBase].[Birth Date].[All]" allUniqueName="[Hr DataBase].[Birth Date].[All]" dimensionUniqueName="[Hr DataBase]" displayFolder="" count="0" memberValueDatatype="7" unbalanced="0"/>
    <cacheHierarchy uniqueName="[Hr DataBase].[Current Date]" caption="Current Date" attribute="1" time="1" defaultMemberUniqueName="[Hr DataBase].[Current Date].[All]" allUniqueName="[Hr DataBase].[Current Date].[All]" dimensionUniqueName="[Hr DataBase]" displayFolder="" count="0" memberValueDatatype="7" unbalanced="0"/>
    <cacheHierarchy uniqueName="[Hr DataBase].[Current Year]" caption="Current Year" attribute="1" defaultMemberUniqueName="[Hr DataBase].[Current Year].[All]" allUniqueName="[Hr DataBase].[Current Year].[All]" dimensionUniqueName="[Hr DataBase]" displayFolder="" count="0" memberValueDatatype="130" unbalanced="0"/>
    <cacheHierarchy uniqueName="[Hr DataBase].[Birth year]" caption="Birth year" attribute="1" defaultMemberUniqueName="[Hr DataBase].[Birth year].[All]" allUniqueName="[Hr DataBase].[Birth year].[All]" dimensionUniqueName="[Hr DataBase]" displayFolder="" count="0" memberValueDatatype="130" unbalanced="0"/>
    <cacheHierarchy uniqueName="[Hr DataBase].[Age]" caption="Age" attribute="1" defaultMemberUniqueName="[Hr DataBase].[Age].[All]" allUniqueName="[Hr DataBase].[Age].[All]" dimensionUniqueName="[Hr DataBase]" displayFolder="" count="0" memberValueDatatype="20" unbalanced="0"/>
    <cacheHierarchy uniqueName="[Hr DataBase].[Hire Date]" caption="Hire Date" attribute="1" time="1" defaultMemberUniqueName="[Hr DataBase].[Hire Date].[All]" allUniqueName="[Hr DataBase].[Hire Date].[All]" dimensionUniqueName="[Hr DataBase]" displayFolder="" count="2" memberValueDatatype="7" unbalanced="0"/>
    <cacheHierarchy uniqueName="[Hr DataBase].[current year2]" caption="current year2" attribute="1" defaultMemberUniqueName="[Hr DataBase].[current year2].[All]" allUniqueName="[Hr DataBase].[current year2].[All]" dimensionUniqueName="[Hr DataBase]" displayFolder="" count="0" memberValueDatatype="130" unbalanced="0"/>
    <cacheHierarchy uniqueName="[Hr DataBase].[Years of Service]" caption="Years of Service" attribute="1" defaultMemberUniqueName="[Hr DataBase].[Years of Service].[All]" allUniqueName="[Hr DataBase].[Years of Service].[All]" dimensionUniqueName="[Hr DataBase]" displayFolder="" count="0" memberValueDatatype="5" unbalanced="0"/>
    <cacheHierarchy uniqueName="[Hr DataBase].[Termination Date]" caption="Termination Date" attribute="1" time="1" defaultMemberUniqueName="[Hr DataBase].[Termination Date].[All]" allUniqueName="[Hr DataBase].[Termination Date].[All]" dimensionUniqueName="[Hr DataBase]" displayFolder="" count="2" memberValueDatatype="7" unbalanced="0"/>
    <cacheHierarchy uniqueName="[Hr DataBase].[Termination Reason]" caption="Termination Reason" attribute="1" defaultMemberUniqueName="[Hr DataBase].[Termination Reason].[All]" allUniqueName="[Hr DataBase].[Termination Reason].[All]" dimensionUniqueName="[Hr DataBase]" displayFolder="" count="2" memberValueDatatype="130" unbalanced="0"/>
    <cacheHierarchy uniqueName="[Hr DataBase].[Education]" caption="Education" attribute="1" defaultMemberUniqueName="[Hr DataBase].[Education].[All]" allUniqueName="[Hr DataBase].[Education].[All]" dimensionUniqueName="[Hr DataBase]" displayFolder="" count="2" memberValueDatatype="130" unbalanced="0"/>
    <cacheHierarchy uniqueName="[Hr DataBase].[Position]" caption="Position" attribute="1" defaultMemberUniqueName="[Hr DataBase].[Position].[All]" allUniqueName="[Hr DataBase].[Position].[All]" dimensionUniqueName="[Hr DataBase]" displayFolder="" count="0" memberValueDatatype="130" unbalanced="0"/>
    <cacheHierarchy uniqueName="[Hr DataBase].[Department]" caption="Department" attribute="1" defaultMemberUniqueName="[Hr DataBase].[Department].[All]" allUniqueName="[Hr DataBase].[Department].[All]" dimensionUniqueName="[Hr DataBase]" displayFolder="" count="0" memberValueDatatype="130" unbalanced="0"/>
    <cacheHierarchy uniqueName="[Hr DataBase].[Salary]" caption="Salary" attribute="1" defaultMemberUniqueName="[Hr DataBase].[Salary].[All]" allUniqueName="[Hr DataBase].[Salary].[All]" dimensionUniqueName="[Hr DataBase]" displayFolder="" count="0" memberValueDatatype="6" unbalanced="0"/>
    <cacheHierarchy uniqueName="[Hr DataBase].[Age set]" caption="Age set" attribute="1" defaultMemberUniqueName="[Hr DataBase].[Age set].[All]" allUniqueName="[Hr DataBase].[Age set].[All]" dimensionUniqueName="[Hr DataBase]" displayFolder="" count="0" memberValueDatatype="130" unbalanced="0"/>
    <cacheHierarchy uniqueName="[Hr DataBase].[Age Group]" caption="Age Group" attribute="1" defaultMemberUniqueName="[Hr DataBase].[Age Group].[All]" allUniqueName="[Hr DataBase].[Age Group].[All]" dimensionUniqueName="[Hr DataBase]" displayFolder="" count="0" memberValueDatatype="130" unbalanced="0"/>
    <cacheHierarchy uniqueName="[Measures].[average age]" caption="average age" measure="1" displayFolder="" measureGroup="Hr DataBase" count="0"/>
    <cacheHierarchy uniqueName="[Measures].[average year of service]" caption="average year of service" measure="1" displayFolder="" measureGroup="Hr DataBase" count="0"/>
    <cacheHierarchy uniqueName="[Measures].[Long serving employee]" caption="Long serving employee" measure="1" displayFolder="" measureGroup="Hr DataBase" count="0"/>
    <cacheHierarchy uniqueName="[Measures].[Oldest Employee]" caption="Oldest Employee" measure="1" displayFolder="" measureGroup="Hr DataBase" count="0"/>
    <cacheHierarchy uniqueName="[Measures].[Total Employee]" caption="Total Employee" measure="1" displayFolder="" measureGroup="Hr DataBase" count="0"/>
    <cacheHierarchy uniqueName="[Measures].[Highest Paid Employee]" caption="Highest Paid Employee" measure="1" displayFolder="" measureGroup="Hr DataBase" count="0"/>
    <cacheHierarchy uniqueName="[Measures].[Lowest paid Employee]" caption="Lowest paid Employee" measure="1" displayFolder="" measureGroup="Hr DataBase" count="0"/>
    <cacheHierarchy uniqueName="[Measures].[No of departments]" caption="No of departments" measure="1" displayFolder="" measureGroup="Hr DataBase" count="0"/>
    <cacheHierarchy uniqueName="[Measures].[Name of highest paid employee]" caption="Name of highest paid employee" measure="1" displayFolder="" measureGroup="Hr DataBase" count="0"/>
    <cacheHierarchy uniqueName="[Measures].[Total salaries]" caption="Total salaries" measure="1" displayFolder="" measureGroup="Hr DataBase" count="0"/>
    <cacheHierarchy uniqueName="[Measures].[Total no of inactive employees]" caption="Total no of inactive employees" measure="1" displayFolder="" measureGroup="Hr DataBase" count="0"/>
    <cacheHierarchy uniqueName="[Measures].[Total no of active employees]" caption="Total no of active employees" measure="1" displayFolder="" measureGroup="Hr DataBase" count="0"/>
    <cacheHierarchy uniqueName="[Measures].[Name of least paid employee]" caption="Name of least paid employee" measure="1" displayFolder="" measureGroup="Hr DataBase" count="0"/>
    <cacheHierarchy uniqueName="[Measures].[Average Salary]" caption="Average Salary" measure="1" displayFolder="" measureGroup="Hr DataBase" count="0"/>
    <cacheHierarchy uniqueName="[Measures].[__XL_Count Power Query clean set]" caption="__XL_Count Power Query clean set" measure="1" displayFolder="" measureGroup="Hr DataBase" count="0" hidden="1"/>
    <cacheHierarchy uniqueName="[Measures].[__XL_Count Department Bridge]" caption="__XL_Count Department Bridge" measure="1" displayFolder="" measureGroup="Department Bridge" count="0" hidden="1"/>
    <cacheHierarchy uniqueName="[Measures].[__XL_Count Sheet1]" caption="__XL_Count Sheet1" measure="1" displayFolder="" measureGroup="Employee 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Average Salary Goal]" caption="_Average Salary Goal" measure="1" displayFolder="" measureGroup="Hr DataBase" count="0" hidden="1"/>
    <cacheHierarchy uniqueName="[Measures].[_Average Salary Status]" caption="_Average Salary Status" measure="1" iconSet="11" displayFolder="" measureGroup="Hr DataBase" count="0" hidden="1"/>
    <cacheHierarchy uniqueName="[Measures].[Count of Employee]" caption="Count of Employee" measure="1" displayFolder="" measureGroup="Hr DataBase" count="0" hidden="1">
      <extLst>
        <ext xmlns:x15="http://schemas.microsoft.com/office/spreadsheetml/2010/11/main" uri="{B97F6D7D-B522-45F9-BDA1-12C45D357490}">
          <x15:cacheHierarchy aggregatedColumn="17"/>
        </ext>
      </extLst>
    </cacheHierarchy>
    <cacheHierarchy uniqueName="[Measures].[Sum of Salary]" caption="Sum of Salary" measure="1" displayFolder="" measureGroup="Hr DataBase" count="0" hidden="1">
      <extLst>
        <ext xmlns:x15="http://schemas.microsoft.com/office/spreadsheetml/2010/11/main" uri="{B97F6D7D-B522-45F9-BDA1-12C45D357490}">
          <x15:cacheHierarchy aggregatedColumn="32"/>
        </ext>
      </extLst>
    </cacheHierarchy>
    <cacheHierarchy uniqueName="[Measures].[Sum of Salary 2]" caption="Sum of Salary 2" measure="1" displayFolder="" measureGroup="Employee Details" count="0" hidden="1">
      <extLst>
        <ext xmlns:x15="http://schemas.microsoft.com/office/spreadsheetml/2010/11/main" uri="{B97F6D7D-B522-45F9-BDA1-12C45D357490}">
          <x15:cacheHierarchy aggregatedColumn="14"/>
        </ext>
      </extLst>
    </cacheHierarchy>
    <cacheHierarchy uniqueName="[Measures].[Sum of ID]" caption="Sum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ID]" caption="Count of ID" measure="1" displayFolder="" measureGroup="Hr DataBase"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Termination Date]" caption="Count of Termination Date" measure="1" displayFolder="" measureGroup="Hr DataBase" count="0" hidden="1">
      <extLst>
        <ext xmlns:x15="http://schemas.microsoft.com/office/spreadsheetml/2010/11/main" uri="{B97F6D7D-B522-45F9-BDA1-12C45D357490}">
          <x15:cacheHierarchy aggregatedColumn="27"/>
        </ext>
      </extLst>
    </cacheHierarchy>
  </cacheHierarchies>
  <kpis count="1">
    <kpi uniqueName="Average Salary" caption="Average Salary" displayFolder="" measureGroup="Hr DataBase" parent="" value="[Measures].[Average Salary]" goal="[Measures].[_Average Salary Goal]" status="[Measures].[_Average Salary Status]" trend="" weight=""/>
  </kpis>
  <dimensions count="5">
    <dimension name="Calendar" uniqueName="[Calendar]" caption="Calendar"/>
    <dimension name="Department Bridge" uniqueName="[Department Bridge]" caption="Department Bridge"/>
    <dimension name="Employee Details" uniqueName="[Employee Details]" caption="Employee Details"/>
    <dimension name="Hr DataBase" uniqueName="[Hr DataBase]" caption="Hr DataBase"/>
    <dimension measure="1" name="Measures" uniqueName="[Measures]" caption="Measures"/>
  </dimensions>
  <measureGroups count="4">
    <measureGroup name="Calendar" caption="Calendar"/>
    <measureGroup name="Department Bridge" caption="Department Bridge"/>
    <measureGroup name="Employee Details" caption="Employee Details"/>
    <measureGroup name="Hr DataBase" caption="Hr DataBas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612.501184143519" createdVersion="5" refreshedVersion="7" minRefreshableVersion="3" recordCount="0" supportSubquery="1" supportAdvancedDrill="1" xr:uid="{743E4615-D2BD-4A1B-8116-AC070628D428}">
  <cacheSource type="external" connectionId="5"/>
  <cacheFields count="1">
    <cacheField name="[Measures].[Total no of active employees]" caption="Total no of active employees" numFmtId="0" hierarchy="46" level="32767"/>
  </cacheFields>
  <cacheHierarchies count="62">
    <cacheHierarchy uniqueName="[Calendar].[Date]" caption="Date" attribute="1" time="1" defaultMemberUniqueName="[Calendar].[Date].[All]" allUniqueName="[Calendar].[Date].[All]" dimensionUniqueName="[Calendar]" displayFolder="" count="0" memberValueDatatype="7" unbalanced="0"/>
    <cacheHierarchy uniqueName="[Calendar].[Date Hierarchy]" caption="Date Hierarchy" defaultMemberUniqueName="[Calendar].[Date Hierarchy].[All]" allUniqueName="[Calendar].[Date Hierarchy].[All]" dimensionUniqueName="[Calendar]" displayFolder="" count="0"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MM-YYYY]" caption="MMM-YYYY" attribute="1" defaultMemberUniqueName="[Calendar].[MMM-YYYY].[All]" allUniqueName="[Calendar].[MMM-YYYY].[All]" dimensionUniqueName="[Calendar]" displayFolder="" count="0" memberValueDatatype="130" unbalanced="0"/>
    <cacheHierarchy uniqueName="[Calendar].[Day Of Week Number]" caption="Day Of Week Number" attribute="1" defaultMemberUniqueName="[Calendar].[Day Of Week Number].[All]" allUniqueName="[Calendar].[Day Of Week Number].[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Department Bridge].[Department]" caption="Department" attribute="1" defaultMemberUniqueName="[Department Bridge].[Department].[All]" allUniqueName="[Department Bridge].[Department].[All]" dimensionUniqueName="[Department Bridge]" displayFolder="" count="0" memberValueDatatype="130" unbalanced="0"/>
    <cacheHierarchy uniqueName="[Department Bridge].[Manager]" caption="Manager" attribute="1" defaultMemberUniqueName="[Department Bridge].[Manager].[All]" allUniqueName="[Department Bridge].[Manager].[All]" dimensionUniqueName="[Department Bridge]" displayFolder="" count="0" memberValueDatatype="130" unbalanced="0"/>
    <cacheHierarchy uniqueName="[Employee Details].[ID]" caption="ID" attribute="1" defaultMemberUniqueName="[Employee Details].[ID].[All]" allUniqueName="[Employee Details].[ID].[All]" dimensionUniqueName="[Employee Details]" displayFolder="" count="0" memberValueDatatype="5" unbalanced="0"/>
    <cacheHierarchy uniqueName="[Employee Details].[Performance Review]" caption="Performance Review" attribute="1" defaultMemberUniqueName="[Employee Details].[Performance Review].[All]" allUniqueName="[Employee Details].[Performance Review].[All]" dimensionUniqueName="[Employee Details]" displayFolder="" count="0" memberValueDatatype="5" unbalanced="0"/>
    <cacheHierarchy uniqueName="[Employee Details].[City]" caption="City" attribute="1" defaultMemberUniqueName="[Employee Details].[City].[All]" allUniqueName="[Employee Details].[City].[All]" dimensionUniqueName="[Employee Details]" displayFolder="" count="0" memberValueDatatype="130" unbalanced="0"/>
    <cacheHierarchy uniqueName="[Employee Details].[Last Promotion Date]" caption="Last Promotion Date" attribute="1" time="1" defaultMemberUniqueName="[Employee Details].[Last Promotion Date].[All]" allUniqueName="[Employee Details].[Last Promotion Date].[All]" dimensionUniqueName="[Employee Details]" displayFolder="" count="0" memberValueDatatype="7" unbalanced="0"/>
    <cacheHierarchy uniqueName="[Employee Details].[Salary]" caption="Salary" attribute="1" defaultMemberUniqueName="[Employee Details].[Salary].[All]" allUniqueName="[Employee Details].[Salary].[All]" dimensionUniqueName="[Employee Details]" displayFolder="" count="0" memberValueDatatype="6" unbalanced="0"/>
    <cacheHierarchy uniqueName="[Employee Details].[Overdue Vacation?]" caption="Overdue Vacation?" attribute="1" defaultMemberUniqueName="[Employee Details].[Overdue Vacation?].[All]" allUniqueName="[Employee Details].[Overdue Vacation?].[All]" dimensionUniqueName="[Employee Details]" displayFolder="" count="0" memberValueDatatype="130" unbalanced="0"/>
    <cacheHierarchy uniqueName="[Hr DataBase].[ID]" caption="ID" attribute="1" defaultMemberUniqueName="[Hr DataBase].[ID].[All]" allUniqueName="[Hr DataBase].[ID].[All]" dimensionUniqueName="[Hr DataBase]" displayFolder="" count="0" memberValueDatatype="5" unbalanced="0"/>
    <cacheHierarchy uniqueName="[Hr DataBase].[Employee]" caption="Employee" attribute="1" defaultMemberUniqueName="[Hr DataBase].[Employee].[All]" allUniqueName="[Hr DataBase].[Employee].[All]" dimensionUniqueName="[Hr DataBase]" displayFolder="" count="0" memberValueDatatype="130" unbalanced="0"/>
    <cacheHierarchy uniqueName="[Hr DataBase].[Gender]" caption="Gender" attribute="1" defaultMemberUniqueName="[Hr DataBase].[Gender].[All]" allUniqueName="[Hr DataBase].[Gender].[All]" dimensionUniqueName="[Hr DataBase]" displayFolder="" count="2" memberValueDatatype="130" unbalanced="0"/>
    <cacheHierarchy uniqueName="[Hr DataBase].[Birth Date]" caption="Birth Date" attribute="1" time="1" defaultMemberUniqueName="[Hr DataBase].[Birth Date].[All]" allUniqueName="[Hr DataBase].[Birth Date].[All]" dimensionUniqueName="[Hr DataBase]" displayFolder="" count="0" memberValueDatatype="7" unbalanced="0"/>
    <cacheHierarchy uniqueName="[Hr DataBase].[Current Date]" caption="Current Date" attribute="1" time="1" defaultMemberUniqueName="[Hr DataBase].[Current Date].[All]" allUniqueName="[Hr DataBase].[Current Date].[All]" dimensionUniqueName="[Hr DataBase]" displayFolder="" count="0" memberValueDatatype="7" unbalanced="0"/>
    <cacheHierarchy uniqueName="[Hr DataBase].[Current Year]" caption="Current Year" attribute="1" defaultMemberUniqueName="[Hr DataBase].[Current Year].[All]" allUniqueName="[Hr DataBase].[Current Year].[All]" dimensionUniqueName="[Hr DataBase]" displayFolder="" count="0" memberValueDatatype="130" unbalanced="0"/>
    <cacheHierarchy uniqueName="[Hr DataBase].[Birth year]" caption="Birth year" attribute="1" defaultMemberUniqueName="[Hr DataBase].[Birth year].[All]" allUniqueName="[Hr DataBase].[Birth year].[All]" dimensionUniqueName="[Hr DataBase]" displayFolder="" count="0" memberValueDatatype="130" unbalanced="0"/>
    <cacheHierarchy uniqueName="[Hr DataBase].[Age]" caption="Age" attribute="1" defaultMemberUniqueName="[Hr DataBase].[Age].[All]" allUniqueName="[Hr DataBase].[Age].[All]" dimensionUniqueName="[Hr DataBase]" displayFolder="" count="0" memberValueDatatype="20" unbalanced="0"/>
    <cacheHierarchy uniqueName="[Hr DataBase].[Hire Date]" caption="Hire Date" attribute="1" time="1" defaultMemberUniqueName="[Hr DataBase].[Hire Date].[All]" allUniqueName="[Hr DataBase].[Hire Date].[All]" dimensionUniqueName="[Hr DataBase]" displayFolder="" count="2" memberValueDatatype="7" unbalanced="0"/>
    <cacheHierarchy uniqueName="[Hr DataBase].[current year2]" caption="current year2" attribute="1" defaultMemberUniqueName="[Hr DataBase].[current year2].[All]" allUniqueName="[Hr DataBase].[current year2].[All]" dimensionUniqueName="[Hr DataBase]" displayFolder="" count="0" memberValueDatatype="130" unbalanced="0"/>
    <cacheHierarchy uniqueName="[Hr DataBase].[Years of Service]" caption="Years of Service" attribute="1" defaultMemberUniqueName="[Hr DataBase].[Years of Service].[All]" allUniqueName="[Hr DataBase].[Years of Service].[All]" dimensionUniqueName="[Hr DataBase]" displayFolder="" count="0" memberValueDatatype="5" unbalanced="0"/>
    <cacheHierarchy uniqueName="[Hr DataBase].[Termination Date]" caption="Termination Date" attribute="1" time="1" defaultMemberUniqueName="[Hr DataBase].[Termination Date].[All]" allUniqueName="[Hr DataBase].[Termination Date].[All]" dimensionUniqueName="[Hr DataBase]" displayFolder="" count="2" memberValueDatatype="7" unbalanced="0"/>
    <cacheHierarchy uniqueName="[Hr DataBase].[Termination Reason]" caption="Termination Reason" attribute="1" defaultMemberUniqueName="[Hr DataBase].[Termination Reason].[All]" allUniqueName="[Hr DataBase].[Termination Reason].[All]" dimensionUniqueName="[Hr DataBase]" displayFolder="" count="2" memberValueDatatype="130" unbalanced="0"/>
    <cacheHierarchy uniqueName="[Hr DataBase].[Education]" caption="Education" attribute="1" defaultMemberUniqueName="[Hr DataBase].[Education].[All]" allUniqueName="[Hr DataBase].[Education].[All]" dimensionUniqueName="[Hr DataBase]" displayFolder="" count="2" memberValueDatatype="130" unbalanced="0"/>
    <cacheHierarchy uniqueName="[Hr DataBase].[Position]" caption="Position" attribute="1" defaultMemberUniqueName="[Hr DataBase].[Position].[All]" allUniqueName="[Hr DataBase].[Position].[All]" dimensionUniqueName="[Hr DataBase]" displayFolder="" count="0" memberValueDatatype="130" unbalanced="0"/>
    <cacheHierarchy uniqueName="[Hr DataBase].[Department]" caption="Department" attribute="1" defaultMemberUniqueName="[Hr DataBase].[Department].[All]" allUniqueName="[Hr DataBase].[Department].[All]" dimensionUniqueName="[Hr DataBase]" displayFolder="" count="0" memberValueDatatype="130" unbalanced="0"/>
    <cacheHierarchy uniqueName="[Hr DataBase].[Salary]" caption="Salary" attribute="1" defaultMemberUniqueName="[Hr DataBase].[Salary].[All]" allUniqueName="[Hr DataBase].[Salary].[All]" dimensionUniqueName="[Hr DataBase]" displayFolder="" count="0" memberValueDatatype="6" unbalanced="0"/>
    <cacheHierarchy uniqueName="[Hr DataBase].[Age set]" caption="Age set" attribute="1" defaultMemberUniqueName="[Hr DataBase].[Age set].[All]" allUniqueName="[Hr DataBase].[Age set].[All]" dimensionUniqueName="[Hr DataBase]" displayFolder="" count="0" memberValueDatatype="130" unbalanced="0"/>
    <cacheHierarchy uniqueName="[Hr DataBase].[Age Group]" caption="Age Group" attribute="1" defaultMemberUniqueName="[Hr DataBase].[Age Group].[All]" allUniqueName="[Hr DataBase].[Age Group].[All]" dimensionUniqueName="[Hr DataBase]" displayFolder="" count="0" memberValueDatatype="130" unbalanced="0"/>
    <cacheHierarchy uniqueName="[Measures].[average age]" caption="average age" measure="1" displayFolder="" measureGroup="Hr DataBase" count="0"/>
    <cacheHierarchy uniqueName="[Measures].[average year of service]" caption="average year of service" measure="1" displayFolder="" measureGroup="Hr DataBase" count="0"/>
    <cacheHierarchy uniqueName="[Measures].[Long serving employee]" caption="Long serving employee" measure="1" displayFolder="" measureGroup="Hr DataBase" count="0"/>
    <cacheHierarchy uniqueName="[Measures].[Oldest Employee]" caption="Oldest Employee" measure="1" displayFolder="" measureGroup="Hr DataBase" count="0"/>
    <cacheHierarchy uniqueName="[Measures].[Total Employee]" caption="Total Employee" measure="1" displayFolder="" measureGroup="Hr DataBase" count="0"/>
    <cacheHierarchy uniqueName="[Measures].[Highest Paid Employee]" caption="Highest Paid Employee" measure="1" displayFolder="" measureGroup="Hr DataBase" count="0"/>
    <cacheHierarchy uniqueName="[Measures].[Lowest paid Employee]" caption="Lowest paid Employee" measure="1" displayFolder="" measureGroup="Hr DataBase" count="0"/>
    <cacheHierarchy uniqueName="[Measures].[No of departments]" caption="No of departments" measure="1" displayFolder="" measureGroup="Hr DataBase" count="0"/>
    <cacheHierarchy uniqueName="[Measures].[Name of highest paid employee]" caption="Name of highest paid employee" measure="1" displayFolder="" measureGroup="Hr DataBase" count="0"/>
    <cacheHierarchy uniqueName="[Measures].[Total salaries]" caption="Total salaries" measure="1" displayFolder="" measureGroup="Hr DataBase" count="0"/>
    <cacheHierarchy uniqueName="[Measures].[Total no of inactive employees]" caption="Total no of inactive employees" measure="1" displayFolder="" measureGroup="Hr DataBase" count="0"/>
    <cacheHierarchy uniqueName="[Measures].[Total no of active employees]" caption="Total no of active employees" measure="1" displayFolder="" measureGroup="Hr DataBase" count="0" oneField="1">
      <fieldsUsage count="1">
        <fieldUsage x="0"/>
      </fieldsUsage>
    </cacheHierarchy>
    <cacheHierarchy uniqueName="[Measures].[Name of least paid employee]" caption="Name of least paid employee" measure="1" displayFolder="" measureGroup="Hr DataBase" count="0"/>
    <cacheHierarchy uniqueName="[Measures].[Average Salary]" caption="Average Salary" measure="1" displayFolder="" measureGroup="Hr DataBase" count="0"/>
    <cacheHierarchy uniqueName="[Measures].[__XL_Count Power Query clean set]" caption="__XL_Count Power Query clean set" measure="1" displayFolder="" measureGroup="Hr DataBase" count="0" hidden="1"/>
    <cacheHierarchy uniqueName="[Measures].[__XL_Count Department Bridge]" caption="__XL_Count Department Bridge" measure="1" displayFolder="" measureGroup="Department Bridge" count="0" hidden="1"/>
    <cacheHierarchy uniqueName="[Measures].[__XL_Count Sheet1]" caption="__XL_Count Sheet1" measure="1" displayFolder="" measureGroup="Employee 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Average Salary Goal]" caption="_Average Salary Goal" measure="1" displayFolder="" measureGroup="Hr DataBase" count="0" hidden="1"/>
    <cacheHierarchy uniqueName="[Measures].[_Average Salary Status]" caption="_Average Salary Status" measure="1" iconSet="11" displayFolder="" measureGroup="Hr DataBase" count="0" hidden="1"/>
    <cacheHierarchy uniqueName="[Measures].[Count of Employee]" caption="Count of Employee" measure="1" displayFolder="" measureGroup="Hr DataBase" count="0" hidden="1">
      <extLst>
        <ext xmlns:x15="http://schemas.microsoft.com/office/spreadsheetml/2010/11/main" uri="{B97F6D7D-B522-45F9-BDA1-12C45D357490}">
          <x15:cacheHierarchy aggregatedColumn="17"/>
        </ext>
      </extLst>
    </cacheHierarchy>
    <cacheHierarchy uniqueName="[Measures].[Sum of Salary]" caption="Sum of Salary" measure="1" displayFolder="" measureGroup="Hr DataBase" count="0" hidden="1">
      <extLst>
        <ext xmlns:x15="http://schemas.microsoft.com/office/spreadsheetml/2010/11/main" uri="{B97F6D7D-B522-45F9-BDA1-12C45D357490}">
          <x15:cacheHierarchy aggregatedColumn="32"/>
        </ext>
      </extLst>
    </cacheHierarchy>
    <cacheHierarchy uniqueName="[Measures].[Sum of Salary 2]" caption="Sum of Salary 2" measure="1" displayFolder="" measureGroup="Employee Details" count="0" hidden="1">
      <extLst>
        <ext xmlns:x15="http://schemas.microsoft.com/office/spreadsheetml/2010/11/main" uri="{B97F6D7D-B522-45F9-BDA1-12C45D357490}">
          <x15:cacheHierarchy aggregatedColumn="14"/>
        </ext>
      </extLst>
    </cacheHierarchy>
    <cacheHierarchy uniqueName="[Measures].[Sum of ID]" caption="Sum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ID]" caption="Count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Termination Date]" caption="Count of Termination Date" measure="1" displayFolder="" measureGroup="Hr DataBase" count="0" hidden="1">
      <extLst>
        <ext xmlns:x15="http://schemas.microsoft.com/office/spreadsheetml/2010/11/main" uri="{B97F6D7D-B522-45F9-BDA1-12C45D357490}">
          <x15:cacheHierarchy aggregatedColumn="27"/>
        </ext>
      </extLst>
    </cacheHierarchy>
  </cacheHierarchies>
  <kpis count="1">
    <kpi uniqueName="Average Salary" caption="Average Salary" displayFolder="" measureGroup="Hr DataBase" parent="" value="[Measures].[Average Salary]" goal="[Measures].[_Average Salary Goal]" status="[Measures].[_Average Salary Status]" trend="" weight=""/>
  </kpis>
  <dimensions count="5">
    <dimension name="Calendar" uniqueName="[Calendar]" caption="Calendar"/>
    <dimension name="Department Bridge" uniqueName="[Department Bridge]" caption="Department Bridge"/>
    <dimension name="Employee Details" uniqueName="[Employee Details]" caption="Employee Details"/>
    <dimension name="Hr DataBase" uniqueName="[Hr DataBase]" caption="Hr DataBase"/>
    <dimension measure="1" name="Measures" uniqueName="[Measures]" caption="Measures"/>
  </dimensions>
  <measureGroups count="4">
    <measureGroup name="Calendar" caption="Calendar"/>
    <measureGroup name="Department Bridge" caption="Department Bridge"/>
    <measureGroup name="Employee Details" caption="Employee Details"/>
    <measureGroup name="Hr DataBase" caption="Hr DataBas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612.501184490742" createdVersion="5" refreshedVersion="7" minRefreshableVersion="3" recordCount="0" supportSubquery="1" supportAdvancedDrill="1" xr:uid="{5D1CDAF6-7E36-4A97-BC4C-D037FD1F648A}">
  <cacheSource type="external" connectionId="5"/>
  <cacheFields count="1">
    <cacheField name="[Measures].[average age]" caption="average age" numFmtId="0" hierarchy="35" level="32767"/>
  </cacheFields>
  <cacheHierarchies count="62">
    <cacheHierarchy uniqueName="[Calendar].[Date]" caption="Date" attribute="1" time="1" defaultMemberUniqueName="[Calendar].[Date].[All]" allUniqueName="[Calendar].[Date].[All]" dimensionUniqueName="[Calendar]" displayFolder="" count="0" memberValueDatatype="7" unbalanced="0"/>
    <cacheHierarchy uniqueName="[Calendar].[Date Hierarchy]" caption="Date Hierarchy" defaultMemberUniqueName="[Calendar].[Date Hierarchy].[All]" allUniqueName="[Calendar].[Date Hierarchy].[All]" dimensionUniqueName="[Calendar]" displayFolder="" count="0"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MM-YYYY]" caption="MMM-YYYY" attribute="1" defaultMemberUniqueName="[Calendar].[MMM-YYYY].[All]" allUniqueName="[Calendar].[MMM-YYYY].[All]" dimensionUniqueName="[Calendar]" displayFolder="" count="0" memberValueDatatype="130" unbalanced="0"/>
    <cacheHierarchy uniqueName="[Calendar].[Day Of Week Number]" caption="Day Of Week Number" attribute="1" defaultMemberUniqueName="[Calendar].[Day Of Week Number].[All]" allUniqueName="[Calendar].[Day Of Week Number].[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Department Bridge].[Department]" caption="Department" attribute="1" defaultMemberUniqueName="[Department Bridge].[Department].[All]" allUniqueName="[Department Bridge].[Department].[All]" dimensionUniqueName="[Department Bridge]" displayFolder="" count="0" memberValueDatatype="130" unbalanced="0"/>
    <cacheHierarchy uniqueName="[Department Bridge].[Manager]" caption="Manager" attribute="1" defaultMemberUniqueName="[Department Bridge].[Manager].[All]" allUniqueName="[Department Bridge].[Manager].[All]" dimensionUniqueName="[Department Bridge]" displayFolder="" count="0" memberValueDatatype="130" unbalanced="0"/>
    <cacheHierarchy uniqueName="[Employee Details].[ID]" caption="ID" attribute="1" defaultMemberUniqueName="[Employee Details].[ID].[All]" allUniqueName="[Employee Details].[ID].[All]" dimensionUniqueName="[Employee Details]" displayFolder="" count="0" memberValueDatatype="5" unbalanced="0"/>
    <cacheHierarchy uniqueName="[Employee Details].[Performance Review]" caption="Performance Review" attribute="1" defaultMemberUniqueName="[Employee Details].[Performance Review].[All]" allUniqueName="[Employee Details].[Performance Review].[All]" dimensionUniqueName="[Employee Details]" displayFolder="" count="0" memberValueDatatype="5" unbalanced="0"/>
    <cacheHierarchy uniqueName="[Employee Details].[City]" caption="City" attribute="1" defaultMemberUniqueName="[Employee Details].[City].[All]" allUniqueName="[Employee Details].[City].[All]" dimensionUniqueName="[Employee Details]" displayFolder="" count="0" memberValueDatatype="130" unbalanced="0"/>
    <cacheHierarchy uniqueName="[Employee Details].[Last Promotion Date]" caption="Last Promotion Date" attribute="1" time="1" defaultMemberUniqueName="[Employee Details].[Last Promotion Date].[All]" allUniqueName="[Employee Details].[Last Promotion Date].[All]" dimensionUniqueName="[Employee Details]" displayFolder="" count="0" memberValueDatatype="7" unbalanced="0"/>
    <cacheHierarchy uniqueName="[Employee Details].[Salary]" caption="Salary" attribute="1" defaultMemberUniqueName="[Employee Details].[Salary].[All]" allUniqueName="[Employee Details].[Salary].[All]" dimensionUniqueName="[Employee Details]" displayFolder="" count="0" memberValueDatatype="6" unbalanced="0"/>
    <cacheHierarchy uniqueName="[Employee Details].[Overdue Vacation?]" caption="Overdue Vacation?" attribute="1" defaultMemberUniqueName="[Employee Details].[Overdue Vacation?].[All]" allUniqueName="[Employee Details].[Overdue Vacation?].[All]" dimensionUniqueName="[Employee Details]" displayFolder="" count="0" memberValueDatatype="130" unbalanced="0"/>
    <cacheHierarchy uniqueName="[Hr DataBase].[ID]" caption="ID" attribute="1" defaultMemberUniqueName="[Hr DataBase].[ID].[All]" allUniqueName="[Hr DataBase].[ID].[All]" dimensionUniqueName="[Hr DataBase]" displayFolder="" count="0" memberValueDatatype="5" unbalanced="0"/>
    <cacheHierarchy uniqueName="[Hr DataBase].[Employee]" caption="Employee" attribute="1" defaultMemberUniqueName="[Hr DataBase].[Employee].[All]" allUniqueName="[Hr DataBase].[Employee].[All]" dimensionUniqueName="[Hr DataBase]" displayFolder="" count="0" memberValueDatatype="130" unbalanced="0"/>
    <cacheHierarchy uniqueName="[Hr DataBase].[Gender]" caption="Gender" attribute="1" defaultMemberUniqueName="[Hr DataBase].[Gender].[All]" allUniqueName="[Hr DataBase].[Gender].[All]" dimensionUniqueName="[Hr DataBase]" displayFolder="" count="2" memberValueDatatype="130" unbalanced="0"/>
    <cacheHierarchy uniqueName="[Hr DataBase].[Birth Date]" caption="Birth Date" attribute="1" time="1" defaultMemberUniqueName="[Hr DataBase].[Birth Date].[All]" allUniqueName="[Hr DataBase].[Birth Date].[All]" dimensionUniqueName="[Hr DataBase]" displayFolder="" count="0" memberValueDatatype="7" unbalanced="0"/>
    <cacheHierarchy uniqueName="[Hr DataBase].[Current Date]" caption="Current Date" attribute="1" time="1" defaultMemberUniqueName="[Hr DataBase].[Current Date].[All]" allUniqueName="[Hr DataBase].[Current Date].[All]" dimensionUniqueName="[Hr DataBase]" displayFolder="" count="0" memberValueDatatype="7" unbalanced="0"/>
    <cacheHierarchy uniqueName="[Hr DataBase].[Current Year]" caption="Current Year" attribute="1" defaultMemberUniqueName="[Hr DataBase].[Current Year].[All]" allUniqueName="[Hr DataBase].[Current Year].[All]" dimensionUniqueName="[Hr DataBase]" displayFolder="" count="0" memberValueDatatype="130" unbalanced="0"/>
    <cacheHierarchy uniqueName="[Hr DataBase].[Birth year]" caption="Birth year" attribute="1" defaultMemberUniqueName="[Hr DataBase].[Birth year].[All]" allUniqueName="[Hr DataBase].[Birth year].[All]" dimensionUniqueName="[Hr DataBase]" displayFolder="" count="0" memberValueDatatype="130" unbalanced="0"/>
    <cacheHierarchy uniqueName="[Hr DataBase].[Age]" caption="Age" attribute="1" defaultMemberUniqueName="[Hr DataBase].[Age].[All]" allUniqueName="[Hr DataBase].[Age].[All]" dimensionUniqueName="[Hr DataBase]" displayFolder="" count="0" memberValueDatatype="20" unbalanced="0"/>
    <cacheHierarchy uniqueName="[Hr DataBase].[Hire Date]" caption="Hire Date" attribute="1" time="1" defaultMemberUniqueName="[Hr DataBase].[Hire Date].[All]" allUniqueName="[Hr DataBase].[Hire Date].[All]" dimensionUniqueName="[Hr DataBase]" displayFolder="" count="2" memberValueDatatype="7" unbalanced="0"/>
    <cacheHierarchy uniqueName="[Hr DataBase].[current year2]" caption="current year2" attribute="1" defaultMemberUniqueName="[Hr DataBase].[current year2].[All]" allUniqueName="[Hr DataBase].[current year2].[All]" dimensionUniqueName="[Hr DataBase]" displayFolder="" count="0" memberValueDatatype="130" unbalanced="0"/>
    <cacheHierarchy uniqueName="[Hr DataBase].[Years of Service]" caption="Years of Service" attribute="1" defaultMemberUniqueName="[Hr DataBase].[Years of Service].[All]" allUniqueName="[Hr DataBase].[Years of Service].[All]" dimensionUniqueName="[Hr DataBase]" displayFolder="" count="0" memberValueDatatype="5" unbalanced="0"/>
    <cacheHierarchy uniqueName="[Hr DataBase].[Termination Date]" caption="Termination Date" attribute="1" time="1" defaultMemberUniqueName="[Hr DataBase].[Termination Date].[All]" allUniqueName="[Hr DataBase].[Termination Date].[All]" dimensionUniqueName="[Hr DataBase]" displayFolder="" count="2" memberValueDatatype="7" unbalanced="0"/>
    <cacheHierarchy uniqueName="[Hr DataBase].[Termination Reason]" caption="Termination Reason" attribute="1" defaultMemberUniqueName="[Hr DataBase].[Termination Reason].[All]" allUniqueName="[Hr DataBase].[Termination Reason].[All]" dimensionUniqueName="[Hr DataBase]" displayFolder="" count="2" memberValueDatatype="130" unbalanced="0"/>
    <cacheHierarchy uniqueName="[Hr DataBase].[Education]" caption="Education" attribute="1" defaultMemberUniqueName="[Hr DataBase].[Education].[All]" allUniqueName="[Hr DataBase].[Education].[All]" dimensionUniqueName="[Hr DataBase]" displayFolder="" count="2" memberValueDatatype="130" unbalanced="0"/>
    <cacheHierarchy uniqueName="[Hr DataBase].[Position]" caption="Position" attribute="1" defaultMemberUniqueName="[Hr DataBase].[Position].[All]" allUniqueName="[Hr DataBase].[Position].[All]" dimensionUniqueName="[Hr DataBase]" displayFolder="" count="0" memberValueDatatype="130" unbalanced="0"/>
    <cacheHierarchy uniqueName="[Hr DataBase].[Department]" caption="Department" attribute="1" defaultMemberUniqueName="[Hr DataBase].[Department].[All]" allUniqueName="[Hr DataBase].[Department].[All]" dimensionUniqueName="[Hr DataBase]" displayFolder="" count="0" memberValueDatatype="130" unbalanced="0"/>
    <cacheHierarchy uniqueName="[Hr DataBase].[Salary]" caption="Salary" attribute="1" defaultMemberUniqueName="[Hr DataBase].[Salary].[All]" allUniqueName="[Hr DataBase].[Salary].[All]" dimensionUniqueName="[Hr DataBase]" displayFolder="" count="0" memberValueDatatype="6" unbalanced="0"/>
    <cacheHierarchy uniqueName="[Hr DataBase].[Age set]" caption="Age set" attribute="1" defaultMemberUniqueName="[Hr DataBase].[Age set].[All]" allUniqueName="[Hr DataBase].[Age set].[All]" dimensionUniqueName="[Hr DataBase]" displayFolder="" count="0" memberValueDatatype="130" unbalanced="0"/>
    <cacheHierarchy uniqueName="[Hr DataBase].[Age Group]" caption="Age Group" attribute="1" defaultMemberUniqueName="[Hr DataBase].[Age Group].[All]" allUniqueName="[Hr DataBase].[Age Group].[All]" dimensionUniqueName="[Hr DataBase]" displayFolder="" count="0" memberValueDatatype="130" unbalanced="0"/>
    <cacheHierarchy uniqueName="[Measures].[average age]" caption="average age" measure="1" displayFolder="" measureGroup="Hr DataBase" count="0" oneField="1">
      <fieldsUsage count="1">
        <fieldUsage x="0"/>
      </fieldsUsage>
    </cacheHierarchy>
    <cacheHierarchy uniqueName="[Measures].[average year of service]" caption="average year of service" measure="1" displayFolder="" measureGroup="Hr DataBase" count="0"/>
    <cacheHierarchy uniqueName="[Measures].[Long serving employee]" caption="Long serving employee" measure="1" displayFolder="" measureGroup="Hr DataBase" count="0"/>
    <cacheHierarchy uniqueName="[Measures].[Oldest Employee]" caption="Oldest Employee" measure="1" displayFolder="" measureGroup="Hr DataBase" count="0"/>
    <cacheHierarchy uniqueName="[Measures].[Total Employee]" caption="Total Employee" measure="1" displayFolder="" measureGroup="Hr DataBase" count="0"/>
    <cacheHierarchy uniqueName="[Measures].[Highest Paid Employee]" caption="Highest Paid Employee" measure="1" displayFolder="" measureGroup="Hr DataBase" count="0"/>
    <cacheHierarchy uniqueName="[Measures].[Lowest paid Employee]" caption="Lowest paid Employee" measure="1" displayFolder="" measureGroup="Hr DataBase" count="0"/>
    <cacheHierarchy uniqueName="[Measures].[No of departments]" caption="No of departments" measure="1" displayFolder="" measureGroup="Hr DataBase" count="0"/>
    <cacheHierarchy uniqueName="[Measures].[Name of highest paid employee]" caption="Name of highest paid employee" measure="1" displayFolder="" measureGroup="Hr DataBase" count="0"/>
    <cacheHierarchy uniqueName="[Measures].[Total salaries]" caption="Total salaries" measure="1" displayFolder="" measureGroup="Hr DataBase" count="0"/>
    <cacheHierarchy uniqueName="[Measures].[Total no of inactive employees]" caption="Total no of inactive employees" measure="1" displayFolder="" measureGroup="Hr DataBase" count="0"/>
    <cacheHierarchy uniqueName="[Measures].[Total no of active employees]" caption="Total no of active employees" measure="1" displayFolder="" measureGroup="Hr DataBase" count="0"/>
    <cacheHierarchy uniqueName="[Measures].[Name of least paid employee]" caption="Name of least paid employee" measure="1" displayFolder="" measureGroup="Hr DataBase" count="0"/>
    <cacheHierarchy uniqueName="[Measures].[Average Salary]" caption="Average Salary" measure="1" displayFolder="" measureGroup="Hr DataBase" count="0"/>
    <cacheHierarchy uniqueName="[Measures].[__XL_Count Power Query clean set]" caption="__XL_Count Power Query clean set" measure="1" displayFolder="" measureGroup="Hr DataBase" count="0" hidden="1"/>
    <cacheHierarchy uniqueName="[Measures].[__XL_Count Department Bridge]" caption="__XL_Count Department Bridge" measure="1" displayFolder="" measureGroup="Department Bridge" count="0" hidden="1"/>
    <cacheHierarchy uniqueName="[Measures].[__XL_Count Sheet1]" caption="__XL_Count Sheet1" measure="1" displayFolder="" measureGroup="Employee 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Average Salary Goal]" caption="_Average Salary Goal" measure="1" displayFolder="" measureGroup="Hr DataBase" count="0" hidden="1"/>
    <cacheHierarchy uniqueName="[Measures].[_Average Salary Status]" caption="_Average Salary Status" measure="1" iconSet="11" displayFolder="" measureGroup="Hr DataBase" count="0" hidden="1"/>
    <cacheHierarchy uniqueName="[Measures].[Count of Employee]" caption="Count of Employee" measure="1" displayFolder="" measureGroup="Hr DataBase" count="0" hidden="1">
      <extLst>
        <ext xmlns:x15="http://schemas.microsoft.com/office/spreadsheetml/2010/11/main" uri="{B97F6D7D-B522-45F9-BDA1-12C45D357490}">
          <x15:cacheHierarchy aggregatedColumn="17"/>
        </ext>
      </extLst>
    </cacheHierarchy>
    <cacheHierarchy uniqueName="[Measures].[Sum of Salary]" caption="Sum of Salary" measure="1" displayFolder="" measureGroup="Hr DataBase" count="0" hidden="1">
      <extLst>
        <ext xmlns:x15="http://schemas.microsoft.com/office/spreadsheetml/2010/11/main" uri="{B97F6D7D-B522-45F9-BDA1-12C45D357490}">
          <x15:cacheHierarchy aggregatedColumn="32"/>
        </ext>
      </extLst>
    </cacheHierarchy>
    <cacheHierarchy uniqueName="[Measures].[Sum of Salary 2]" caption="Sum of Salary 2" measure="1" displayFolder="" measureGroup="Employee Details" count="0" hidden="1">
      <extLst>
        <ext xmlns:x15="http://schemas.microsoft.com/office/spreadsheetml/2010/11/main" uri="{B97F6D7D-B522-45F9-BDA1-12C45D357490}">
          <x15:cacheHierarchy aggregatedColumn="14"/>
        </ext>
      </extLst>
    </cacheHierarchy>
    <cacheHierarchy uniqueName="[Measures].[Sum of ID]" caption="Sum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ID]" caption="Count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Termination Date]" caption="Count of Termination Date" measure="1" displayFolder="" measureGroup="Hr DataBase" count="0" hidden="1">
      <extLst>
        <ext xmlns:x15="http://schemas.microsoft.com/office/spreadsheetml/2010/11/main" uri="{B97F6D7D-B522-45F9-BDA1-12C45D357490}">
          <x15:cacheHierarchy aggregatedColumn="27"/>
        </ext>
      </extLst>
    </cacheHierarchy>
  </cacheHierarchies>
  <kpis count="1">
    <kpi uniqueName="Average Salary" caption="Average Salary" displayFolder="" measureGroup="Hr DataBase" parent="" value="[Measures].[Average Salary]" goal="[Measures].[_Average Salary Goal]" status="[Measures].[_Average Salary Status]" trend="" weight=""/>
  </kpis>
  <dimensions count="5">
    <dimension name="Calendar" uniqueName="[Calendar]" caption="Calendar"/>
    <dimension name="Department Bridge" uniqueName="[Department Bridge]" caption="Department Bridge"/>
    <dimension name="Employee Details" uniqueName="[Employee Details]" caption="Employee Details"/>
    <dimension name="Hr DataBase" uniqueName="[Hr DataBase]" caption="Hr DataBase"/>
    <dimension measure="1" name="Measures" uniqueName="[Measures]" caption="Measures"/>
  </dimensions>
  <measureGroups count="4">
    <measureGroup name="Calendar" caption="Calendar"/>
    <measureGroup name="Department Bridge" caption="Department Bridge"/>
    <measureGroup name="Employee Details" caption="Employee Details"/>
    <measureGroup name="Hr DataBase" caption="Hr DataBas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612.501184722219" createdVersion="5" refreshedVersion="7" minRefreshableVersion="3" recordCount="0" supportSubquery="1" supportAdvancedDrill="1" xr:uid="{BA5070C3-7E81-431B-A9A8-139BC9E039EB}">
  <cacheSource type="external" connectionId="5"/>
  <cacheFields count="1">
    <cacheField name="[Measures].[Average Salary]" caption="Average Salary" numFmtId="0" hierarchy="48" level="32767"/>
  </cacheFields>
  <cacheHierarchies count="62">
    <cacheHierarchy uniqueName="[Calendar].[Date]" caption="Date" attribute="1" time="1" defaultMemberUniqueName="[Calendar].[Date].[All]" allUniqueName="[Calendar].[Date].[All]" dimensionUniqueName="[Calendar]" displayFolder="" count="0" memberValueDatatype="7" unbalanced="0"/>
    <cacheHierarchy uniqueName="[Calendar].[Date Hierarchy]" caption="Date Hierarchy" defaultMemberUniqueName="[Calendar].[Date Hierarchy].[All]" allUniqueName="[Calendar].[Date Hierarchy].[All]" dimensionUniqueName="[Calendar]" displayFolder="" count="0"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MM-YYYY]" caption="MMM-YYYY" attribute="1" defaultMemberUniqueName="[Calendar].[MMM-YYYY].[All]" allUniqueName="[Calendar].[MMM-YYYY].[All]" dimensionUniqueName="[Calendar]" displayFolder="" count="0" memberValueDatatype="130" unbalanced="0"/>
    <cacheHierarchy uniqueName="[Calendar].[Day Of Week Number]" caption="Day Of Week Number" attribute="1" defaultMemberUniqueName="[Calendar].[Day Of Week Number].[All]" allUniqueName="[Calendar].[Day Of Week Number].[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Department Bridge].[Department]" caption="Department" attribute="1" defaultMemberUniqueName="[Department Bridge].[Department].[All]" allUniqueName="[Department Bridge].[Department].[All]" dimensionUniqueName="[Department Bridge]" displayFolder="" count="0" memberValueDatatype="130" unbalanced="0"/>
    <cacheHierarchy uniqueName="[Department Bridge].[Manager]" caption="Manager" attribute="1" defaultMemberUniqueName="[Department Bridge].[Manager].[All]" allUniqueName="[Department Bridge].[Manager].[All]" dimensionUniqueName="[Department Bridge]" displayFolder="" count="0" memberValueDatatype="130" unbalanced="0"/>
    <cacheHierarchy uniqueName="[Employee Details].[ID]" caption="ID" attribute="1" defaultMemberUniqueName="[Employee Details].[ID].[All]" allUniqueName="[Employee Details].[ID].[All]" dimensionUniqueName="[Employee Details]" displayFolder="" count="0" memberValueDatatype="5" unbalanced="0"/>
    <cacheHierarchy uniqueName="[Employee Details].[Performance Review]" caption="Performance Review" attribute="1" defaultMemberUniqueName="[Employee Details].[Performance Review].[All]" allUniqueName="[Employee Details].[Performance Review].[All]" dimensionUniqueName="[Employee Details]" displayFolder="" count="0" memberValueDatatype="5" unbalanced="0"/>
    <cacheHierarchy uniqueName="[Employee Details].[City]" caption="City" attribute="1" defaultMemberUniqueName="[Employee Details].[City].[All]" allUniqueName="[Employee Details].[City].[All]" dimensionUniqueName="[Employee Details]" displayFolder="" count="0" memberValueDatatype="130" unbalanced="0"/>
    <cacheHierarchy uniqueName="[Employee Details].[Last Promotion Date]" caption="Last Promotion Date" attribute="1" time="1" defaultMemberUniqueName="[Employee Details].[Last Promotion Date].[All]" allUniqueName="[Employee Details].[Last Promotion Date].[All]" dimensionUniqueName="[Employee Details]" displayFolder="" count="0" memberValueDatatype="7" unbalanced="0"/>
    <cacheHierarchy uniqueName="[Employee Details].[Salary]" caption="Salary" attribute="1" defaultMemberUniqueName="[Employee Details].[Salary].[All]" allUniqueName="[Employee Details].[Salary].[All]" dimensionUniqueName="[Employee Details]" displayFolder="" count="0" memberValueDatatype="6" unbalanced="0"/>
    <cacheHierarchy uniqueName="[Employee Details].[Overdue Vacation?]" caption="Overdue Vacation?" attribute="1" defaultMemberUniqueName="[Employee Details].[Overdue Vacation?].[All]" allUniqueName="[Employee Details].[Overdue Vacation?].[All]" dimensionUniqueName="[Employee Details]" displayFolder="" count="0" memberValueDatatype="130" unbalanced="0"/>
    <cacheHierarchy uniqueName="[Hr DataBase].[ID]" caption="ID" attribute="1" defaultMemberUniqueName="[Hr DataBase].[ID].[All]" allUniqueName="[Hr DataBase].[ID].[All]" dimensionUniqueName="[Hr DataBase]" displayFolder="" count="0" memberValueDatatype="5" unbalanced="0"/>
    <cacheHierarchy uniqueName="[Hr DataBase].[Employee]" caption="Employee" attribute="1" defaultMemberUniqueName="[Hr DataBase].[Employee].[All]" allUniqueName="[Hr DataBase].[Employee].[All]" dimensionUniqueName="[Hr DataBase]" displayFolder="" count="0" memberValueDatatype="130" unbalanced="0"/>
    <cacheHierarchy uniqueName="[Hr DataBase].[Gender]" caption="Gender" attribute="1" defaultMemberUniqueName="[Hr DataBase].[Gender].[All]" allUniqueName="[Hr DataBase].[Gender].[All]" dimensionUniqueName="[Hr DataBase]" displayFolder="" count="2" memberValueDatatype="130" unbalanced="0"/>
    <cacheHierarchy uniqueName="[Hr DataBase].[Birth Date]" caption="Birth Date" attribute="1" time="1" defaultMemberUniqueName="[Hr DataBase].[Birth Date].[All]" allUniqueName="[Hr DataBase].[Birth Date].[All]" dimensionUniqueName="[Hr DataBase]" displayFolder="" count="0" memberValueDatatype="7" unbalanced="0"/>
    <cacheHierarchy uniqueName="[Hr DataBase].[Current Date]" caption="Current Date" attribute="1" time="1" defaultMemberUniqueName="[Hr DataBase].[Current Date].[All]" allUniqueName="[Hr DataBase].[Current Date].[All]" dimensionUniqueName="[Hr DataBase]" displayFolder="" count="0" memberValueDatatype="7" unbalanced="0"/>
    <cacheHierarchy uniqueName="[Hr DataBase].[Current Year]" caption="Current Year" attribute="1" defaultMemberUniqueName="[Hr DataBase].[Current Year].[All]" allUniqueName="[Hr DataBase].[Current Year].[All]" dimensionUniqueName="[Hr DataBase]" displayFolder="" count="0" memberValueDatatype="130" unbalanced="0"/>
    <cacheHierarchy uniqueName="[Hr DataBase].[Birth year]" caption="Birth year" attribute="1" defaultMemberUniqueName="[Hr DataBase].[Birth year].[All]" allUniqueName="[Hr DataBase].[Birth year].[All]" dimensionUniqueName="[Hr DataBase]" displayFolder="" count="0" memberValueDatatype="130" unbalanced="0"/>
    <cacheHierarchy uniqueName="[Hr DataBase].[Age]" caption="Age" attribute="1" defaultMemberUniqueName="[Hr DataBase].[Age].[All]" allUniqueName="[Hr DataBase].[Age].[All]" dimensionUniqueName="[Hr DataBase]" displayFolder="" count="0" memberValueDatatype="20" unbalanced="0"/>
    <cacheHierarchy uniqueName="[Hr DataBase].[Hire Date]" caption="Hire Date" attribute="1" time="1" defaultMemberUniqueName="[Hr DataBase].[Hire Date].[All]" allUniqueName="[Hr DataBase].[Hire Date].[All]" dimensionUniqueName="[Hr DataBase]" displayFolder="" count="2" memberValueDatatype="7" unbalanced="0"/>
    <cacheHierarchy uniqueName="[Hr DataBase].[current year2]" caption="current year2" attribute="1" defaultMemberUniqueName="[Hr DataBase].[current year2].[All]" allUniqueName="[Hr DataBase].[current year2].[All]" dimensionUniqueName="[Hr DataBase]" displayFolder="" count="0" memberValueDatatype="130" unbalanced="0"/>
    <cacheHierarchy uniqueName="[Hr DataBase].[Years of Service]" caption="Years of Service" attribute="1" defaultMemberUniqueName="[Hr DataBase].[Years of Service].[All]" allUniqueName="[Hr DataBase].[Years of Service].[All]" dimensionUniqueName="[Hr DataBase]" displayFolder="" count="0" memberValueDatatype="5" unbalanced="0"/>
    <cacheHierarchy uniqueName="[Hr DataBase].[Termination Date]" caption="Termination Date" attribute="1" time="1" defaultMemberUniqueName="[Hr DataBase].[Termination Date].[All]" allUniqueName="[Hr DataBase].[Termination Date].[All]" dimensionUniqueName="[Hr DataBase]" displayFolder="" count="2" memberValueDatatype="7" unbalanced="0"/>
    <cacheHierarchy uniqueName="[Hr DataBase].[Termination Reason]" caption="Termination Reason" attribute="1" defaultMemberUniqueName="[Hr DataBase].[Termination Reason].[All]" allUniqueName="[Hr DataBase].[Termination Reason].[All]" dimensionUniqueName="[Hr DataBase]" displayFolder="" count="2" memberValueDatatype="130" unbalanced="0"/>
    <cacheHierarchy uniqueName="[Hr DataBase].[Education]" caption="Education" attribute="1" defaultMemberUniqueName="[Hr DataBase].[Education].[All]" allUniqueName="[Hr DataBase].[Education].[All]" dimensionUniqueName="[Hr DataBase]" displayFolder="" count="2" memberValueDatatype="130" unbalanced="0"/>
    <cacheHierarchy uniqueName="[Hr DataBase].[Position]" caption="Position" attribute="1" defaultMemberUniqueName="[Hr DataBase].[Position].[All]" allUniqueName="[Hr DataBase].[Position].[All]" dimensionUniqueName="[Hr DataBase]" displayFolder="" count="0" memberValueDatatype="130" unbalanced="0"/>
    <cacheHierarchy uniqueName="[Hr DataBase].[Department]" caption="Department" attribute="1" defaultMemberUniqueName="[Hr DataBase].[Department].[All]" allUniqueName="[Hr DataBase].[Department].[All]" dimensionUniqueName="[Hr DataBase]" displayFolder="" count="0" memberValueDatatype="130" unbalanced="0"/>
    <cacheHierarchy uniqueName="[Hr DataBase].[Salary]" caption="Salary" attribute="1" defaultMemberUniqueName="[Hr DataBase].[Salary].[All]" allUniqueName="[Hr DataBase].[Salary].[All]" dimensionUniqueName="[Hr DataBase]" displayFolder="" count="0" memberValueDatatype="6" unbalanced="0"/>
    <cacheHierarchy uniqueName="[Hr DataBase].[Age set]" caption="Age set" attribute="1" defaultMemberUniqueName="[Hr DataBase].[Age set].[All]" allUniqueName="[Hr DataBase].[Age set].[All]" dimensionUniqueName="[Hr DataBase]" displayFolder="" count="0" memberValueDatatype="130" unbalanced="0"/>
    <cacheHierarchy uniqueName="[Hr DataBase].[Age Group]" caption="Age Group" attribute="1" defaultMemberUniqueName="[Hr DataBase].[Age Group].[All]" allUniqueName="[Hr DataBase].[Age Group].[All]" dimensionUniqueName="[Hr DataBase]" displayFolder="" count="0" memberValueDatatype="130" unbalanced="0"/>
    <cacheHierarchy uniqueName="[Measures].[average age]" caption="average age" measure="1" displayFolder="" measureGroup="Hr DataBase" count="0"/>
    <cacheHierarchy uniqueName="[Measures].[average year of service]" caption="average year of service" measure="1" displayFolder="" measureGroup="Hr DataBase" count="0"/>
    <cacheHierarchy uniqueName="[Measures].[Long serving employee]" caption="Long serving employee" measure="1" displayFolder="" measureGroup="Hr DataBase" count="0"/>
    <cacheHierarchy uniqueName="[Measures].[Oldest Employee]" caption="Oldest Employee" measure="1" displayFolder="" measureGroup="Hr DataBase" count="0"/>
    <cacheHierarchy uniqueName="[Measures].[Total Employee]" caption="Total Employee" measure="1" displayFolder="" measureGroup="Hr DataBase" count="0"/>
    <cacheHierarchy uniqueName="[Measures].[Highest Paid Employee]" caption="Highest Paid Employee" measure="1" displayFolder="" measureGroup="Hr DataBase" count="0"/>
    <cacheHierarchy uniqueName="[Measures].[Lowest paid Employee]" caption="Lowest paid Employee" measure="1" displayFolder="" measureGroup="Hr DataBase" count="0"/>
    <cacheHierarchy uniqueName="[Measures].[No of departments]" caption="No of departments" measure="1" displayFolder="" measureGroup="Hr DataBase" count="0"/>
    <cacheHierarchy uniqueName="[Measures].[Name of highest paid employee]" caption="Name of highest paid employee" measure="1" displayFolder="" measureGroup="Hr DataBase" count="0"/>
    <cacheHierarchy uniqueName="[Measures].[Total salaries]" caption="Total salaries" measure="1" displayFolder="" measureGroup="Hr DataBase" count="0"/>
    <cacheHierarchy uniqueName="[Measures].[Total no of inactive employees]" caption="Total no of inactive employees" measure="1" displayFolder="" measureGroup="Hr DataBase" count="0"/>
    <cacheHierarchy uniqueName="[Measures].[Total no of active employees]" caption="Total no of active employees" measure="1" displayFolder="" measureGroup="Hr DataBase" count="0"/>
    <cacheHierarchy uniqueName="[Measures].[Name of least paid employee]" caption="Name of least paid employee" measure="1" displayFolder="" measureGroup="Hr DataBase" count="0"/>
    <cacheHierarchy uniqueName="[Measures].[Average Salary]" caption="Average Salary" measure="1" displayFolder="" measureGroup="Hr DataBase" count="0" oneField="1">
      <fieldsUsage count="1">
        <fieldUsage x="0"/>
      </fieldsUsage>
    </cacheHierarchy>
    <cacheHierarchy uniqueName="[Measures].[__XL_Count Power Query clean set]" caption="__XL_Count Power Query clean set" measure="1" displayFolder="" measureGroup="Hr DataBase" count="0" hidden="1"/>
    <cacheHierarchy uniqueName="[Measures].[__XL_Count Department Bridge]" caption="__XL_Count Department Bridge" measure="1" displayFolder="" measureGroup="Department Bridge" count="0" hidden="1"/>
    <cacheHierarchy uniqueName="[Measures].[__XL_Count Sheet1]" caption="__XL_Count Sheet1" measure="1" displayFolder="" measureGroup="Employee 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Average Salary Goal]" caption="_Average Salary Goal" measure="1" displayFolder="" measureGroup="Hr DataBase" count="0" hidden="1"/>
    <cacheHierarchy uniqueName="[Measures].[_Average Salary Status]" caption="_Average Salary Status" measure="1" iconSet="11" displayFolder="" measureGroup="Hr DataBase" count="0" hidden="1"/>
    <cacheHierarchy uniqueName="[Measures].[Count of Employee]" caption="Count of Employee" measure="1" displayFolder="" measureGroup="Hr DataBase" count="0" hidden="1">
      <extLst>
        <ext xmlns:x15="http://schemas.microsoft.com/office/spreadsheetml/2010/11/main" uri="{B97F6D7D-B522-45F9-BDA1-12C45D357490}">
          <x15:cacheHierarchy aggregatedColumn="17"/>
        </ext>
      </extLst>
    </cacheHierarchy>
    <cacheHierarchy uniqueName="[Measures].[Sum of Salary]" caption="Sum of Salary" measure="1" displayFolder="" measureGroup="Hr DataBase" count="0" hidden="1">
      <extLst>
        <ext xmlns:x15="http://schemas.microsoft.com/office/spreadsheetml/2010/11/main" uri="{B97F6D7D-B522-45F9-BDA1-12C45D357490}">
          <x15:cacheHierarchy aggregatedColumn="32"/>
        </ext>
      </extLst>
    </cacheHierarchy>
    <cacheHierarchy uniqueName="[Measures].[Sum of Salary 2]" caption="Sum of Salary 2" measure="1" displayFolder="" measureGroup="Employee Details" count="0" hidden="1">
      <extLst>
        <ext xmlns:x15="http://schemas.microsoft.com/office/spreadsheetml/2010/11/main" uri="{B97F6D7D-B522-45F9-BDA1-12C45D357490}">
          <x15:cacheHierarchy aggregatedColumn="14"/>
        </ext>
      </extLst>
    </cacheHierarchy>
    <cacheHierarchy uniqueName="[Measures].[Sum of ID]" caption="Sum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ID]" caption="Count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Termination Date]" caption="Count of Termination Date" measure="1" displayFolder="" measureGroup="Hr DataBase" count="0" hidden="1">
      <extLst>
        <ext xmlns:x15="http://schemas.microsoft.com/office/spreadsheetml/2010/11/main" uri="{B97F6D7D-B522-45F9-BDA1-12C45D357490}">
          <x15:cacheHierarchy aggregatedColumn="27"/>
        </ext>
      </extLst>
    </cacheHierarchy>
  </cacheHierarchies>
  <kpis count="1">
    <kpi uniqueName="Average Salary" caption="Average Salary" displayFolder="" measureGroup="Hr DataBase" parent="" value="[Measures].[Average Salary]" goal="[Measures].[_Average Salary Goal]" status="[Measures].[_Average Salary Status]" trend="" weight=""/>
  </kpis>
  <dimensions count="5">
    <dimension name="Calendar" uniqueName="[Calendar]" caption="Calendar"/>
    <dimension name="Department Bridge" uniqueName="[Department Bridge]" caption="Department Bridge"/>
    <dimension name="Employee Details" uniqueName="[Employee Details]" caption="Employee Details"/>
    <dimension name="Hr DataBase" uniqueName="[Hr DataBase]" caption="Hr DataBase"/>
    <dimension measure="1" name="Measures" uniqueName="[Measures]" caption="Measures"/>
  </dimensions>
  <measureGroups count="4">
    <measureGroup name="Calendar" caption="Calendar"/>
    <measureGroup name="Department Bridge" caption="Department Bridge"/>
    <measureGroup name="Employee Details" caption="Employee Details"/>
    <measureGroup name="Hr DataBase" caption="Hr DataBas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612.501185185189" createdVersion="5" refreshedVersion="7" minRefreshableVersion="3" recordCount="0" supportSubquery="1" supportAdvancedDrill="1" xr:uid="{C0EDD3B6-8AED-45C7-BE78-B537BF6F38C6}">
  <cacheSource type="external" connectionId="5"/>
  <cacheFields count="2">
    <cacheField name="[Measures].[Average Salary]" caption="Average Salary" numFmtId="0" hierarchy="48" level="32767"/>
    <cacheField name="[Hr DataBase].[Department].[Department]" caption="Department" numFmtId="0" hierarchy="31" level="1">
      <sharedItems count="7">
        <s v="Development"/>
        <s v="Finance / Accounting"/>
        <s v="Legal"/>
        <s v="Marketing"/>
        <s v="Sales"/>
        <s v="Strategy"/>
        <s v="Technology and Equipment"/>
      </sharedItems>
      <extLst>
        <ext xmlns:x15="http://schemas.microsoft.com/office/spreadsheetml/2010/11/main" uri="{4F2E5C28-24EA-4eb8-9CBF-B6C8F9C3D259}">
          <x15:cachedUniqueNames>
            <x15:cachedUniqueName index="0" name="[Hr DataBase].[Department].&amp;[Development]"/>
            <x15:cachedUniqueName index="1" name="[Hr DataBase].[Department].&amp;[Finance / Accounting]"/>
            <x15:cachedUniqueName index="2" name="[Hr DataBase].[Department].&amp;[Legal]"/>
            <x15:cachedUniqueName index="3" name="[Hr DataBase].[Department].&amp;[Marketing]"/>
            <x15:cachedUniqueName index="4" name="[Hr DataBase].[Department].&amp;[Sales]"/>
            <x15:cachedUniqueName index="5" name="[Hr DataBase].[Department].&amp;[Strategy]"/>
            <x15:cachedUniqueName index="6" name="[Hr DataBase].[Department].&amp;[Technology and Equipment]"/>
          </x15:cachedUniqueNames>
        </ext>
      </extLst>
    </cacheField>
  </cacheFields>
  <cacheHierarchies count="62">
    <cacheHierarchy uniqueName="[Calendar].[Date]" caption="Date" attribute="1" time="1" defaultMemberUniqueName="[Calendar].[Date].[All]" allUniqueName="[Calendar].[Date].[All]" dimensionUniqueName="[Calendar]" displayFolder="" count="0" memberValueDatatype="7" unbalanced="0"/>
    <cacheHierarchy uniqueName="[Calendar].[Date Hierarchy]" caption="Date Hierarchy" defaultMemberUniqueName="[Calendar].[Date Hierarchy].[All]" allUniqueName="[Calendar].[Date Hierarchy].[All]" dimensionUniqueName="[Calendar]" displayFolder="" count="0"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MM-YYYY]" caption="MMM-YYYY" attribute="1" defaultMemberUniqueName="[Calendar].[MMM-YYYY].[All]" allUniqueName="[Calendar].[MMM-YYYY].[All]" dimensionUniqueName="[Calendar]" displayFolder="" count="0" memberValueDatatype="130" unbalanced="0"/>
    <cacheHierarchy uniqueName="[Calendar].[Day Of Week Number]" caption="Day Of Week Number" attribute="1" defaultMemberUniqueName="[Calendar].[Day Of Week Number].[All]" allUniqueName="[Calendar].[Day Of Week Number].[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Department Bridge].[Department]" caption="Department" attribute="1" defaultMemberUniqueName="[Department Bridge].[Department].[All]" allUniqueName="[Department Bridge].[Department].[All]" dimensionUniqueName="[Department Bridge]" displayFolder="" count="0" memberValueDatatype="130" unbalanced="0"/>
    <cacheHierarchy uniqueName="[Department Bridge].[Manager]" caption="Manager" attribute="1" defaultMemberUniqueName="[Department Bridge].[Manager].[All]" allUniqueName="[Department Bridge].[Manager].[All]" dimensionUniqueName="[Department Bridge]" displayFolder="" count="0" memberValueDatatype="130" unbalanced="0"/>
    <cacheHierarchy uniqueName="[Employee Details].[ID]" caption="ID" attribute="1" defaultMemberUniqueName="[Employee Details].[ID].[All]" allUniqueName="[Employee Details].[ID].[All]" dimensionUniqueName="[Employee Details]" displayFolder="" count="0" memberValueDatatype="5" unbalanced="0"/>
    <cacheHierarchy uniqueName="[Employee Details].[Performance Review]" caption="Performance Review" attribute="1" defaultMemberUniqueName="[Employee Details].[Performance Review].[All]" allUniqueName="[Employee Details].[Performance Review].[All]" dimensionUniqueName="[Employee Details]" displayFolder="" count="0" memberValueDatatype="5" unbalanced="0"/>
    <cacheHierarchy uniqueName="[Employee Details].[City]" caption="City" attribute="1" defaultMemberUniqueName="[Employee Details].[City].[All]" allUniqueName="[Employee Details].[City].[All]" dimensionUniqueName="[Employee Details]" displayFolder="" count="0" memberValueDatatype="130" unbalanced="0"/>
    <cacheHierarchy uniqueName="[Employee Details].[Last Promotion Date]" caption="Last Promotion Date" attribute="1" time="1" defaultMemberUniqueName="[Employee Details].[Last Promotion Date].[All]" allUniqueName="[Employee Details].[Last Promotion Date].[All]" dimensionUniqueName="[Employee Details]" displayFolder="" count="0" memberValueDatatype="7" unbalanced="0"/>
    <cacheHierarchy uniqueName="[Employee Details].[Salary]" caption="Salary" attribute="1" defaultMemberUniqueName="[Employee Details].[Salary].[All]" allUniqueName="[Employee Details].[Salary].[All]" dimensionUniqueName="[Employee Details]" displayFolder="" count="0" memberValueDatatype="6" unbalanced="0"/>
    <cacheHierarchy uniqueName="[Employee Details].[Overdue Vacation?]" caption="Overdue Vacation?" attribute="1" defaultMemberUniqueName="[Employee Details].[Overdue Vacation?].[All]" allUniqueName="[Employee Details].[Overdue Vacation?].[All]" dimensionUniqueName="[Employee Details]" displayFolder="" count="0" memberValueDatatype="130" unbalanced="0"/>
    <cacheHierarchy uniqueName="[Hr DataBase].[ID]" caption="ID" attribute="1" defaultMemberUniqueName="[Hr DataBase].[ID].[All]" allUniqueName="[Hr DataBase].[ID].[All]" dimensionUniqueName="[Hr DataBase]" displayFolder="" count="0" memberValueDatatype="5" unbalanced="0"/>
    <cacheHierarchy uniqueName="[Hr DataBase].[Employee]" caption="Employee" attribute="1" defaultMemberUniqueName="[Hr DataBase].[Employee].[All]" allUniqueName="[Hr DataBase].[Employee].[All]" dimensionUniqueName="[Hr DataBase]" displayFolder="" count="0" memberValueDatatype="130" unbalanced="0"/>
    <cacheHierarchy uniqueName="[Hr DataBase].[Gender]" caption="Gender" attribute="1" defaultMemberUniqueName="[Hr DataBase].[Gender].[All]" allUniqueName="[Hr DataBase].[Gender].[All]" dimensionUniqueName="[Hr DataBase]" displayFolder="" count="2" memberValueDatatype="130" unbalanced="0"/>
    <cacheHierarchy uniqueName="[Hr DataBase].[Birth Date]" caption="Birth Date" attribute="1" time="1" defaultMemberUniqueName="[Hr DataBase].[Birth Date].[All]" allUniqueName="[Hr DataBase].[Birth Date].[All]" dimensionUniqueName="[Hr DataBase]" displayFolder="" count="0" memberValueDatatype="7" unbalanced="0"/>
    <cacheHierarchy uniqueName="[Hr DataBase].[Current Date]" caption="Current Date" attribute="1" time="1" defaultMemberUniqueName="[Hr DataBase].[Current Date].[All]" allUniqueName="[Hr DataBase].[Current Date].[All]" dimensionUniqueName="[Hr DataBase]" displayFolder="" count="0" memberValueDatatype="7" unbalanced="0"/>
    <cacheHierarchy uniqueName="[Hr DataBase].[Current Year]" caption="Current Year" attribute="1" defaultMemberUniqueName="[Hr DataBase].[Current Year].[All]" allUniqueName="[Hr DataBase].[Current Year].[All]" dimensionUniqueName="[Hr DataBase]" displayFolder="" count="0" memberValueDatatype="130" unbalanced="0"/>
    <cacheHierarchy uniqueName="[Hr DataBase].[Birth year]" caption="Birth year" attribute="1" defaultMemberUniqueName="[Hr DataBase].[Birth year].[All]" allUniqueName="[Hr DataBase].[Birth year].[All]" dimensionUniqueName="[Hr DataBase]" displayFolder="" count="0" memberValueDatatype="130" unbalanced="0"/>
    <cacheHierarchy uniqueName="[Hr DataBase].[Age]" caption="Age" attribute="1" defaultMemberUniqueName="[Hr DataBase].[Age].[All]" allUniqueName="[Hr DataBase].[Age].[All]" dimensionUniqueName="[Hr DataBase]" displayFolder="" count="0" memberValueDatatype="20" unbalanced="0"/>
    <cacheHierarchy uniqueName="[Hr DataBase].[Hire Date]" caption="Hire Date" attribute="1" time="1" defaultMemberUniqueName="[Hr DataBase].[Hire Date].[All]" allUniqueName="[Hr DataBase].[Hire Date].[All]" dimensionUniqueName="[Hr DataBase]" displayFolder="" count="2" memberValueDatatype="7" unbalanced="0"/>
    <cacheHierarchy uniqueName="[Hr DataBase].[current year2]" caption="current year2" attribute="1" defaultMemberUniqueName="[Hr DataBase].[current year2].[All]" allUniqueName="[Hr DataBase].[current year2].[All]" dimensionUniqueName="[Hr DataBase]" displayFolder="" count="0" memberValueDatatype="130" unbalanced="0"/>
    <cacheHierarchy uniqueName="[Hr DataBase].[Years of Service]" caption="Years of Service" attribute="1" defaultMemberUniqueName="[Hr DataBase].[Years of Service].[All]" allUniqueName="[Hr DataBase].[Years of Service].[All]" dimensionUniqueName="[Hr DataBase]" displayFolder="" count="0" memberValueDatatype="5" unbalanced="0"/>
    <cacheHierarchy uniqueName="[Hr DataBase].[Termination Date]" caption="Termination Date" attribute="1" time="1" defaultMemberUniqueName="[Hr DataBase].[Termination Date].[All]" allUniqueName="[Hr DataBase].[Termination Date].[All]" dimensionUniqueName="[Hr DataBase]" displayFolder="" count="2" memberValueDatatype="7" unbalanced="0"/>
    <cacheHierarchy uniqueName="[Hr DataBase].[Termination Reason]" caption="Termination Reason" attribute="1" defaultMemberUniqueName="[Hr DataBase].[Termination Reason].[All]" allUniqueName="[Hr DataBase].[Termination Reason].[All]" dimensionUniqueName="[Hr DataBase]" displayFolder="" count="2" memberValueDatatype="130" unbalanced="0"/>
    <cacheHierarchy uniqueName="[Hr DataBase].[Education]" caption="Education" attribute="1" defaultMemberUniqueName="[Hr DataBase].[Education].[All]" allUniqueName="[Hr DataBase].[Education].[All]" dimensionUniqueName="[Hr DataBase]" displayFolder="" count="0" memberValueDatatype="130" unbalanced="0"/>
    <cacheHierarchy uniqueName="[Hr DataBase].[Position]" caption="Position" attribute="1" defaultMemberUniqueName="[Hr DataBase].[Position].[All]" allUniqueName="[Hr DataBase].[Position].[All]" dimensionUniqueName="[Hr DataBase]" displayFolder="" count="0" memberValueDatatype="130" unbalanced="0"/>
    <cacheHierarchy uniqueName="[Hr DataBase].[Department]" caption="Department" attribute="1" defaultMemberUniqueName="[Hr DataBase].[Department].[All]" allUniqueName="[Hr DataBase].[Department].[All]" dimensionUniqueName="[Hr DataBase]" displayFolder="" count="2" memberValueDatatype="130" unbalanced="0">
      <fieldsUsage count="2">
        <fieldUsage x="-1"/>
        <fieldUsage x="1"/>
      </fieldsUsage>
    </cacheHierarchy>
    <cacheHierarchy uniqueName="[Hr DataBase].[Salary]" caption="Salary" attribute="1" defaultMemberUniqueName="[Hr DataBase].[Salary].[All]" allUniqueName="[Hr DataBase].[Salary].[All]" dimensionUniqueName="[Hr DataBase]" displayFolder="" count="0" memberValueDatatype="6" unbalanced="0"/>
    <cacheHierarchy uniqueName="[Hr DataBase].[Age set]" caption="Age set" attribute="1" defaultMemberUniqueName="[Hr DataBase].[Age set].[All]" allUniqueName="[Hr DataBase].[Age set].[All]" dimensionUniqueName="[Hr DataBase]" displayFolder="" count="0" memberValueDatatype="130" unbalanced="0"/>
    <cacheHierarchy uniqueName="[Hr DataBase].[Age Group]" caption="Age Group" attribute="1" defaultMemberUniqueName="[Hr DataBase].[Age Group].[All]" allUniqueName="[Hr DataBase].[Age Group].[All]" dimensionUniqueName="[Hr DataBase]" displayFolder="" count="0" memberValueDatatype="130" unbalanced="0"/>
    <cacheHierarchy uniqueName="[Measures].[average age]" caption="average age" measure="1" displayFolder="" measureGroup="Hr DataBase" count="0"/>
    <cacheHierarchy uniqueName="[Measures].[average year of service]" caption="average year of service" measure="1" displayFolder="" measureGroup="Hr DataBase" count="0"/>
    <cacheHierarchy uniqueName="[Measures].[Long serving employee]" caption="Long serving employee" measure="1" displayFolder="" measureGroup="Hr DataBase" count="0"/>
    <cacheHierarchy uniqueName="[Measures].[Oldest Employee]" caption="Oldest Employee" measure="1" displayFolder="" measureGroup="Hr DataBase" count="0"/>
    <cacheHierarchy uniqueName="[Measures].[Total Employee]" caption="Total Employee" measure="1" displayFolder="" measureGroup="Hr DataBase" count="0"/>
    <cacheHierarchy uniqueName="[Measures].[Highest Paid Employee]" caption="Highest Paid Employee" measure="1" displayFolder="" measureGroup="Hr DataBase" count="0"/>
    <cacheHierarchy uniqueName="[Measures].[Lowest paid Employee]" caption="Lowest paid Employee" measure="1" displayFolder="" measureGroup="Hr DataBase" count="0"/>
    <cacheHierarchy uniqueName="[Measures].[No of departments]" caption="No of departments" measure="1" displayFolder="" measureGroup="Hr DataBase" count="0"/>
    <cacheHierarchy uniqueName="[Measures].[Name of highest paid employee]" caption="Name of highest paid employee" measure="1" displayFolder="" measureGroup="Hr DataBase" count="0"/>
    <cacheHierarchy uniqueName="[Measures].[Total salaries]" caption="Total salaries" measure="1" displayFolder="" measureGroup="Hr DataBase" count="0"/>
    <cacheHierarchy uniqueName="[Measures].[Total no of inactive employees]" caption="Total no of inactive employees" measure="1" displayFolder="" measureGroup="Hr DataBase" count="0"/>
    <cacheHierarchy uniqueName="[Measures].[Total no of active employees]" caption="Total no of active employees" measure="1" displayFolder="" measureGroup="Hr DataBase" count="0"/>
    <cacheHierarchy uniqueName="[Measures].[Name of least paid employee]" caption="Name of least paid employee" measure="1" displayFolder="" measureGroup="Hr DataBase" count="0"/>
    <cacheHierarchy uniqueName="[Measures].[Average Salary]" caption="Average Salary" measure="1" displayFolder="" measureGroup="Hr DataBase" count="0" oneField="1">
      <fieldsUsage count="1">
        <fieldUsage x="0"/>
      </fieldsUsage>
    </cacheHierarchy>
    <cacheHierarchy uniqueName="[Measures].[__XL_Count Power Query clean set]" caption="__XL_Count Power Query clean set" measure="1" displayFolder="" measureGroup="Hr DataBase" count="0" hidden="1"/>
    <cacheHierarchy uniqueName="[Measures].[__XL_Count Department Bridge]" caption="__XL_Count Department Bridge" measure="1" displayFolder="" measureGroup="Department Bridge" count="0" hidden="1"/>
    <cacheHierarchy uniqueName="[Measures].[__XL_Count Sheet1]" caption="__XL_Count Sheet1" measure="1" displayFolder="" measureGroup="Employee 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Average Salary Goal]" caption="_Average Salary Goal" measure="1" displayFolder="" measureGroup="Hr DataBase" count="0" hidden="1"/>
    <cacheHierarchy uniqueName="[Measures].[_Average Salary Status]" caption="_Average Salary Status" measure="1" iconSet="11" displayFolder="" measureGroup="Hr DataBase" count="0" hidden="1"/>
    <cacheHierarchy uniqueName="[Measures].[Count of Employee]" caption="Count of Employee" measure="1" displayFolder="" measureGroup="Hr DataBase" count="0" hidden="1">
      <extLst>
        <ext xmlns:x15="http://schemas.microsoft.com/office/spreadsheetml/2010/11/main" uri="{B97F6D7D-B522-45F9-BDA1-12C45D357490}">
          <x15:cacheHierarchy aggregatedColumn="17"/>
        </ext>
      </extLst>
    </cacheHierarchy>
    <cacheHierarchy uniqueName="[Measures].[Sum of Salary]" caption="Sum of Salary" measure="1" displayFolder="" measureGroup="Hr DataBase" count="0" hidden="1">
      <extLst>
        <ext xmlns:x15="http://schemas.microsoft.com/office/spreadsheetml/2010/11/main" uri="{B97F6D7D-B522-45F9-BDA1-12C45D357490}">
          <x15:cacheHierarchy aggregatedColumn="32"/>
        </ext>
      </extLst>
    </cacheHierarchy>
    <cacheHierarchy uniqueName="[Measures].[Sum of Salary 2]" caption="Sum of Salary 2" measure="1" displayFolder="" measureGroup="Employee Details" count="0" hidden="1">
      <extLst>
        <ext xmlns:x15="http://schemas.microsoft.com/office/spreadsheetml/2010/11/main" uri="{B97F6D7D-B522-45F9-BDA1-12C45D357490}">
          <x15:cacheHierarchy aggregatedColumn="14"/>
        </ext>
      </extLst>
    </cacheHierarchy>
    <cacheHierarchy uniqueName="[Measures].[Sum of ID]" caption="Sum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ID]" caption="Count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Termination Date]" caption="Count of Termination Date" measure="1" displayFolder="" measureGroup="Hr DataBase" count="0" hidden="1">
      <extLst>
        <ext xmlns:x15="http://schemas.microsoft.com/office/spreadsheetml/2010/11/main" uri="{B97F6D7D-B522-45F9-BDA1-12C45D357490}">
          <x15:cacheHierarchy aggregatedColumn="27"/>
        </ext>
      </extLst>
    </cacheHierarchy>
  </cacheHierarchies>
  <kpis count="1">
    <kpi uniqueName="Average Salary" caption="Average Salary" displayFolder="" measureGroup="Hr DataBase" parent="" value="[Measures].[Average Salary]" goal="[Measures].[_Average Salary Goal]" status="[Measures].[_Average Salary Status]" trend="" weight=""/>
  </kpis>
  <dimensions count="5">
    <dimension name="Calendar" uniqueName="[Calendar]" caption="Calendar"/>
    <dimension name="Department Bridge" uniqueName="[Department Bridge]" caption="Department Bridge"/>
    <dimension name="Employee Details" uniqueName="[Employee Details]" caption="Employee Details"/>
    <dimension name="Hr DataBase" uniqueName="[Hr DataBase]" caption="Hr DataBase"/>
    <dimension measure="1" name="Measures" uniqueName="[Measures]" caption="Measures"/>
  </dimensions>
  <measureGroups count="4">
    <measureGroup name="Calendar" caption="Calendar"/>
    <measureGroup name="Department Bridge" caption="Department Bridge"/>
    <measureGroup name="Employee Details" caption="Employee Details"/>
    <measureGroup name="Hr DataBase" caption="Hr DataBas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612.460255902777" createdVersion="3" refreshedVersion="7" minRefreshableVersion="3" recordCount="0" supportSubquery="1" supportAdvancedDrill="1" xr:uid="{E0DD619A-2394-4E8E-BACE-22F2553CDEDC}">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Calendar].[Date]" caption="Date" attribute="1" time="1" defaultMemberUniqueName="[Calendar].[Date].[All]" allUniqueName="[Calendar].[Date].[All]" dimensionUniqueName="[Calendar]" displayFolder="" count="0" memberValueDatatype="7" unbalanced="0"/>
    <cacheHierarchy uniqueName="[Calendar].[Date Hierarchy]" caption="Date Hierarchy" defaultMemberUniqueName="[Calendar].[Date Hierarchy].[All]" allUniqueName="[Calendar].[Date Hierarchy].[All]" dimensionUniqueName="[Calendar]" displayFolder="" count="0"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MM-YYYY]" caption="MMM-YYYY" attribute="1" defaultMemberUniqueName="[Calendar].[MMM-YYYY].[All]" allUniqueName="[Calendar].[MMM-YYYY].[All]" dimensionUniqueName="[Calendar]" displayFolder="" count="0" memberValueDatatype="130" unbalanced="0"/>
    <cacheHierarchy uniqueName="[Calendar].[Day Of Week Number]" caption="Day Of Week Number" attribute="1" defaultMemberUniqueName="[Calendar].[Day Of Week Number].[All]" allUniqueName="[Calendar].[Day Of Week Number].[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Department Bridge].[Department]" caption="Department" attribute="1" defaultMemberUniqueName="[Department Bridge].[Department].[All]" allUniqueName="[Department Bridge].[Department].[All]" dimensionUniqueName="[Department Bridge]" displayFolder="" count="0" memberValueDatatype="130" unbalanced="0"/>
    <cacheHierarchy uniqueName="[Department Bridge].[Manager]" caption="Manager" attribute="1" defaultMemberUniqueName="[Department Bridge].[Manager].[All]" allUniqueName="[Department Bridge].[Manager].[All]" dimensionUniqueName="[Department Bridge]" displayFolder="" count="0" memberValueDatatype="130" unbalanced="0"/>
    <cacheHierarchy uniqueName="[Employee Details].[ID]" caption="ID" attribute="1" defaultMemberUniqueName="[Employee Details].[ID].[All]" allUniqueName="[Employee Details].[ID].[All]" dimensionUniqueName="[Employee Details]" displayFolder="" count="0" memberValueDatatype="5" unbalanced="0"/>
    <cacheHierarchy uniqueName="[Employee Details].[Performance Review]" caption="Performance Review" attribute="1" defaultMemberUniqueName="[Employee Details].[Performance Review].[All]" allUniqueName="[Employee Details].[Performance Review].[All]" dimensionUniqueName="[Employee Details]" displayFolder="" count="0" memberValueDatatype="5" unbalanced="0"/>
    <cacheHierarchy uniqueName="[Employee Details].[City]" caption="City" attribute="1" defaultMemberUniqueName="[Employee Details].[City].[All]" allUniqueName="[Employee Details].[City].[All]" dimensionUniqueName="[Employee Details]" displayFolder="" count="0" memberValueDatatype="130" unbalanced="0"/>
    <cacheHierarchy uniqueName="[Employee Details].[Last Promotion Date]" caption="Last Promotion Date" attribute="1" time="1" defaultMemberUniqueName="[Employee Details].[Last Promotion Date].[All]" allUniqueName="[Employee Details].[Last Promotion Date].[All]" dimensionUniqueName="[Employee Details]" displayFolder="" count="0" memberValueDatatype="7" unbalanced="0"/>
    <cacheHierarchy uniqueName="[Employee Details].[Salary]" caption="Salary" attribute="1" defaultMemberUniqueName="[Employee Details].[Salary].[All]" allUniqueName="[Employee Details].[Salary].[All]" dimensionUniqueName="[Employee Details]" displayFolder="" count="0" memberValueDatatype="6" unbalanced="0"/>
    <cacheHierarchy uniqueName="[Employee Details].[Overdue Vacation?]" caption="Overdue Vacation?" attribute="1" defaultMemberUniqueName="[Employee Details].[Overdue Vacation?].[All]" allUniqueName="[Employee Details].[Overdue Vacation?].[All]" dimensionUniqueName="[Employee Details]" displayFolder="" count="0" memberValueDatatype="130" unbalanced="0"/>
    <cacheHierarchy uniqueName="[Hr DataBase].[ID]" caption="ID" attribute="1" defaultMemberUniqueName="[Hr DataBase].[ID].[All]" allUniqueName="[Hr DataBase].[ID].[All]" dimensionUniqueName="[Hr DataBase]" displayFolder="" count="0" memberValueDatatype="5" unbalanced="0"/>
    <cacheHierarchy uniqueName="[Hr DataBase].[Employee]" caption="Employee" attribute="1" defaultMemberUniqueName="[Hr DataBase].[Employee].[All]" allUniqueName="[Hr DataBase].[Employee].[All]" dimensionUniqueName="[Hr DataBase]" displayFolder="" count="0" memberValueDatatype="130" unbalanced="0"/>
    <cacheHierarchy uniqueName="[Hr DataBase].[Gender]" caption="Gender" attribute="1" defaultMemberUniqueName="[Hr DataBase].[Gender].[All]" allUniqueName="[Hr DataBase].[Gender].[All]" dimensionUniqueName="[Hr DataBase]" displayFolder="" count="2" memberValueDatatype="130" unbalanced="0"/>
    <cacheHierarchy uniqueName="[Hr DataBase].[Birth Date]" caption="Birth Date" attribute="1" time="1" defaultMemberUniqueName="[Hr DataBase].[Birth Date].[All]" allUniqueName="[Hr DataBase].[Birth Date].[All]" dimensionUniqueName="[Hr DataBase]" displayFolder="" count="0" memberValueDatatype="7" unbalanced="0"/>
    <cacheHierarchy uniqueName="[Hr DataBase].[Current Date]" caption="Current Date" attribute="1" time="1" defaultMemberUniqueName="[Hr DataBase].[Current Date].[All]" allUniqueName="[Hr DataBase].[Current Date].[All]" dimensionUniqueName="[Hr DataBase]" displayFolder="" count="0" memberValueDatatype="7" unbalanced="0"/>
    <cacheHierarchy uniqueName="[Hr DataBase].[Current Year]" caption="Current Year" attribute="1" defaultMemberUniqueName="[Hr DataBase].[Current Year].[All]" allUniqueName="[Hr DataBase].[Current Year].[All]" dimensionUniqueName="[Hr DataBase]" displayFolder="" count="0" memberValueDatatype="130" unbalanced="0"/>
    <cacheHierarchy uniqueName="[Hr DataBase].[Birth year]" caption="Birth year" attribute="1" defaultMemberUniqueName="[Hr DataBase].[Birth year].[All]" allUniqueName="[Hr DataBase].[Birth year].[All]" dimensionUniqueName="[Hr DataBase]" displayFolder="" count="0" memberValueDatatype="130" unbalanced="0"/>
    <cacheHierarchy uniqueName="[Hr DataBase].[Age]" caption="Age" attribute="1" defaultMemberUniqueName="[Hr DataBase].[Age].[All]" allUniqueName="[Hr DataBase].[Age].[All]" dimensionUniqueName="[Hr DataBase]" displayFolder="" count="0" memberValueDatatype="20" unbalanced="0"/>
    <cacheHierarchy uniqueName="[Hr DataBase].[Hire Date]" caption="Hire Date" attribute="1" time="1" defaultMemberUniqueName="[Hr DataBase].[Hire Date].[All]" allUniqueName="[Hr DataBase].[Hire Date].[All]" dimensionUniqueName="[Hr DataBase]" displayFolder="" count="0" memberValueDatatype="7" unbalanced="0"/>
    <cacheHierarchy uniqueName="[Hr DataBase].[current year2]" caption="current year2" attribute="1" defaultMemberUniqueName="[Hr DataBase].[current year2].[All]" allUniqueName="[Hr DataBase].[current year2].[All]" dimensionUniqueName="[Hr DataBase]" displayFolder="" count="0" memberValueDatatype="130" unbalanced="0"/>
    <cacheHierarchy uniqueName="[Hr DataBase].[Years of Service]" caption="Years of Service" attribute="1" defaultMemberUniqueName="[Hr DataBase].[Years of Service].[All]" allUniqueName="[Hr DataBase].[Years of Service].[All]" dimensionUniqueName="[Hr DataBase]" displayFolder="" count="0" memberValueDatatype="5" unbalanced="0"/>
    <cacheHierarchy uniqueName="[Hr DataBase].[Termination Date]" caption="Termination Date" attribute="1" time="1" defaultMemberUniqueName="[Hr DataBase].[Termination Date].[All]" allUniqueName="[Hr DataBase].[Termination Date].[All]" dimensionUniqueName="[Hr DataBase]" displayFolder="" count="2" memberValueDatatype="7" unbalanced="0"/>
    <cacheHierarchy uniqueName="[Hr DataBase].[Termination Reason]" caption="Termination Reason" attribute="1" defaultMemberUniqueName="[Hr DataBase].[Termination Reason].[All]" allUniqueName="[Hr DataBase].[Termination Reason].[All]" dimensionUniqueName="[Hr DataBase]" displayFolder="" count="2" memberValueDatatype="130" unbalanced="0"/>
    <cacheHierarchy uniqueName="[Hr DataBase].[Education]" caption="Education" attribute="1" defaultMemberUniqueName="[Hr DataBase].[Education].[All]" allUniqueName="[Hr DataBase].[Education].[All]" dimensionUniqueName="[Hr DataBase]" displayFolder="" count="2" memberValueDatatype="130" unbalanced="0"/>
    <cacheHierarchy uniqueName="[Hr DataBase].[Position]" caption="Position" attribute="1" defaultMemberUniqueName="[Hr DataBase].[Position].[All]" allUniqueName="[Hr DataBase].[Position].[All]" dimensionUniqueName="[Hr DataBase]" displayFolder="" count="0" memberValueDatatype="130" unbalanced="0"/>
    <cacheHierarchy uniqueName="[Hr DataBase].[Department]" caption="Department" attribute="1" defaultMemberUniqueName="[Hr DataBase].[Department].[All]" allUniqueName="[Hr DataBase].[Department].[All]" dimensionUniqueName="[Hr DataBase]" displayFolder="" count="0" memberValueDatatype="130" unbalanced="0"/>
    <cacheHierarchy uniqueName="[Hr DataBase].[Salary]" caption="Salary" attribute="1" defaultMemberUniqueName="[Hr DataBase].[Salary].[All]" allUniqueName="[Hr DataBase].[Salary].[All]" dimensionUniqueName="[Hr DataBase]" displayFolder="" count="0" memberValueDatatype="6" unbalanced="0"/>
    <cacheHierarchy uniqueName="[Hr DataBase].[Age set]" caption="Age set" attribute="1" defaultMemberUniqueName="[Hr DataBase].[Age set].[All]" allUniqueName="[Hr DataBase].[Age set].[All]" dimensionUniqueName="[Hr DataBase]" displayFolder="" count="0" memberValueDatatype="130" unbalanced="0"/>
    <cacheHierarchy uniqueName="[Hr DataBase].[Age Group]" caption="Age Group" attribute="1" defaultMemberUniqueName="[Hr DataBase].[Age Group].[All]" allUniqueName="[Hr DataBase].[Age Group].[All]" dimensionUniqueName="[Hr DataBase]" displayFolder="" count="0" memberValueDatatype="130" unbalanced="0"/>
    <cacheHierarchy uniqueName="[Measures].[Count of Employee]" caption="Count of Employee" measure="1" displayFolder="" measureGroup="Hr DataBase" count="0">
      <extLst>
        <ext xmlns:x15="http://schemas.microsoft.com/office/spreadsheetml/2010/11/main" uri="{B97F6D7D-B522-45F9-BDA1-12C45D357490}">
          <x15:cacheHierarchy aggregatedColumn="17"/>
        </ext>
      </extLst>
    </cacheHierarchy>
    <cacheHierarchy uniqueName="[Measures].[Sum of Salary]" caption="Sum of Salary" measure="1" displayFolder="" measureGroup="Hr DataBase" count="0">
      <extLst>
        <ext xmlns:x15="http://schemas.microsoft.com/office/spreadsheetml/2010/11/main" uri="{B97F6D7D-B522-45F9-BDA1-12C45D357490}">
          <x15:cacheHierarchy aggregatedColumn="32"/>
        </ext>
      </extLst>
    </cacheHierarchy>
    <cacheHierarchy uniqueName="[Measures].[Sum of Salary 2]" caption="Sum of Salary 2" measure="1" displayFolder="" measureGroup="Employee Details" count="0">
      <extLst>
        <ext xmlns:x15="http://schemas.microsoft.com/office/spreadsheetml/2010/11/main" uri="{B97F6D7D-B522-45F9-BDA1-12C45D357490}">
          <x15:cacheHierarchy aggregatedColumn="14"/>
        </ext>
      </extLst>
    </cacheHierarchy>
    <cacheHierarchy uniqueName="[Measures].[average age]" caption="average age" measure="1" displayFolder="" measureGroup="Hr DataBase" count="0"/>
    <cacheHierarchy uniqueName="[Measures].[average year of service]" caption="average year of service" measure="1" displayFolder="" measureGroup="Hr DataBase" count="0"/>
    <cacheHierarchy uniqueName="[Measures].[Long serving employee]" caption="Long serving employee" measure="1" displayFolder="" measureGroup="Hr DataBase" count="0"/>
    <cacheHierarchy uniqueName="[Measures].[Oldest Employee]" caption="Oldest Employee" measure="1" displayFolder="" measureGroup="Hr DataBase" count="0"/>
    <cacheHierarchy uniqueName="[Measures].[Total Employee]" caption="Total Employee" measure="1" displayFolder="" measureGroup="Hr DataBase" count="0"/>
    <cacheHierarchy uniqueName="[Measures].[Highest Paid Employee]" caption="Highest Paid Employee" measure="1" displayFolder="" measureGroup="Hr DataBase" count="0"/>
    <cacheHierarchy uniqueName="[Measures].[Lowest paid Employee]" caption="Lowest paid Employee" measure="1" displayFolder="" measureGroup="Hr DataBase" count="0"/>
    <cacheHierarchy uniqueName="[Measures].[No of departments]" caption="No of departments" measure="1" displayFolder="" measureGroup="Hr DataBase" count="0"/>
    <cacheHierarchy uniqueName="[Measures].[Name of highest paid employee]" caption="Name of highest paid employee" measure="1" displayFolder="" measureGroup="Hr DataBase" count="0"/>
    <cacheHierarchy uniqueName="[Measures].[Total salaries]" caption="Total salaries" measure="1" displayFolder="" measureGroup="Hr DataBase" count="0"/>
    <cacheHierarchy uniqueName="[Measures].[Total no of inactive employees]" caption="Total no of inactive employees" measure="1" displayFolder="" measureGroup="Hr DataBase" count="0"/>
    <cacheHierarchy uniqueName="[Measures].[Total no of active employees]" caption="Total no of active employees" measure="1" displayFolder="" measureGroup="Hr DataBase" count="0"/>
    <cacheHierarchy uniqueName="[Measures].[Name of least paid employee]" caption="Name of least paid employee" measure="1" displayFolder="" measureGroup="Hr DataBase" count="0"/>
    <cacheHierarchy uniqueName="[Measures].[Average Salary]" caption="Average Salary" measure="1" displayFolder="" measureGroup="Hr DataBase" count="0"/>
    <cacheHierarchy uniqueName="[Measures].[__XL_Count Power Query clean set]" caption="__XL_Count Power Query clean set" measure="1" displayFolder="" measureGroup="Hr DataBase" count="0" hidden="1"/>
    <cacheHierarchy uniqueName="[Measures].[__XL_Count Department Bridge]" caption="__XL_Count Department Bridge" measure="1" displayFolder="" measureGroup="Department Bridge" count="0" hidden="1"/>
    <cacheHierarchy uniqueName="[Measures].[__XL_Count Sheet1]" caption="__XL_Count Sheet1" measure="1" displayFolder="" measureGroup="Employee 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Average Salary Goal]" caption="_Average Salary Goal" measure="1" displayFolder="" measureGroup="Hr DataBase" count="0" hidden="1"/>
    <cacheHierarchy uniqueName="[Measures].[_Average Salary Status]" caption="_Average Salary Status" measure="1" iconSet="11" displayFolder="" measureGroup="Hr DataBase" count="0" hidden="1"/>
  </cacheHierarchies>
  <kpis count="1">
    <kpi uniqueName="Average Salary" caption="Average Salary" displayFolder="" measureGroup="Hr DataBase" parent="" value="[Measures].[Average Salary]" goal="[Measures].[_Average Salary Goal]" status="[Measures].[_Average Salary Status]" trend="" weight=""/>
  </kpis>
  <extLst>
    <ext xmlns:x14="http://schemas.microsoft.com/office/spreadsheetml/2009/9/main" uri="{725AE2AE-9491-48be-B2B4-4EB974FC3084}">
      <x14:pivotCacheDefinition slicerData="1" pivotCacheId="109851205"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612.481151041669" createdVersion="3" refreshedVersion="7" minRefreshableVersion="3" recordCount="0" supportSubquery="1" supportAdvancedDrill="1" xr:uid="{E9D4F3C1-D70A-4D57-9C3C-F7CA812AFC9C}">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Calendar].[Date]" caption="Date" attribute="1" time="1" defaultMemberUniqueName="[Calendar].[Date].[All]" allUniqueName="[Calendar].[Date].[All]" dimensionUniqueName="[Calendar]" displayFolder="" count="0" memberValueDatatype="7" unbalanced="0"/>
    <cacheHierarchy uniqueName="[Calendar].[Date Hierarchy]" caption="Date Hierarchy" defaultMemberUniqueName="[Calendar].[Date Hierarchy].[All]" allUniqueName="[Calendar].[Date Hierarchy].[All]" dimensionUniqueName="[Calendar]" displayFolder="" count="0"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MM-YYYY]" caption="MMM-YYYY" attribute="1" defaultMemberUniqueName="[Calendar].[MMM-YYYY].[All]" allUniqueName="[Calendar].[MMM-YYYY].[All]" dimensionUniqueName="[Calendar]" displayFolder="" count="0" memberValueDatatype="130" unbalanced="0"/>
    <cacheHierarchy uniqueName="[Calendar].[Day Of Week Number]" caption="Day Of Week Number" attribute="1" defaultMemberUniqueName="[Calendar].[Day Of Week Number].[All]" allUniqueName="[Calendar].[Day Of Week Number].[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Department Bridge].[Department]" caption="Department" attribute="1" defaultMemberUniqueName="[Department Bridge].[Department].[All]" allUniqueName="[Department Bridge].[Department].[All]" dimensionUniqueName="[Department Bridge]" displayFolder="" count="0" memberValueDatatype="130" unbalanced="0"/>
    <cacheHierarchy uniqueName="[Department Bridge].[Manager]" caption="Manager" attribute="1" defaultMemberUniqueName="[Department Bridge].[Manager].[All]" allUniqueName="[Department Bridge].[Manager].[All]" dimensionUniqueName="[Department Bridge]" displayFolder="" count="0" memberValueDatatype="130" unbalanced="0"/>
    <cacheHierarchy uniqueName="[Employee Details].[ID]" caption="ID" attribute="1" defaultMemberUniqueName="[Employee Details].[ID].[All]" allUniqueName="[Employee Details].[ID].[All]" dimensionUniqueName="[Employee Details]" displayFolder="" count="0" memberValueDatatype="5" unbalanced="0"/>
    <cacheHierarchy uniqueName="[Employee Details].[Performance Review]" caption="Performance Review" attribute="1" defaultMemberUniqueName="[Employee Details].[Performance Review].[All]" allUniqueName="[Employee Details].[Performance Review].[All]" dimensionUniqueName="[Employee Details]" displayFolder="" count="0" memberValueDatatype="5" unbalanced="0"/>
    <cacheHierarchy uniqueName="[Employee Details].[City]" caption="City" attribute="1" defaultMemberUniqueName="[Employee Details].[City].[All]" allUniqueName="[Employee Details].[City].[All]" dimensionUniqueName="[Employee Details]" displayFolder="" count="0" memberValueDatatype="130" unbalanced="0"/>
    <cacheHierarchy uniqueName="[Employee Details].[Last Promotion Date]" caption="Last Promotion Date" attribute="1" time="1" defaultMemberUniqueName="[Employee Details].[Last Promotion Date].[All]" allUniqueName="[Employee Details].[Last Promotion Date].[All]" dimensionUniqueName="[Employee Details]" displayFolder="" count="0" memberValueDatatype="7" unbalanced="0"/>
    <cacheHierarchy uniqueName="[Employee Details].[Salary]" caption="Salary" attribute="1" defaultMemberUniqueName="[Employee Details].[Salary].[All]" allUniqueName="[Employee Details].[Salary].[All]" dimensionUniqueName="[Employee Details]" displayFolder="" count="0" memberValueDatatype="6" unbalanced="0"/>
    <cacheHierarchy uniqueName="[Employee Details].[Overdue Vacation?]" caption="Overdue Vacation?" attribute="1" defaultMemberUniqueName="[Employee Details].[Overdue Vacation?].[All]" allUniqueName="[Employee Details].[Overdue Vacation?].[All]" dimensionUniqueName="[Employee Details]" displayFolder="" count="0" memberValueDatatype="130" unbalanced="0"/>
    <cacheHierarchy uniqueName="[Hr DataBase].[ID]" caption="ID" attribute="1" defaultMemberUniqueName="[Hr DataBase].[ID].[All]" allUniqueName="[Hr DataBase].[ID].[All]" dimensionUniqueName="[Hr DataBase]" displayFolder="" count="0" memberValueDatatype="5" unbalanced="0"/>
    <cacheHierarchy uniqueName="[Hr DataBase].[Employee]" caption="Employee" attribute="1" defaultMemberUniqueName="[Hr DataBase].[Employee].[All]" allUniqueName="[Hr DataBase].[Employee].[All]" dimensionUniqueName="[Hr DataBase]" displayFolder="" count="0" memberValueDatatype="130" unbalanced="0"/>
    <cacheHierarchy uniqueName="[Hr DataBase].[Gender]" caption="Gender" attribute="1" defaultMemberUniqueName="[Hr DataBase].[Gender].[All]" allUniqueName="[Hr DataBase].[Gender].[All]" dimensionUniqueName="[Hr DataBase]" displayFolder="" count="0" memberValueDatatype="130" unbalanced="0"/>
    <cacheHierarchy uniqueName="[Hr DataBase].[Birth Date]" caption="Birth Date" attribute="1" time="1" defaultMemberUniqueName="[Hr DataBase].[Birth Date].[All]" allUniqueName="[Hr DataBase].[Birth Date].[All]" dimensionUniqueName="[Hr DataBase]" displayFolder="" count="2" memberValueDatatype="7" unbalanced="0"/>
    <cacheHierarchy uniqueName="[Hr DataBase].[Current Date]" caption="Current Date" attribute="1" time="1" defaultMemberUniqueName="[Hr DataBase].[Current Date].[All]" allUniqueName="[Hr DataBase].[Current Date].[All]" dimensionUniqueName="[Hr DataBase]" displayFolder="" count="0" memberValueDatatype="7" unbalanced="0"/>
    <cacheHierarchy uniqueName="[Hr DataBase].[Current Year]" caption="Current Year" attribute="1" defaultMemberUniqueName="[Hr DataBase].[Current Year].[All]" allUniqueName="[Hr DataBase].[Current Year].[All]" dimensionUniqueName="[Hr DataBase]" displayFolder="" count="0" memberValueDatatype="130" unbalanced="0"/>
    <cacheHierarchy uniqueName="[Hr DataBase].[Birth year]" caption="Birth year" attribute="1" defaultMemberUniqueName="[Hr DataBase].[Birth year].[All]" allUniqueName="[Hr DataBase].[Birth year].[All]" dimensionUniqueName="[Hr DataBase]" displayFolder="" count="0" memberValueDatatype="130" unbalanced="0"/>
    <cacheHierarchy uniqueName="[Hr DataBase].[Age]" caption="Age" attribute="1" defaultMemberUniqueName="[Hr DataBase].[Age].[All]" allUniqueName="[Hr DataBase].[Age].[All]" dimensionUniqueName="[Hr DataBase]" displayFolder="" count="0" memberValueDatatype="20" unbalanced="0"/>
    <cacheHierarchy uniqueName="[Hr DataBase].[Hire Date]" caption="Hire Date" attribute="1" time="1" defaultMemberUniqueName="[Hr DataBase].[Hire Date].[All]" allUniqueName="[Hr DataBase].[Hire Date].[All]" dimensionUniqueName="[Hr DataBase]" displayFolder="" count="2" memberValueDatatype="7" unbalanced="0"/>
    <cacheHierarchy uniqueName="[Hr DataBase].[current year2]" caption="current year2" attribute="1" defaultMemberUniqueName="[Hr DataBase].[current year2].[All]" allUniqueName="[Hr DataBase].[current year2].[All]" dimensionUniqueName="[Hr DataBase]" displayFolder="" count="0" memberValueDatatype="130" unbalanced="0"/>
    <cacheHierarchy uniqueName="[Hr DataBase].[Years of Service]" caption="Years of Service" attribute="1" defaultMemberUniqueName="[Hr DataBase].[Years of Service].[All]" allUniqueName="[Hr DataBase].[Years of Service].[All]" dimensionUniqueName="[Hr DataBase]" displayFolder="" count="0" memberValueDatatype="5" unbalanced="0"/>
    <cacheHierarchy uniqueName="[Hr DataBase].[Termination Date]" caption="Termination Date" attribute="1" time="1" defaultMemberUniqueName="[Hr DataBase].[Termination Date].[All]" allUniqueName="[Hr DataBase].[Termination Date].[All]" dimensionUniqueName="[Hr DataBase]" displayFolder="" count="2" memberValueDatatype="7" unbalanced="0"/>
    <cacheHierarchy uniqueName="[Hr DataBase].[Termination Reason]" caption="Termination Reason" attribute="1" defaultMemberUniqueName="[Hr DataBase].[Termination Reason].[All]" allUniqueName="[Hr DataBase].[Termination Reason].[All]" dimensionUniqueName="[Hr DataBase]" displayFolder="" count="0" memberValueDatatype="130" unbalanced="0"/>
    <cacheHierarchy uniqueName="[Hr DataBase].[Education]" caption="Education" attribute="1" defaultMemberUniqueName="[Hr DataBase].[Education].[All]" allUniqueName="[Hr DataBase].[Education].[All]" dimensionUniqueName="[Hr DataBase]" displayFolder="" count="0" memberValueDatatype="130" unbalanced="0"/>
    <cacheHierarchy uniqueName="[Hr DataBase].[Position]" caption="Position" attribute="1" defaultMemberUniqueName="[Hr DataBase].[Position].[All]" allUniqueName="[Hr DataBase].[Position].[All]" dimensionUniqueName="[Hr DataBase]" displayFolder="" count="0" memberValueDatatype="130" unbalanced="0"/>
    <cacheHierarchy uniqueName="[Hr DataBase].[Department]" caption="Department" attribute="1" defaultMemberUniqueName="[Hr DataBase].[Department].[All]" allUniqueName="[Hr DataBase].[Department].[All]" dimensionUniqueName="[Hr DataBase]" displayFolder="" count="0" memberValueDatatype="130" unbalanced="0"/>
    <cacheHierarchy uniqueName="[Hr DataBase].[Salary]" caption="Salary" attribute="1" defaultMemberUniqueName="[Hr DataBase].[Salary].[All]" allUniqueName="[Hr DataBase].[Salary].[All]" dimensionUniqueName="[Hr DataBase]" displayFolder="" count="0" memberValueDatatype="6" unbalanced="0"/>
    <cacheHierarchy uniqueName="[Hr DataBase].[Age set]" caption="Age set" attribute="1" defaultMemberUniqueName="[Hr DataBase].[Age set].[All]" allUniqueName="[Hr DataBase].[Age set].[All]" dimensionUniqueName="[Hr DataBase]" displayFolder="" count="0" memberValueDatatype="130" unbalanced="0"/>
    <cacheHierarchy uniqueName="[Hr DataBase].[Age Group]" caption="Age Group" attribute="1" defaultMemberUniqueName="[Hr DataBase].[Age Group].[All]" allUniqueName="[Hr DataBase].[Age Group].[All]" dimensionUniqueName="[Hr DataBase]" displayFolder="" count="0" memberValueDatatype="130" unbalanced="0"/>
    <cacheHierarchy uniqueName="[Measures].[average age]" caption="average age" measure="1" displayFolder="" measureGroup="Hr DataBase" count="0"/>
    <cacheHierarchy uniqueName="[Measures].[average year of service]" caption="average year of service" measure="1" displayFolder="" measureGroup="Hr DataBase" count="0"/>
    <cacheHierarchy uniqueName="[Measures].[Long serving employee]" caption="Long serving employee" measure="1" displayFolder="" measureGroup="Hr DataBase" count="0"/>
    <cacheHierarchy uniqueName="[Measures].[Oldest Employee]" caption="Oldest Employee" measure="1" displayFolder="" measureGroup="Hr DataBase" count="0"/>
    <cacheHierarchy uniqueName="[Measures].[Total Employee]" caption="Total Employee" measure="1" displayFolder="" measureGroup="Hr DataBase" count="0"/>
    <cacheHierarchy uniqueName="[Measures].[Highest Paid Employee]" caption="Highest Paid Employee" measure="1" displayFolder="" measureGroup="Hr DataBase" count="0"/>
    <cacheHierarchy uniqueName="[Measures].[Lowest paid Employee]" caption="Lowest paid Employee" measure="1" displayFolder="" measureGroup="Hr DataBase" count="0"/>
    <cacheHierarchy uniqueName="[Measures].[No of departments]" caption="No of departments" measure="1" displayFolder="" measureGroup="Hr DataBase" count="0"/>
    <cacheHierarchy uniqueName="[Measures].[Name of highest paid employee]" caption="Name of highest paid employee" measure="1" displayFolder="" measureGroup="Hr DataBase" count="0"/>
    <cacheHierarchy uniqueName="[Measures].[Total salaries]" caption="Total salaries" measure="1" displayFolder="" measureGroup="Hr DataBase" count="0"/>
    <cacheHierarchy uniqueName="[Measures].[Total no of inactive employees]" caption="Total no of inactive employees" measure="1" displayFolder="" measureGroup="Hr DataBase" count="0"/>
    <cacheHierarchy uniqueName="[Measures].[Total no of active employees]" caption="Total no of active employees" measure="1" displayFolder="" measureGroup="Hr DataBase" count="0"/>
    <cacheHierarchy uniqueName="[Measures].[Name of least paid employee]" caption="Name of least paid employee" measure="1" displayFolder="" measureGroup="Hr DataBase" count="0"/>
    <cacheHierarchy uniqueName="[Measures].[Average Salary]" caption="Average Salary" measure="1" displayFolder="" measureGroup="Hr DataBase" count="0"/>
    <cacheHierarchy uniqueName="[Measures].[__XL_Count Power Query clean set]" caption="__XL_Count Power Query clean set" measure="1" displayFolder="" measureGroup="Hr DataBase" count="0" hidden="1"/>
    <cacheHierarchy uniqueName="[Measures].[__XL_Count Department Bridge]" caption="__XL_Count Department Bridge" measure="1" displayFolder="" measureGroup="Department Bridge" count="0" hidden="1"/>
    <cacheHierarchy uniqueName="[Measures].[__XL_Count Sheet1]" caption="__XL_Count Sheet1" measure="1" displayFolder="" measureGroup="Employee 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Average Salary Goal]" caption="_Average Salary Goal" measure="1" displayFolder="" measureGroup="Hr DataBase" count="0" hidden="1"/>
    <cacheHierarchy uniqueName="[Measures].[_Average Salary Status]" caption="_Average Salary Status" measure="1" iconSet="11" displayFolder="" measureGroup="Hr DataBase" count="0" hidden="1"/>
    <cacheHierarchy uniqueName="[Measures].[Count of Employee]" caption="Count of Employee" measure="1" displayFolder="" measureGroup="Hr DataBase" count="0" hidden="1">
      <extLst>
        <ext xmlns:x15="http://schemas.microsoft.com/office/spreadsheetml/2010/11/main" uri="{B97F6D7D-B522-45F9-BDA1-12C45D357490}">
          <x15:cacheHierarchy aggregatedColumn="17"/>
        </ext>
      </extLst>
    </cacheHierarchy>
    <cacheHierarchy uniqueName="[Measures].[Sum of Salary]" caption="Sum of Salary" measure="1" displayFolder="" measureGroup="Hr DataBase" count="0" hidden="1">
      <extLst>
        <ext xmlns:x15="http://schemas.microsoft.com/office/spreadsheetml/2010/11/main" uri="{B97F6D7D-B522-45F9-BDA1-12C45D357490}">
          <x15:cacheHierarchy aggregatedColumn="32"/>
        </ext>
      </extLst>
    </cacheHierarchy>
    <cacheHierarchy uniqueName="[Measures].[Sum of Salary 2]" caption="Sum of Salary 2" measure="1" displayFolder="" measureGroup="Employee Details" count="0" hidden="1">
      <extLst>
        <ext xmlns:x15="http://schemas.microsoft.com/office/spreadsheetml/2010/11/main" uri="{B97F6D7D-B522-45F9-BDA1-12C45D357490}">
          <x15:cacheHierarchy aggregatedColumn="14"/>
        </ext>
      </extLst>
    </cacheHierarchy>
    <cacheHierarchy uniqueName="[Measures].[Sum of ID]" caption="Sum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ID]" caption="Count of ID" measure="1" displayFolder="" measureGroup="Hr DataBase" count="0" hidden="1">
      <extLst>
        <ext xmlns:x15="http://schemas.microsoft.com/office/spreadsheetml/2010/11/main" uri="{B97F6D7D-B522-45F9-BDA1-12C45D357490}">
          <x15:cacheHierarchy aggregatedColumn="16"/>
        </ext>
      </extLst>
    </cacheHierarchy>
    <cacheHierarchy uniqueName="[Measures].[Count of Termination Date]" caption="Count of Termination Date" measure="1" displayFolder="" measureGroup="Hr DataBase" count="0" hidden="1">
      <extLst>
        <ext xmlns:x15="http://schemas.microsoft.com/office/spreadsheetml/2010/11/main" uri="{B97F6D7D-B522-45F9-BDA1-12C45D357490}">
          <x15:cacheHierarchy aggregatedColumn="27"/>
        </ext>
      </extLst>
    </cacheHierarchy>
  </cacheHierarchies>
  <kpis count="1">
    <kpi uniqueName="Average Salary" caption="Average Salary" displayFolder="" measureGroup="Hr DataBase" parent="" value="[Measures].[Average Salary]" goal="[Measures].[_Average Salary Goal]" status="[Measures].[_Average Salary Status]" trend="" weight=""/>
  </kpis>
  <extLst>
    <ext xmlns:x14="http://schemas.microsoft.com/office/spreadsheetml/2009/9/main" uri="{725AE2AE-9491-48be-B2B4-4EB974FC3084}">
      <x14:pivotCacheDefinition pivotCacheId="2373731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5A8CD2-D66D-47FE-95C2-17D282B4392C}" name="PivotTable9" cacheId="596" applyNumberFormats="0" applyBorderFormats="0" applyFontFormats="0" applyPatternFormats="0" applyAlignmentFormats="0" applyWidthHeightFormats="1" dataCaption="Values" tag="c1c9c286-55f2-450c-874d-6ce401e97e6e" updatedVersion="7" minRefreshableVersion="3" showDrill="0" useAutoFormatting="1" itemPrintTitles="1" createdVersion="5" indent="0" compact="0" compactData="0" multipleFieldFilters="0">
  <location ref="A3:H94" firstHeaderRow="0" firstDataRow="1" firstDataCol="5"/>
  <pivotFields count="8">
    <pivotField axis="axisRow" compact="0" allDrilled="1" outline="0" showAll="0" dataSourceSort="1" defaultSubtotal="0" defaultAttributeDrillState="1">
      <items count="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s>
    </pivotField>
    <pivotField axis="axisRow" compact="0" allDrilled="1" outline="0" showAll="0" dataSourceSort="1" defaultSubtotal="0" defaultAttributeDrillState="1">
      <items count="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s>
    </pivotField>
    <pivotField axis="axisRow" compact="0" allDrilled="1" outline="0" showAll="0" dataSourceSort="1" defaultSubtotal="0" defaultAttributeDrillState="1">
      <items count="4">
        <item x="0"/>
        <item x="1"/>
        <item x="2"/>
        <item x="3"/>
      </items>
    </pivotField>
    <pivotField dataField="1" compact="0" outline="0" showAll="0" defaultSubtotal="0"/>
    <pivotField dataField="1" compact="0" outline="0" showAll="0" defaultSubtotal="0"/>
    <pivotField dataField="1" compact="0" outline="0" showAll="0" defaultSubtotal="0"/>
    <pivotField axis="axisRow" compact="0" allDrilled="1" outline="0" showAll="0" dataSourceSort="1" defaultSubtotal="0" defaultAttributeDrillState="1">
      <items count="7">
        <item x="0"/>
        <item x="1"/>
        <item x="2"/>
        <item x="3"/>
        <item x="4"/>
        <item x="5"/>
        <item x="6"/>
      </items>
    </pivotField>
    <pivotField axis="axisRow" compact="0" allDrilled="1" outline="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s>
  <rowFields count="5">
    <field x="0"/>
    <field x="1"/>
    <field x="7"/>
    <field x="6"/>
    <field x="2"/>
  </rowFields>
  <rowItems count="91">
    <i>
      <x/>
      <x/>
      <x/>
      <x/>
      <x/>
    </i>
    <i>
      <x v="1"/>
      <x v="1"/>
      <x v="1"/>
      <x v="1"/>
      <x v="1"/>
    </i>
    <i>
      <x v="2"/>
      <x v="2"/>
      <x v="2"/>
      <x/>
      <x/>
    </i>
    <i>
      <x v="3"/>
      <x v="3"/>
      <x v="3"/>
      <x v="1"/>
      <x/>
    </i>
    <i>
      <x v="4"/>
      <x v="4"/>
      <x v="4"/>
      <x v="2"/>
      <x v="2"/>
    </i>
    <i>
      <x v="5"/>
      <x v="5"/>
      <x v="5"/>
      <x v="2"/>
      <x v="2"/>
    </i>
    <i>
      <x v="6"/>
      <x v="6"/>
      <x v="6"/>
      <x v="3"/>
      <x/>
    </i>
    <i>
      <x v="7"/>
      <x v="7"/>
      <x v="7"/>
      <x v="1"/>
      <x v="1"/>
    </i>
    <i>
      <x v="8"/>
      <x v="8"/>
      <x v="6"/>
      <x v="2"/>
      <x/>
    </i>
    <i>
      <x v="9"/>
      <x v="9"/>
      <x v="8"/>
      <x/>
      <x v="2"/>
    </i>
    <i>
      <x v="10"/>
      <x v="10"/>
      <x v="9"/>
      <x v="2"/>
      <x v="1"/>
    </i>
    <i>
      <x v="11"/>
      <x v="11"/>
      <x v="8"/>
      <x v="4"/>
      <x v="1"/>
    </i>
    <i>
      <x v="12"/>
      <x v="12"/>
      <x v="6"/>
      <x v="5"/>
      <x/>
    </i>
    <i>
      <x v="13"/>
      <x v="13"/>
      <x v="9"/>
      <x v="5"/>
      <x/>
    </i>
    <i>
      <x v="14"/>
      <x v="14"/>
      <x v="9"/>
      <x v="2"/>
      <x v="1"/>
    </i>
    <i>
      <x v="15"/>
      <x v="15"/>
      <x v="8"/>
      <x v="3"/>
      <x/>
    </i>
    <i>
      <x v="16"/>
      <x v="16"/>
      <x v="10"/>
      <x v="1"/>
      <x/>
    </i>
    <i>
      <x v="17"/>
      <x v="17"/>
      <x v="9"/>
      <x/>
      <x v="2"/>
    </i>
    <i>
      <x v="18"/>
      <x v="18"/>
      <x v="11"/>
      <x v="2"/>
      <x v="3"/>
    </i>
    <i>
      <x v="19"/>
      <x v="19"/>
      <x v="7"/>
      <x v="3"/>
      <x v="1"/>
    </i>
    <i>
      <x v="20"/>
      <x v="20"/>
      <x v="6"/>
      <x v="4"/>
      <x/>
    </i>
    <i>
      <x v="21"/>
      <x v="21"/>
      <x v="12"/>
      <x v="3"/>
      <x v="3"/>
    </i>
    <i>
      <x v="22"/>
      <x v="22"/>
      <x v="1"/>
      <x v="5"/>
      <x/>
    </i>
    <i>
      <x v="23"/>
      <x v="23"/>
      <x v="9"/>
      <x v="3"/>
      <x v="2"/>
    </i>
    <i>
      <x v="24"/>
      <x v="24"/>
      <x v="9"/>
      <x v="2"/>
      <x v="1"/>
    </i>
    <i>
      <x v="25"/>
      <x v="25"/>
      <x v="13"/>
      <x v="3"/>
      <x/>
    </i>
    <i>
      <x v="26"/>
      <x v="26"/>
      <x v="9"/>
      <x v="3"/>
      <x/>
    </i>
    <i>
      <x v="27"/>
      <x v="27"/>
      <x v="14"/>
      <x v="1"/>
      <x v="1"/>
    </i>
    <i>
      <x v="28"/>
      <x v="28"/>
      <x v="9"/>
      <x v="6"/>
      <x v="2"/>
    </i>
    <i>
      <x v="29"/>
      <x v="29"/>
      <x v="13"/>
      <x v="3"/>
      <x v="1"/>
    </i>
    <i>
      <x v="30"/>
      <x v="30"/>
      <x v="9"/>
      <x v="6"/>
      <x v="1"/>
    </i>
    <i>
      <x v="31"/>
      <x v="31"/>
      <x v="1"/>
      <x v="1"/>
      <x v="2"/>
    </i>
    <i>
      <x v="32"/>
      <x v="32"/>
      <x v="15"/>
      <x v="2"/>
      <x v="2"/>
    </i>
    <i>
      <x v="33"/>
      <x v="33"/>
      <x v="16"/>
      <x v="4"/>
      <x v="2"/>
    </i>
    <i>
      <x v="34"/>
      <x v="34"/>
      <x v="17"/>
      <x v="3"/>
      <x v="3"/>
    </i>
    <i>
      <x v="35"/>
      <x v="35"/>
      <x v="10"/>
      <x v="6"/>
      <x/>
    </i>
    <i>
      <x v="36"/>
      <x v="36"/>
      <x v="9"/>
      <x v="5"/>
      <x/>
    </i>
    <i>
      <x v="37"/>
      <x v="37"/>
      <x v="9"/>
      <x v="6"/>
      <x/>
    </i>
    <i>
      <x v="38"/>
      <x v="38"/>
      <x v="1"/>
      <x v="1"/>
      <x v="1"/>
    </i>
    <i>
      <x v="39"/>
      <x v="39"/>
      <x v="18"/>
      <x v="1"/>
      <x/>
    </i>
    <i>
      <x v="40"/>
      <x v="40"/>
      <x v="9"/>
      <x v="3"/>
      <x/>
    </i>
    <i>
      <x v="41"/>
      <x v="41"/>
      <x v="12"/>
      <x v="2"/>
      <x v="2"/>
    </i>
    <i>
      <x v="42"/>
      <x v="42"/>
      <x v="5"/>
      <x v="1"/>
      <x/>
    </i>
    <i>
      <x v="43"/>
      <x v="43"/>
      <x v="6"/>
      <x v="3"/>
      <x/>
    </i>
    <i>
      <x v="44"/>
      <x v="44"/>
      <x v="8"/>
      <x v="1"/>
      <x v="2"/>
    </i>
    <i>
      <x v="45"/>
      <x v="45"/>
      <x/>
      <x v="6"/>
      <x v="3"/>
    </i>
    <i>
      <x v="46"/>
      <x v="46"/>
      <x/>
      <x v="2"/>
      <x v="2"/>
    </i>
    <i>
      <x v="47"/>
      <x v="47"/>
      <x v="6"/>
      <x v="5"/>
      <x v="2"/>
    </i>
    <i>
      <x v="48"/>
      <x v="48"/>
      <x v="19"/>
      <x v="6"/>
      <x/>
    </i>
    <i>
      <x v="49"/>
      <x v="49"/>
      <x v="1"/>
      <x v="3"/>
      <x/>
    </i>
    <i>
      <x v="50"/>
      <x v="50"/>
      <x/>
      <x v="3"/>
      <x/>
    </i>
    <i>
      <x v="51"/>
      <x v="51"/>
      <x v="1"/>
      <x v="2"/>
      <x v="3"/>
    </i>
    <i>
      <x v="52"/>
      <x v="52"/>
      <x v="15"/>
      <x v="3"/>
      <x/>
    </i>
    <i>
      <x v="53"/>
      <x v="53"/>
      <x v="11"/>
      <x v="3"/>
      <x v="2"/>
    </i>
    <i>
      <x v="54"/>
      <x v="54"/>
      <x v="2"/>
      <x v="2"/>
      <x v="1"/>
    </i>
    <i>
      <x v="55"/>
      <x v="55"/>
      <x v="5"/>
      <x v="3"/>
      <x v="2"/>
    </i>
    <i>
      <x v="56"/>
      <x v="56"/>
      <x v="16"/>
      <x v="5"/>
      <x v="2"/>
    </i>
    <i>
      <x v="57"/>
      <x v="57"/>
      <x v="9"/>
      <x v="6"/>
      <x v="2"/>
    </i>
    <i>
      <x v="58"/>
      <x v="58"/>
      <x v="17"/>
      <x/>
      <x/>
    </i>
    <i>
      <x v="59"/>
      <x v="59"/>
      <x v="14"/>
      <x v="2"/>
      <x v="3"/>
    </i>
    <i>
      <x v="60"/>
      <x v="60"/>
      <x v="9"/>
      <x v="2"/>
      <x/>
    </i>
    <i>
      <x v="61"/>
      <x v="61"/>
      <x v="8"/>
      <x v="6"/>
      <x v="2"/>
    </i>
    <i>
      <x v="62"/>
      <x v="62"/>
      <x v="9"/>
      <x v="4"/>
      <x v="1"/>
    </i>
    <i>
      <x v="63"/>
      <x v="63"/>
      <x v="15"/>
      <x v="3"/>
      <x v="2"/>
    </i>
    <i>
      <x v="64"/>
      <x v="64"/>
      <x v="8"/>
      <x v="3"/>
      <x v="3"/>
    </i>
    <i>
      <x v="65"/>
      <x v="65"/>
      <x v="20"/>
      <x v="6"/>
      <x v="2"/>
    </i>
    <i>
      <x v="66"/>
      <x v="66"/>
      <x v="8"/>
      <x v="2"/>
      <x v="3"/>
    </i>
    <i>
      <x v="67"/>
      <x v="67"/>
      <x v="13"/>
      <x v="6"/>
      <x/>
    </i>
    <i>
      <x v="68"/>
      <x v="68"/>
      <x v="9"/>
      <x v="3"/>
      <x/>
    </i>
    <i>
      <x v="69"/>
      <x v="69"/>
      <x v="5"/>
      <x v="3"/>
      <x/>
    </i>
    <i>
      <x v="70"/>
      <x v="70"/>
      <x v="9"/>
      <x v="2"/>
      <x v="2"/>
    </i>
    <i>
      <x v="71"/>
      <x v="71"/>
      <x v="4"/>
      <x v="3"/>
      <x v="2"/>
    </i>
    <i>
      <x v="72"/>
      <x v="72"/>
      <x v="8"/>
      <x/>
      <x v="1"/>
    </i>
    <i>
      <x v="73"/>
      <x v="73"/>
      <x v="6"/>
      <x v="3"/>
      <x v="2"/>
    </i>
    <i>
      <x v="74"/>
      <x v="74"/>
      <x v="9"/>
      <x v="2"/>
      <x v="3"/>
    </i>
    <i>
      <x v="75"/>
      <x v="75"/>
      <x v="15"/>
      <x v="1"/>
      <x v="2"/>
    </i>
    <i>
      <x v="76"/>
      <x v="76"/>
      <x v="19"/>
      <x v="1"/>
      <x/>
    </i>
    <i>
      <x v="77"/>
      <x v="77"/>
      <x v="9"/>
      <x v="6"/>
      <x v="1"/>
    </i>
    <i>
      <x v="78"/>
      <x v="78"/>
      <x v="9"/>
      <x v="1"/>
      <x/>
    </i>
    <i>
      <x v="79"/>
      <x v="79"/>
      <x v="21"/>
      <x v="5"/>
      <x v="3"/>
    </i>
    <i>
      <x v="80"/>
      <x v="80"/>
      <x v="9"/>
      <x v="3"/>
      <x/>
    </i>
    <i>
      <x v="81"/>
      <x v="81"/>
      <x v="9"/>
      <x v="1"/>
      <x/>
    </i>
    <i>
      <x v="82"/>
      <x v="82"/>
      <x v="20"/>
      <x v="3"/>
      <x v="3"/>
    </i>
    <i>
      <x v="83"/>
      <x v="83"/>
      <x v="5"/>
      <x v="2"/>
      <x v="1"/>
    </i>
    <i>
      <x v="84"/>
      <x v="84"/>
      <x v="1"/>
      <x v="6"/>
      <x v="2"/>
    </i>
    <i>
      <x v="85"/>
      <x v="85"/>
      <x v="9"/>
      <x/>
      <x v="3"/>
    </i>
    <i>
      <x v="86"/>
      <x v="86"/>
      <x v="1"/>
      <x v="4"/>
      <x v="2"/>
    </i>
    <i>
      <x v="87"/>
      <x v="87"/>
      <x v="21"/>
      <x v="3"/>
      <x/>
    </i>
    <i>
      <x v="88"/>
      <x v="88"/>
      <x v="7"/>
      <x v="3"/>
      <x v="2"/>
    </i>
    <i>
      <x v="89"/>
      <x v="89"/>
      <x v="1"/>
      <x v="4"/>
      <x v="1"/>
    </i>
    <i t="grand">
      <x/>
    </i>
  </rowItems>
  <colFields count="1">
    <field x="-2"/>
  </colFields>
  <colItems count="3">
    <i>
      <x/>
    </i>
    <i i="1">
      <x v="1"/>
    </i>
    <i i="2">
      <x v="2"/>
    </i>
  </colItems>
  <dataFields count="3">
    <dataField name="Average Salary Goal" fld="4" subtotal="count" baseField="0" baseItem="0"/>
    <dataField name="Average Salary" fld="3" subtotal="count" baseField="0" baseItem="0"/>
    <dataField name="Average Salary Status" fld="5" subtotal="count" baseField="0" baseItem="0"/>
  </dataFields>
  <formats count="342">
    <format dxfId="1695">
      <pivotArea type="all" dataOnly="0" outline="0" fieldPosition="0"/>
    </format>
    <format dxfId="1694">
      <pivotArea outline="0" collapsedLevelsAreSubtotals="1" fieldPosition="0"/>
    </format>
    <format dxfId="1693">
      <pivotArea field="0" type="button" dataOnly="0" labelOnly="1" outline="0" axis="axisRow" fieldPosition="0"/>
    </format>
    <format dxfId="1692">
      <pivotArea field="7" type="button" dataOnly="0" labelOnly="1" outline="0" axis="axisRow" fieldPosition="2"/>
    </format>
    <format dxfId="1691">
      <pivotArea field="6" type="button" dataOnly="0" labelOnly="1" outline="0" axis="axisRow" fieldPosition="3"/>
    </format>
    <format dxfId="1690">
      <pivotArea field="2" type="button" dataOnly="0" labelOnly="1" outline="0" axis="axisRow" fieldPosition="4"/>
    </format>
    <format dxfId="1689">
      <pivotArea field="1" type="button" dataOnly="0" labelOnly="1" outline="0" axis="axisRow" fieldPosition="1"/>
    </format>
    <format dxfId="1688">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87">
      <pivotArea dataOnly="0" labelOnly="1" outline="0" fieldPosition="0">
        <references count="1">
          <reference field="0"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686">
      <pivotArea dataOnly="0" labelOnly="1" grandRow="1" outline="0" fieldPosition="0"/>
    </format>
    <format dxfId="1685">
      <pivotArea dataOnly="0" labelOnly="1" outline="0" fieldPosition="0">
        <references count="2">
          <reference field="0" count="1" selected="0">
            <x v="0"/>
          </reference>
          <reference field="7" count="1">
            <x v="0"/>
          </reference>
        </references>
      </pivotArea>
    </format>
    <format dxfId="1684">
      <pivotArea dataOnly="0" labelOnly="1" outline="0" fieldPosition="0">
        <references count="2">
          <reference field="0" count="1" selected="0">
            <x v="1"/>
          </reference>
          <reference field="7" count="1">
            <x v="1"/>
          </reference>
        </references>
      </pivotArea>
    </format>
    <format dxfId="1683">
      <pivotArea dataOnly="0" labelOnly="1" outline="0" fieldPosition="0">
        <references count="2">
          <reference field="0" count="1" selected="0">
            <x v="2"/>
          </reference>
          <reference field="7" count="1">
            <x v="2"/>
          </reference>
        </references>
      </pivotArea>
    </format>
    <format dxfId="1682">
      <pivotArea dataOnly="0" labelOnly="1" outline="0" fieldPosition="0">
        <references count="2">
          <reference field="0" count="1" selected="0">
            <x v="3"/>
          </reference>
          <reference field="7" count="1">
            <x v="3"/>
          </reference>
        </references>
      </pivotArea>
    </format>
    <format dxfId="1681">
      <pivotArea dataOnly="0" labelOnly="1" outline="0" fieldPosition="0">
        <references count="2">
          <reference field="0" count="1" selected="0">
            <x v="4"/>
          </reference>
          <reference field="7" count="1">
            <x v="4"/>
          </reference>
        </references>
      </pivotArea>
    </format>
    <format dxfId="1680">
      <pivotArea dataOnly="0" labelOnly="1" outline="0" fieldPosition="0">
        <references count="2">
          <reference field="0" count="1" selected="0">
            <x v="5"/>
          </reference>
          <reference field="7" count="1">
            <x v="5"/>
          </reference>
        </references>
      </pivotArea>
    </format>
    <format dxfId="1679">
      <pivotArea dataOnly="0" labelOnly="1" outline="0" fieldPosition="0">
        <references count="2">
          <reference field="0" count="1" selected="0">
            <x v="6"/>
          </reference>
          <reference field="7" count="1">
            <x v="6"/>
          </reference>
        </references>
      </pivotArea>
    </format>
    <format dxfId="1678">
      <pivotArea dataOnly="0" labelOnly="1" outline="0" fieldPosition="0">
        <references count="2">
          <reference field="0" count="1" selected="0">
            <x v="7"/>
          </reference>
          <reference field="7" count="1">
            <x v="7"/>
          </reference>
        </references>
      </pivotArea>
    </format>
    <format dxfId="1677">
      <pivotArea dataOnly="0" labelOnly="1" outline="0" fieldPosition="0">
        <references count="2">
          <reference field="0" count="1" selected="0">
            <x v="8"/>
          </reference>
          <reference field="7" count="1">
            <x v="6"/>
          </reference>
        </references>
      </pivotArea>
    </format>
    <format dxfId="1676">
      <pivotArea dataOnly="0" labelOnly="1" outline="0" fieldPosition="0">
        <references count="2">
          <reference field="0" count="1" selected="0">
            <x v="9"/>
          </reference>
          <reference field="7" count="1">
            <x v="8"/>
          </reference>
        </references>
      </pivotArea>
    </format>
    <format dxfId="1675">
      <pivotArea dataOnly="0" labelOnly="1" outline="0" fieldPosition="0">
        <references count="2">
          <reference field="0" count="1" selected="0">
            <x v="10"/>
          </reference>
          <reference field="7" count="1">
            <x v="9"/>
          </reference>
        </references>
      </pivotArea>
    </format>
    <format dxfId="1674">
      <pivotArea dataOnly="0" labelOnly="1" outline="0" fieldPosition="0">
        <references count="2">
          <reference field="0" count="1" selected="0">
            <x v="11"/>
          </reference>
          <reference field="7" count="1">
            <x v="8"/>
          </reference>
        </references>
      </pivotArea>
    </format>
    <format dxfId="1673">
      <pivotArea dataOnly="0" labelOnly="1" outline="0" fieldPosition="0">
        <references count="2">
          <reference field="0" count="1" selected="0">
            <x v="12"/>
          </reference>
          <reference field="7" count="1">
            <x v="6"/>
          </reference>
        </references>
      </pivotArea>
    </format>
    <format dxfId="1672">
      <pivotArea dataOnly="0" labelOnly="1" outline="0" fieldPosition="0">
        <references count="2">
          <reference field="0" count="1" selected="0">
            <x v="13"/>
          </reference>
          <reference field="7" count="1">
            <x v="9"/>
          </reference>
        </references>
      </pivotArea>
    </format>
    <format dxfId="1671">
      <pivotArea dataOnly="0" labelOnly="1" outline="0" fieldPosition="0">
        <references count="2">
          <reference field="0" count="1" selected="0">
            <x v="15"/>
          </reference>
          <reference field="7" count="1">
            <x v="8"/>
          </reference>
        </references>
      </pivotArea>
    </format>
    <format dxfId="1670">
      <pivotArea dataOnly="0" labelOnly="1" outline="0" fieldPosition="0">
        <references count="2">
          <reference field="0" count="1" selected="0">
            <x v="16"/>
          </reference>
          <reference field="7" count="1">
            <x v="10"/>
          </reference>
        </references>
      </pivotArea>
    </format>
    <format dxfId="1669">
      <pivotArea dataOnly="0" labelOnly="1" outline="0" fieldPosition="0">
        <references count="2">
          <reference field="0" count="1" selected="0">
            <x v="17"/>
          </reference>
          <reference field="7" count="1">
            <x v="9"/>
          </reference>
        </references>
      </pivotArea>
    </format>
    <format dxfId="1668">
      <pivotArea dataOnly="0" labelOnly="1" outline="0" fieldPosition="0">
        <references count="2">
          <reference field="0" count="1" selected="0">
            <x v="18"/>
          </reference>
          <reference field="7" count="1">
            <x v="11"/>
          </reference>
        </references>
      </pivotArea>
    </format>
    <format dxfId="1667">
      <pivotArea dataOnly="0" labelOnly="1" outline="0" fieldPosition="0">
        <references count="2">
          <reference field="0" count="1" selected="0">
            <x v="19"/>
          </reference>
          <reference field="7" count="1">
            <x v="7"/>
          </reference>
        </references>
      </pivotArea>
    </format>
    <format dxfId="1666">
      <pivotArea dataOnly="0" labelOnly="1" outline="0" fieldPosition="0">
        <references count="2">
          <reference field="0" count="1" selected="0">
            <x v="20"/>
          </reference>
          <reference field="7" count="1">
            <x v="6"/>
          </reference>
        </references>
      </pivotArea>
    </format>
    <format dxfId="1665">
      <pivotArea dataOnly="0" labelOnly="1" outline="0" fieldPosition="0">
        <references count="2">
          <reference field="0" count="1" selected="0">
            <x v="21"/>
          </reference>
          <reference field="7" count="1">
            <x v="12"/>
          </reference>
        </references>
      </pivotArea>
    </format>
    <format dxfId="1664">
      <pivotArea dataOnly="0" labelOnly="1" outline="0" fieldPosition="0">
        <references count="2">
          <reference field="0" count="1" selected="0">
            <x v="22"/>
          </reference>
          <reference field="7" count="1">
            <x v="1"/>
          </reference>
        </references>
      </pivotArea>
    </format>
    <format dxfId="1663">
      <pivotArea dataOnly="0" labelOnly="1" outline="0" fieldPosition="0">
        <references count="2">
          <reference field="0" count="1" selected="0">
            <x v="23"/>
          </reference>
          <reference field="7" count="1">
            <x v="9"/>
          </reference>
        </references>
      </pivotArea>
    </format>
    <format dxfId="1662">
      <pivotArea dataOnly="0" labelOnly="1" outline="0" fieldPosition="0">
        <references count="2">
          <reference field="0" count="1" selected="0">
            <x v="25"/>
          </reference>
          <reference field="7" count="1">
            <x v="13"/>
          </reference>
        </references>
      </pivotArea>
    </format>
    <format dxfId="1661">
      <pivotArea dataOnly="0" labelOnly="1" outline="0" fieldPosition="0">
        <references count="2">
          <reference field="0" count="1" selected="0">
            <x v="26"/>
          </reference>
          <reference field="7" count="1">
            <x v="9"/>
          </reference>
        </references>
      </pivotArea>
    </format>
    <format dxfId="1660">
      <pivotArea dataOnly="0" labelOnly="1" outline="0" fieldPosition="0">
        <references count="2">
          <reference field="0" count="1" selected="0">
            <x v="27"/>
          </reference>
          <reference field="7" count="1">
            <x v="14"/>
          </reference>
        </references>
      </pivotArea>
    </format>
    <format dxfId="1659">
      <pivotArea dataOnly="0" labelOnly="1" outline="0" fieldPosition="0">
        <references count="2">
          <reference field="0" count="1" selected="0">
            <x v="28"/>
          </reference>
          <reference field="7" count="1">
            <x v="9"/>
          </reference>
        </references>
      </pivotArea>
    </format>
    <format dxfId="1658">
      <pivotArea dataOnly="0" labelOnly="1" outline="0" fieldPosition="0">
        <references count="2">
          <reference field="0" count="1" selected="0">
            <x v="29"/>
          </reference>
          <reference field="7" count="1">
            <x v="13"/>
          </reference>
        </references>
      </pivotArea>
    </format>
    <format dxfId="1657">
      <pivotArea dataOnly="0" labelOnly="1" outline="0" fieldPosition="0">
        <references count="2">
          <reference field="0" count="1" selected="0">
            <x v="30"/>
          </reference>
          <reference field="7" count="1">
            <x v="9"/>
          </reference>
        </references>
      </pivotArea>
    </format>
    <format dxfId="1656">
      <pivotArea dataOnly="0" labelOnly="1" outline="0" fieldPosition="0">
        <references count="2">
          <reference field="0" count="1" selected="0">
            <x v="31"/>
          </reference>
          <reference field="7" count="1">
            <x v="1"/>
          </reference>
        </references>
      </pivotArea>
    </format>
    <format dxfId="1655">
      <pivotArea dataOnly="0" labelOnly="1" outline="0" fieldPosition="0">
        <references count="2">
          <reference field="0" count="1" selected="0">
            <x v="32"/>
          </reference>
          <reference field="7" count="1">
            <x v="15"/>
          </reference>
        </references>
      </pivotArea>
    </format>
    <format dxfId="1654">
      <pivotArea dataOnly="0" labelOnly="1" outline="0" fieldPosition="0">
        <references count="2">
          <reference field="0" count="1" selected="0">
            <x v="33"/>
          </reference>
          <reference field="7" count="1">
            <x v="16"/>
          </reference>
        </references>
      </pivotArea>
    </format>
    <format dxfId="1653">
      <pivotArea dataOnly="0" labelOnly="1" outline="0" fieldPosition="0">
        <references count="2">
          <reference field="0" count="1" selected="0">
            <x v="34"/>
          </reference>
          <reference field="7" count="1">
            <x v="17"/>
          </reference>
        </references>
      </pivotArea>
    </format>
    <format dxfId="1652">
      <pivotArea dataOnly="0" labelOnly="1" outline="0" fieldPosition="0">
        <references count="2">
          <reference field="0" count="1" selected="0">
            <x v="35"/>
          </reference>
          <reference field="7" count="1">
            <x v="10"/>
          </reference>
        </references>
      </pivotArea>
    </format>
    <format dxfId="1651">
      <pivotArea dataOnly="0" labelOnly="1" outline="0" fieldPosition="0">
        <references count="2">
          <reference field="0" count="1" selected="0">
            <x v="36"/>
          </reference>
          <reference field="7" count="1">
            <x v="9"/>
          </reference>
        </references>
      </pivotArea>
    </format>
    <format dxfId="1650">
      <pivotArea dataOnly="0" labelOnly="1" outline="0" fieldPosition="0">
        <references count="2">
          <reference field="0" count="1" selected="0">
            <x v="38"/>
          </reference>
          <reference field="7" count="1">
            <x v="1"/>
          </reference>
        </references>
      </pivotArea>
    </format>
    <format dxfId="1649">
      <pivotArea dataOnly="0" labelOnly="1" outline="0" fieldPosition="0">
        <references count="2">
          <reference field="0" count="1" selected="0">
            <x v="39"/>
          </reference>
          <reference field="7" count="1">
            <x v="18"/>
          </reference>
        </references>
      </pivotArea>
    </format>
    <format dxfId="1648">
      <pivotArea dataOnly="0" labelOnly="1" outline="0" fieldPosition="0">
        <references count="2">
          <reference field="0" count="1" selected="0">
            <x v="40"/>
          </reference>
          <reference field="7" count="1">
            <x v="9"/>
          </reference>
        </references>
      </pivotArea>
    </format>
    <format dxfId="1647">
      <pivotArea dataOnly="0" labelOnly="1" outline="0" fieldPosition="0">
        <references count="2">
          <reference field="0" count="1" selected="0">
            <x v="41"/>
          </reference>
          <reference field="7" count="1">
            <x v="12"/>
          </reference>
        </references>
      </pivotArea>
    </format>
    <format dxfId="1646">
      <pivotArea dataOnly="0" labelOnly="1" outline="0" fieldPosition="0">
        <references count="2">
          <reference field="0" count="1" selected="0">
            <x v="42"/>
          </reference>
          <reference field="7" count="1">
            <x v="5"/>
          </reference>
        </references>
      </pivotArea>
    </format>
    <format dxfId="1645">
      <pivotArea dataOnly="0" labelOnly="1" outline="0" fieldPosition="0">
        <references count="2">
          <reference field="0" count="1" selected="0">
            <x v="43"/>
          </reference>
          <reference field="7" count="1">
            <x v="6"/>
          </reference>
        </references>
      </pivotArea>
    </format>
    <format dxfId="1644">
      <pivotArea dataOnly="0" labelOnly="1" outline="0" fieldPosition="0">
        <references count="2">
          <reference field="0" count="1" selected="0">
            <x v="44"/>
          </reference>
          <reference field="7" count="1">
            <x v="8"/>
          </reference>
        </references>
      </pivotArea>
    </format>
    <format dxfId="1643">
      <pivotArea dataOnly="0" labelOnly="1" outline="0" fieldPosition="0">
        <references count="2">
          <reference field="0" count="1" selected="0">
            <x v="45"/>
          </reference>
          <reference field="7" count="1">
            <x v="0"/>
          </reference>
        </references>
      </pivotArea>
    </format>
    <format dxfId="1642">
      <pivotArea dataOnly="0" labelOnly="1" outline="0" fieldPosition="0">
        <references count="2">
          <reference field="0" count="1" selected="0">
            <x v="47"/>
          </reference>
          <reference field="7" count="1">
            <x v="6"/>
          </reference>
        </references>
      </pivotArea>
    </format>
    <format dxfId="1641">
      <pivotArea dataOnly="0" labelOnly="1" outline="0" fieldPosition="0">
        <references count="2">
          <reference field="0" count="1" selected="0">
            <x v="48"/>
          </reference>
          <reference field="7" count="1">
            <x v="19"/>
          </reference>
        </references>
      </pivotArea>
    </format>
    <format dxfId="1640">
      <pivotArea dataOnly="0" labelOnly="1" outline="0" fieldPosition="0">
        <references count="2">
          <reference field="0" count="1" selected="0">
            <x v="49"/>
          </reference>
          <reference field="7" count="1">
            <x v="1"/>
          </reference>
        </references>
      </pivotArea>
    </format>
    <format dxfId="1639">
      <pivotArea dataOnly="0" labelOnly="1" outline="0" fieldPosition="0">
        <references count="2">
          <reference field="0" count="1" selected="0">
            <x v="50"/>
          </reference>
          <reference field="7" count="1">
            <x v="0"/>
          </reference>
        </references>
      </pivotArea>
    </format>
    <format dxfId="1638">
      <pivotArea dataOnly="0" labelOnly="1" outline="0" fieldPosition="0">
        <references count="2">
          <reference field="0" count="1" selected="0">
            <x v="51"/>
          </reference>
          <reference field="7" count="1">
            <x v="1"/>
          </reference>
        </references>
      </pivotArea>
    </format>
    <format dxfId="1637">
      <pivotArea dataOnly="0" labelOnly="1" outline="0" fieldPosition="0">
        <references count="2">
          <reference field="0" count="1" selected="0">
            <x v="52"/>
          </reference>
          <reference field="7" count="1">
            <x v="15"/>
          </reference>
        </references>
      </pivotArea>
    </format>
    <format dxfId="1636">
      <pivotArea dataOnly="0" labelOnly="1" outline="0" fieldPosition="0">
        <references count="2">
          <reference field="0" count="1" selected="0">
            <x v="53"/>
          </reference>
          <reference field="7" count="1">
            <x v="11"/>
          </reference>
        </references>
      </pivotArea>
    </format>
    <format dxfId="1635">
      <pivotArea dataOnly="0" labelOnly="1" outline="0" fieldPosition="0">
        <references count="2">
          <reference field="0" count="1" selected="0">
            <x v="54"/>
          </reference>
          <reference field="7" count="1">
            <x v="2"/>
          </reference>
        </references>
      </pivotArea>
    </format>
    <format dxfId="1634">
      <pivotArea dataOnly="0" labelOnly="1" outline="0" fieldPosition="0">
        <references count="2">
          <reference field="0" count="1" selected="0">
            <x v="55"/>
          </reference>
          <reference field="7" count="1">
            <x v="5"/>
          </reference>
        </references>
      </pivotArea>
    </format>
    <format dxfId="1633">
      <pivotArea dataOnly="0" labelOnly="1" outline="0" fieldPosition="0">
        <references count="2">
          <reference field="0" count="1" selected="0">
            <x v="56"/>
          </reference>
          <reference field="7" count="1">
            <x v="16"/>
          </reference>
        </references>
      </pivotArea>
    </format>
    <format dxfId="1632">
      <pivotArea dataOnly="0" labelOnly="1" outline="0" fieldPosition="0">
        <references count="2">
          <reference field="0" count="1" selected="0">
            <x v="57"/>
          </reference>
          <reference field="7" count="1">
            <x v="9"/>
          </reference>
        </references>
      </pivotArea>
    </format>
    <format dxfId="1631">
      <pivotArea dataOnly="0" labelOnly="1" outline="0" fieldPosition="0">
        <references count="2">
          <reference field="0" count="1" selected="0">
            <x v="58"/>
          </reference>
          <reference field="7" count="1">
            <x v="17"/>
          </reference>
        </references>
      </pivotArea>
    </format>
    <format dxfId="1630">
      <pivotArea dataOnly="0" labelOnly="1" outline="0" fieldPosition="0">
        <references count="2">
          <reference field="0" count="1" selected="0">
            <x v="59"/>
          </reference>
          <reference field="7" count="1">
            <x v="14"/>
          </reference>
        </references>
      </pivotArea>
    </format>
    <format dxfId="1629">
      <pivotArea dataOnly="0" labelOnly="1" outline="0" fieldPosition="0">
        <references count="2">
          <reference field="0" count="1" selected="0">
            <x v="60"/>
          </reference>
          <reference field="7" count="1">
            <x v="9"/>
          </reference>
        </references>
      </pivotArea>
    </format>
    <format dxfId="1628">
      <pivotArea dataOnly="0" labelOnly="1" outline="0" fieldPosition="0">
        <references count="2">
          <reference field="0" count="1" selected="0">
            <x v="61"/>
          </reference>
          <reference field="7" count="1">
            <x v="8"/>
          </reference>
        </references>
      </pivotArea>
    </format>
    <format dxfId="1627">
      <pivotArea dataOnly="0" labelOnly="1" outline="0" fieldPosition="0">
        <references count="2">
          <reference field="0" count="1" selected="0">
            <x v="62"/>
          </reference>
          <reference field="7" count="1">
            <x v="9"/>
          </reference>
        </references>
      </pivotArea>
    </format>
    <format dxfId="1626">
      <pivotArea dataOnly="0" labelOnly="1" outline="0" fieldPosition="0">
        <references count="2">
          <reference field="0" count="1" selected="0">
            <x v="63"/>
          </reference>
          <reference field="7" count="1">
            <x v="15"/>
          </reference>
        </references>
      </pivotArea>
    </format>
    <format dxfId="1625">
      <pivotArea dataOnly="0" labelOnly="1" outline="0" fieldPosition="0">
        <references count="2">
          <reference field="0" count="1" selected="0">
            <x v="64"/>
          </reference>
          <reference field="7" count="1">
            <x v="8"/>
          </reference>
        </references>
      </pivotArea>
    </format>
    <format dxfId="1624">
      <pivotArea dataOnly="0" labelOnly="1" outline="0" fieldPosition="0">
        <references count="2">
          <reference field="0" count="1" selected="0">
            <x v="65"/>
          </reference>
          <reference field="7" count="1">
            <x v="20"/>
          </reference>
        </references>
      </pivotArea>
    </format>
    <format dxfId="1623">
      <pivotArea dataOnly="0" labelOnly="1" outline="0" fieldPosition="0">
        <references count="2">
          <reference field="0" count="1" selected="0">
            <x v="66"/>
          </reference>
          <reference field="7" count="1">
            <x v="8"/>
          </reference>
        </references>
      </pivotArea>
    </format>
    <format dxfId="1622">
      <pivotArea dataOnly="0" labelOnly="1" outline="0" fieldPosition="0">
        <references count="2">
          <reference field="0" count="1" selected="0">
            <x v="67"/>
          </reference>
          <reference field="7" count="1">
            <x v="13"/>
          </reference>
        </references>
      </pivotArea>
    </format>
    <format dxfId="1621">
      <pivotArea dataOnly="0" labelOnly="1" outline="0" fieldPosition="0">
        <references count="2">
          <reference field="0" count="1" selected="0">
            <x v="68"/>
          </reference>
          <reference field="7" count="1">
            <x v="9"/>
          </reference>
        </references>
      </pivotArea>
    </format>
    <format dxfId="1620">
      <pivotArea dataOnly="0" labelOnly="1" outline="0" fieldPosition="0">
        <references count="2">
          <reference field="0" count="1" selected="0">
            <x v="69"/>
          </reference>
          <reference field="7" count="1">
            <x v="5"/>
          </reference>
        </references>
      </pivotArea>
    </format>
    <format dxfId="1619">
      <pivotArea dataOnly="0" labelOnly="1" outline="0" fieldPosition="0">
        <references count="2">
          <reference field="0" count="1" selected="0">
            <x v="70"/>
          </reference>
          <reference field="7" count="1">
            <x v="9"/>
          </reference>
        </references>
      </pivotArea>
    </format>
    <format dxfId="1618">
      <pivotArea dataOnly="0" labelOnly="1" outline="0" fieldPosition="0">
        <references count="2">
          <reference field="0" count="1" selected="0">
            <x v="71"/>
          </reference>
          <reference field="7" count="1">
            <x v="4"/>
          </reference>
        </references>
      </pivotArea>
    </format>
    <format dxfId="1617">
      <pivotArea dataOnly="0" labelOnly="1" outline="0" fieldPosition="0">
        <references count="2">
          <reference field="0" count="1" selected="0">
            <x v="72"/>
          </reference>
          <reference field="7" count="1">
            <x v="8"/>
          </reference>
        </references>
      </pivotArea>
    </format>
    <format dxfId="1616">
      <pivotArea dataOnly="0" labelOnly="1" outline="0" fieldPosition="0">
        <references count="2">
          <reference field="0" count="1" selected="0">
            <x v="73"/>
          </reference>
          <reference field="7" count="1">
            <x v="6"/>
          </reference>
        </references>
      </pivotArea>
    </format>
    <format dxfId="1615">
      <pivotArea dataOnly="0" labelOnly="1" outline="0" fieldPosition="0">
        <references count="2">
          <reference field="0" count="1" selected="0">
            <x v="74"/>
          </reference>
          <reference field="7" count="1">
            <x v="9"/>
          </reference>
        </references>
      </pivotArea>
    </format>
    <format dxfId="1614">
      <pivotArea dataOnly="0" labelOnly="1" outline="0" fieldPosition="0">
        <references count="2">
          <reference field="0" count="1" selected="0">
            <x v="75"/>
          </reference>
          <reference field="7" count="1">
            <x v="15"/>
          </reference>
        </references>
      </pivotArea>
    </format>
    <format dxfId="1613">
      <pivotArea dataOnly="0" labelOnly="1" outline="0" fieldPosition="0">
        <references count="2">
          <reference field="0" count="1" selected="0">
            <x v="76"/>
          </reference>
          <reference field="7" count="1">
            <x v="19"/>
          </reference>
        </references>
      </pivotArea>
    </format>
    <format dxfId="1612">
      <pivotArea dataOnly="0" labelOnly="1" outline="0" fieldPosition="0">
        <references count="2">
          <reference field="0" count="1" selected="0">
            <x v="77"/>
          </reference>
          <reference field="7" count="1">
            <x v="9"/>
          </reference>
        </references>
      </pivotArea>
    </format>
    <format dxfId="1611">
      <pivotArea dataOnly="0" labelOnly="1" outline="0" fieldPosition="0">
        <references count="2">
          <reference field="0" count="1" selected="0">
            <x v="79"/>
          </reference>
          <reference field="7" count="1">
            <x v="21"/>
          </reference>
        </references>
      </pivotArea>
    </format>
    <format dxfId="1610">
      <pivotArea dataOnly="0" labelOnly="1" outline="0" fieldPosition="0">
        <references count="2">
          <reference field="0" count="1" selected="0">
            <x v="80"/>
          </reference>
          <reference field="7" count="1">
            <x v="9"/>
          </reference>
        </references>
      </pivotArea>
    </format>
    <format dxfId="1609">
      <pivotArea dataOnly="0" labelOnly="1" outline="0" fieldPosition="0">
        <references count="2">
          <reference field="0" count="1" selected="0">
            <x v="82"/>
          </reference>
          <reference field="7" count="1">
            <x v="20"/>
          </reference>
        </references>
      </pivotArea>
    </format>
    <format dxfId="1608">
      <pivotArea dataOnly="0" labelOnly="1" outline="0" fieldPosition="0">
        <references count="2">
          <reference field="0" count="1" selected="0">
            <x v="83"/>
          </reference>
          <reference field="7" count="1">
            <x v="5"/>
          </reference>
        </references>
      </pivotArea>
    </format>
    <format dxfId="1607">
      <pivotArea dataOnly="0" labelOnly="1" outline="0" fieldPosition="0">
        <references count="2">
          <reference field="0" count="1" selected="0">
            <x v="84"/>
          </reference>
          <reference field="7" count="1">
            <x v="1"/>
          </reference>
        </references>
      </pivotArea>
    </format>
    <format dxfId="1606">
      <pivotArea dataOnly="0" labelOnly="1" outline="0" fieldPosition="0">
        <references count="2">
          <reference field="0" count="1" selected="0">
            <x v="85"/>
          </reference>
          <reference field="7" count="1">
            <x v="9"/>
          </reference>
        </references>
      </pivotArea>
    </format>
    <format dxfId="1605">
      <pivotArea dataOnly="0" labelOnly="1" outline="0" fieldPosition="0">
        <references count="2">
          <reference field="0" count="1" selected="0">
            <x v="86"/>
          </reference>
          <reference field="7" count="1">
            <x v="1"/>
          </reference>
        </references>
      </pivotArea>
    </format>
    <format dxfId="1604">
      <pivotArea dataOnly="0" labelOnly="1" outline="0" fieldPosition="0">
        <references count="2">
          <reference field="0" count="1" selected="0">
            <x v="87"/>
          </reference>
          <reference field="7" count="1">
            <x v="21"/>
          </reference>
        </references>
      </pivotArea>
    </format>
    <format dxfId="1603">
      <pivotArea dataOnly="0" labelOnly="1" outline="0" fieldPosition="0">
        <references count="2">
          <reference field="0" count="1" selected="0">
            <x v="88"/>
          </reference>
          <reference field="7" count="1">
            <x v="7"/>
          </reference>
        </references>
      </pivotArea>
    </format>
    <format dxfId="1602">
      <pivotArea dataOnly="0" labelOnly="1" outline="0" fieldPosition="0">
        <references count="2">
          <reference field="0" count="1" selected="0">
            <x v="89"/>
          </reference>
          <reference field="7" count="1">
            <x v="1"/>
          </reference>
        </references>
      </pivotArea>
    </format>
    <format dxfId="1601">
      <pivotArea dataOnly="0" labelOnly="1" outline="0" fieldPosition="0">
        <references count="3">
          <reference field="0" count="1" selected="0">
            <x v="0"/>
          </reference>
          <reference field="6" count="1">
            <x v="0"/>
          </reference>
          <reference field="7" count="1" selected="0">
            <x v="0"/>
          </reference>
        </references>
      </pivotArea>
    </format>
    <format dxfId="1600">
      <pivotArea dataOnly="0" labelOnly="1" outline="0" fieldPosition="0">
        <references count="3">
          <reference field="0" count="1" selected="0">
            <x v="1"/>
          </reference>
          <reference field="6" count="1">
            <x v="1"/>
          </reference>
          <reference field="7" count="1" selected="0">
            <x v="1"/>
          </reference>
        </references>
      </pivotArea>
    </format>
    <format dxfId="1599">
      <pivotArea dataOnly="0" labelOnly="1" outline="0" fieldPosition="0">
        <references count="3">
          <reference field="0" count="1" selected="0">
            <x v="2"/>
          </reference>
          <reference field="6" count="1">
            <x v="0"/>
          </reference>
          <reference field="7" count="1" selected="0">
            <x v="2"/>
          </reference>
        </references>
      </pivotArea>
    </format>
    <format dxfId="1598">
      <pivotArea dataOnly="0" labelOnly="1" outline="0" fieldPosition="0">
        <references count="3">
          <reference field="0" count="1" selected="0">
            <x v="3"/>
          </reference>
          <reference field="6" count="1">
            <x v="1"/>
          </reference>
          <reference field="7" count="1" selected="0">
            <x v="3"/>
          </reference>
        </references>
      </pivotArea>
    </format>
    <format dxfId="1597">
      <pivotArea dataOnly="0" labelOnly="1" outline="0" fieldPosition="0">
        <references count="3">
          <reference field="0" count="1" selected="0">
            <x v="4"/>
          </reference>
          <reference field="6" count="1">
            <x v="2"/>
          </reference>
          <reference field="7" count="1" selected="0">
            <x v="4"/>
          </reference>
        </references>
      </pivotArea>
    </format>
    <format dxfId="1596">
      <pivotArea dataOnly="0" labelOnly="1" outline="0" fieldPosition="0">
        <references count="3">
          <reference field="0" count="1" selected="0">
            <x v="6"/>
          </reference>
          <reference field="6" count="1">
            <x v="3"/>
          </reference>
          <reference field="7" count="1" selected="0">
            <x v="6"/>
          </reference>
        </references>
      </pivotArea>
    </format>
    <format dxfId="1595">
      <pivotArea dataOnly="0" labelOnly="1" outline="0" fieldPosition="0">
        <references count="3">
          <reference field="0" count="1" selected="0">
            <x v="7"/>
          </reference>
          <reference field="6" count="1">
            <x v="1"/>
          </reference>
          <reference field="7" count="1" selected="0">
            <x v="7"/>
          </reference>
        </references>
      </pivotArea>
    </format>
    <format dxfId="1594">
      <pivotArea dataOnly="0" labelOnly="1" outline="0" fieldPosition="0">
        <references count="3">
          <reference field="0" count="1" selected="0">
            <x v="8"/>
          </reference>
          <reference field="6" count="1">
            <x v="2"/>
          </reference>
          <reference field="7" count="1" selected="0">
            <x v="6"/>
          </reference>
        </references>
      </pivotArea>
    </format>
    <format dxfId="1593">
      <pivotArea dataOnly="0" labelOnly="1" outline="0" fieldPosition="0">
        <references count="3">
          <reference field="0" count="1" selected="0">
            <x v="9"/>
          </reference>
          <reference field="6" count="1">
            <x v="0"/>
          </reference>
          <reference field="7" count="1" selected="0">
            <x v="8"/>
          </reference>
        </references>
      </pivotArea>
    </format>
    <format dxfId="1592">
      <pivotArea dataOnly="0" labelOnly="1" outline="0" fieldPosition="0">
        <references count="3">
          <reference field="0" count="1" selected="0">
            <x v="10"/>
          </reference>
          <reference field="6" count="1">
            <x v="2"/>
          </reference>
          <reference field="7" count="1" selected="0">
            <x v="9"/>
          </reference>
        </references>
      </pivotArea>
    </format>
    <format dxfId="1591">
      <pivotArea dataOnly="0" labelOnly="1" outline="0" fieldPosition="0">
        <references count="3">
          <reference field="0" count="1" selected="0">
            <x v="11"/>
          </reference>
          <reference field="6" count="1">
            <x v="4"/>
          </reference>
          <reference field="7" count="1" selected="0">
            <x v="8"/>
          </reference>
        </references>
      </pivotArea>
    </format>
    <format dxfId="1590">
      <pivotArea dataOnly="0" labelOnly="1" outline="0" fieldPosition="0">
        <references count="3">
          <reference field="0" count="1" selected="0">
            <x v="12"/>
          </reference>
          <reference field="6" count="1">
            <x v="5"/>
          </reference>
          <reference field="7" count="1" selected="0">
            <x v="6"/>
          </reference>
        </references>
      </pivotArea>
    </format>
    <format dxfId="1589">
      <pivotArea dataOnly="0" labelOnly="1" outline="0" fieldPosition="0">
        <references count="3">
          <reference field="0" count="1" selected="0">
            <x v="14"/>
          </reference>
          <reference field="6" count="1">
            <x v="2"/>
          </reference>
          <reference field="7" count="1" selected="0">
            <x v="9"/>
          </reference>
        </references>
      </pivotArea>
    </format>
    <format dxfId="1588">
      <pivotArea dataOnly="0" labelOnly="1" outline="0" fieldPosition="0">
        <references count="3">
          <reference field="0" count="1" selected="0">
            <x v="15"/>
          </reference>
          <reference field="6" count="1">
            <x v="3"/>
          </reference>
          <reference field="7" count="1" selected="0">
            <x v="8"/>
          </reference>
        </references>
      </pivotArea>
    </format>
    <format dxfId="1587">
      <pivotArea dataOnly="0" labelOnly="1" outline="0" fieldPosition="0">
        <references count="3">
          <reference field="0" count="1" selected="0">
            <x v="16"/>
          </reference>
          <reference field="6" count="1">
            <x v="1"/>
          </reference>
          <reference field="7" count="1" selected="0">
            <x v="10"/>
          </reference>
        </references>
      </pivotArea>
    </format>
    <format dxfId="1586">
      <pivotArea dataOnly="0" labelOnly="1" outline="0" fieldPosition="0">
        <references count="3">
          <reference field="0" count="1" selected="0">
            <x v="17"/>
          </reference>
          <reference field="6" count="1">
            <x v="0"/>
          </reference>
          <reference field="7" count="1" selected="0">
            <x v="9"/>
          </reference>
        </references>
      </pivotArea>
    </format>
    <format dxfId="1585">
      <pivotArea dataOnly="0" labelOnly="1" outline="0" fieldPosition="0">
        <references count="3">
          <reference field="0" count="1" selected="0">
            <x v="18"/>
          </reference>
          <reference field="6" count="1">
            <x v="2"/>
          </reference>
          <reference field="7" count="1" selected="0">
            <x v="11"/>
          </reference>
        </references>
      </pivotArea>
    </format>
    <format dxfId="1584">
      <pivotArea dataOnly="0" labelOnly="1" outline="0" fieldPosition="0">
        <references count="3">
          <reference field="0" count="1" selected="0">
            <x v="19"/>
          </reference>
          <reference field="6" count="1">
            <x v="3"/>
          </reference>
          <reference field="7" count="1" selected="0">
            <x v="7"/>
          </reference>
        </references>
      </pivotArea>
    </format>
    <format dxfId="1583">
      <pivotArea dataOnly="0" labelOnly="1" outline="0" fieldPosition="0">
        <references count="3">
          <reference field="0" count="1" selected="0">
            <x v="20"/>
          </reference>
          <reference field="6" count="1">
            <x v="4"/>
          </reference>
          <reference field="7" count="1" selected="0">
            <x v="6"/>
          </reference>
        </references>
      </pivotArea>
    </format>
    <format dxfId="1582">
      <pivotArea dataOnly="0" labelOnly="1" outline="0" fieldPosition="0">
        <references count="3">
          <reference field="0" count="1" selected="0">
            <x v="21"/>
          </reference>
          <reference field="6" count="1">
            <x v="3"/>
          </reference>
          <reference field="7" count="1" selected="0">
            <x v="12"/>
          </reference>
        </references>
      </pivotArea>
    </format>
    <format dxfId="1581">
      <pivotArea dataOnly="0" labelOnly="1" outline="0" fieldPosition="0">
        <references count="3">
          <reference field="0" count="1" selected="0">
            <x v="22"/>
          </reference>
          <reference field="6" count="1">
            <x v="5"/>
          </reference>
          <reference field="7" count="1" selected="0">
            <x v="1"/>
          </reference>
        </references>
      </pivotArea>
    </format>
    <format dxfId="1580">
      <pivotArea dataOnly="0" labelOnly="1" outline="0" fieldPosition="0">
        <references count="3">
          <reference field="0" count="1" selected="0">
            <x v="23"/>
          </reference>
          <reference field="6" count="1">
            <x v="3"/>
          </reference>
          <reference field="7" count="1" selected="0">
            <x v="9"/>
          </reference>
        </references>
      </pivotArea>
    </format>
    <format dxfId="1579">
      <pivotArea dataOnly="0" labelOnly="1" outline="0" fieldPosition="0">
        <references count="3">
          <reference field="0" count="1" selected="0">
            <x v="24"/>
          </reference>
          <reference field="6" count="1">
            <x v="2"/>
          </reference>
          <reference field="7" count="1" selected="0">
            <x v="9"/>
          </reference>
        </references>
      </pivotArea>
    </format>
    <format dxfId="1578">
      <pivotArea dataOnly="0" labelOnly="1" outline="0" fieldPosition="0">
        <references count="3">
          <reference field="0" count="1" selected="0">
            <x v="25"/>
          </reference>
          <reference field="6" count="1">
            <x v="3"/>
          </reference>
          <reference field="7" count="1" selected="0">
            <x v="13"/>
          </reference>
        </references>
      </pivotArea>
    </format>
    <format dxfId="1577">
      <pivotArea dataOnly="0" labelOnly="1" outline="0" fieldPosition="0">
        <references count="3">
          <reference field="0" count="1" selected="0">
            <x v="27"/>
          </reference>
          <reference field="6" count="1">
            <x v="1"/>
          </reference>
          <reference field="7" count="1" selected="0">
            <x v="14"/>
          </reference>
        </references>
      </pivotArea>
    </format>
    <format dxfId="1576">
      <pivotArea dataOnly="0" labelOnly="1" outline="0" fieldPosition="0">
        <references count="3">
          <reference field="0" count="1" selected="0">
            <x v="28"/>
          </reference>
          <reference field="6" count="1">
            <x v="6"/>
          </reference>
          <reference field="7" count="1" selected="0">
            <x v="9"/>
          </reference>
        </references>
      </pivotArea>
    </format>
    <format dxfId="1575">
      <pivotArea dataOnly="0" labelOnly="1" outline="0" fieldPosition="0">
        <references count="3">
          <reference field="0" count="1" selected="0">
            <x v="29"/>
          </reference>
          <reference field="6" count="1">
            <x v="3"/>
          </reference>
          <reference field="7" count="1" selected="0">
            <x v="13"/>
          </reference>
        </references>
      </pivotArea>
    </format>
    <format dxfId="1574">
      <pivotArea dataOnly="0" labelOnly="1" outline="0" fieldPosition="0">
        <references count="3">
          <reference field="0" count="1" selected="0">
            <x v="30"/>
          </reference>
          <reference field="6" count="1">
            <x v="6"/>
          </reference>
          <reference field="7" count="1" selected="0">
            <x v="9"/>
          </reference>
        </references>
      </pivotArea>
    </format>
    <format dxfId="1573">
      <pivotArea dataOnly="0" labelOnly="1" outline="0" fieldPosition="0">
        <references count="3">
          <reference field="0" count="1" selected="0">
            <x v="31"/>
          </reference>
          <reference field="6" count="1">
            <x v="1"/>
          </reference>
          <reference field="7" count="1" selected="0">
            <x v="1"/>
          </reference>
        </references>
      </pivotArea>
    </format>
    <format dxfId="1572">
      <pivotArea dataOnly="0" labelOnly="1" outline="0" fieldPosition="0">
        <references count="3">
          <reference field="0" count="1" selected="0">
            <x v="32"/>
          </reference>
          <reference field="6" count="1">
            <x v="2"/>
          </reference>
          <reference field="7" count="1" selected="0">
            <x v="15"/>
          </reference>
        </references>
      </pivotArea>
    </format>
    <format dxfId="1571">
      <pivotArea dataOnly="0" labelOnly="1" outline="0" fieldPosition="0">
        <references count="3">
          <reference field="0" count="1" selected="0">
            <x v="33"/>
          </reference>
          <reference field="6" count="1">
            <x v="4"/>
          </reference>
          <reference field="7" count="1" selected="0">
            <x v="16"/>
          </reference>
        </references>
      </pivotArea>
    </format>
    <format dxfId="1570">
      <pivotArea dataOnly="0" labelOnly="1" outline="0" fieldPosition="0">
        <references count="3">
          <reference field="0" count="1" selected="0">
            <x v="34"/>
          </reference>
          <reference field="6" count="1">
            <x v="3"/>
          </reference>
          <reference field="7" count="1" selected="0">
            <x v="17"/>
          </reference>
        </references>
      </pivotArea>
    </format>
    <format dxfId="1569">
      <pivotArea dataOnly="0" labelOnly="1" outline="0" fieldPosition="0">
        <references count="3">
          <reference field="0" count="1" selected="0">
            <x v="35"/>
          </reference>
          <reference field="6" count="1">
            <x v="6"/>
          </reference>
          <reference field="7" count="1" selected="0">
            <x v="10"/>
          </reference>
        </references>
      </pivotArea>
    </format>
    <format dxfId="1568">
      <pivotArea dataOnly="0" labelOnly="1" outline="0" fieldPosition="0">
        <references count="3">
          <reference field="0" count="1" selected="0">
            <x v="36"/>
          </reference>
          <reference field="6" count="1">
            <x v="5"/>
          </reference>
          <reference field="7" count="1" selected="0">
            <x v="9"/>
          </reference>
        </references>
      </pivotArea>
    </format>
    <format dxfId="1567">
      <pivotArea dataOnly="0" labelOnly="1" outline="0" fieldPosition="0">
        <references count="3">
          <reference field="0" count="1" selected="0">
            <x v="37"/>
          </reference>
          <reference field="6" count="1">
            <x v="6"/>
          </reference>
          <reference field="7" count="1" selected="0">
            <x v="9"/>
          </reference>
        </references>
      </pivotArea>
    </format>
    <format dxfId="1566">
      <pivotArea dataOnly="0" labelOnly="1" outline="0" fieldPosition="0">
        <references count="3">
          <reference field="0" count="1" selected="0">
            <x v="38"/>
          </reference>
          <reference field="6" count="1">
            <x v="1"/>
          </reference>
          <reference field="7" count="1" selected="0">
            <x v="1"/>
          </reference>
        </references>
      </pivotArea>
    </format>
    <format dxfId="1565">
      <pivotArea dataOnly="0" labelOnly="1" outline="0" fieldPosition="0">
        <references count="3">
          <reference field="0" count="1" selected="0">
            <x v="40"/>
          </reference>
          <reference field="6" count="1">
            <x v="3"/>
          </reference>
          <reference field="7" count="1" selected="0">
            <x v="9"/>
          </reference>
        </references>
      </pivotArea>
    </format>
    <format dxfId="1564">
      <pivotArea dataOnly="0" labelOnly="1" outline="0" fieldPosition="0">
        <references count="3">
          <reference field="0" count="1" selected="0">
            <x v="41"/>
          </reference>
          <reference field="6" count="1">
            <x v="2"/>
          </reference>
          <reference field="7" count="1" selected="0">
            <x v="12"/>
          </reference>
        </references>
      </pivotArea>
    </format>
    <format dxfId="1563">
      <pivotArea dataOnly="0" labelOnly="1" outline="0" fieldPosition="0">
        <references count="3">
          <reference field="0" count="1" selected="0">
            <x v="42"/>
          </reference>
          <reference field="6" count="1">
            <x v="1"/>
          </reference>
          <reference field="7" count="1" selected="0">
            <x v="5"/>
          </reference>
        </references>
      </pivotArea>
    </format>
    <format dxfId="1562">
      <pivotArea dataOnly="0" labelOnly="1" outline="0" fieldPosition="0">
        <references count="3">
          <reference field="0" count="1" selected="0">
            <x v="43"/>
          </reference>
          <reference field="6" count="1">
            <x v="3"/>
          </reference>
          <reference field="7" count="1" selected="0">
            <x v="6"/>
          </reference>
        </references>
      </pivotArea>
    </format>
    <format dxfId="1561">
      <pivotArea dataOnly="0" labelOnly="1" outline="0" fieldPosition="0">
        <references count="3">
          <reference field="0" count="1" selected="0">
            <x v="44"/>
          </reference>
          <reference field="6" count="1">
            <x v="1"/>
          </reference>
          <reference field="7" count="1" selected="0">
            <x v="8"/>
          </reference>
        </references>
      </pivotArea>
    </format>
    <format dxfId="1560">
      <pivotArea dataOnly="0" labelOnly="1" outline="0" fieldPosition="0">
        <references count="3">
          <reference field="0" count="1" selected="0">
            <x v="45"/>
          </reference>
          <reference field="6" count="1">
            <x v="6"/>
          </reference>
          <reference field="7" count="1" selected="0">
            <x v="0"/>
          </reference>
        </references>
      </pivotArea>
    </format>
    <format dxfId="1559">
      <pivotArea dataOnly="0" labelOnly="1" outline="0" fieldPosition="0">
        <references count="3">
          <reference field="0" count="1" selected="0">
            <x v="46"/>
          </reference>
          <reference field="6" count="1">
            <x v="2"/>
          </reference>
          <reference field="7" count="1" selected="0">
            <x v="0"/>
          </reference>
        </references>
      </pivotArea>
    </format>
    <format dxfId="1558">
      <pivotArea dataOnly="0" labelOnly="1" outline="0" fieldPosition="0">
        <references count="3">
          <reference field="0" count="1" selected="0">
            <x v="47"/>
          </reference>
          <reference field="6" count="1">
            <x v="5"/>
          </reference>
          <reference field="7" count="1" selected="0">
            <x v="6"/>
          </reference>
        </references>
      </pivotArea>
    </format>
    <format dxfId="1557">
      <pivotArea dataOnly="0" labelOnly="1" outline="0" fieldPosition="0">
        <references count="3">
          <reference field="0" count="1" selected="0">
            <x v="48"/>
          </reference>
          <reference field="6" count="1">
            <x v="6"/>
          </reference>
          <reference field="7" count="1" selected="0">
            <x v="19"/>
          </reference>
        </references>
      </pivotArea>
    </format>
    <format dxfId="1556">
      <pivotArea dataOnly="0" labelOnly="1" outline="0" fieldPosition="0">
        <references count="3">
          <reference field="0" count="1" selected="0">
            <x v="49"/>
          </reference>
          <reference field="6" count="1">
            <x v="3"/>
          </reference>
          <reference field="7" count="1" selected="0">
            <x v="1"/>
          </reference>
        </references>
      </pivotArea>
    </format>
    <format dxfId="1555">
      <pivotArea dataOnly="0" labelOnly="1" outline="0" fieldPosition="0">
        <references count="3">
          <reference field="0" count="1" selected="0">
            <x v="51"/>
          </reference>
          <reference field="6" count="1">
            <x v="2"/>
          </reference>
          <reference field="7" count="1" selected="0">
            <x v="1"/>
          </reference>
        </references>
      </pivotArea>
    </format>
    <format dxfId="1554">
      <pivotArea dataOnly="0" labelOnly="1" outline="0" fieldPosition="0">
        <references count="3">
          <reference field="0" count="1" selected="0">
            <x v="52"/>
          </reference>
          <reference field="6" count="1">
            <x v="3"/>
          </reference>
          <reference field="7" count="1" selected="0">
            <x v="15"/>
          </reference>
        </references>
      </pivotArea>
    </format>
    <format dxfId="1553">
      <pivotArea dataOnly="0" labelOnly="1" outline="0" fieldPosition="0">
        <references count="3">
          <reference field="0" count="1" selected="0">
            <x v="54"/>
          </reference>
          <reference field="6" count="1">
            <x v="2"/>
          </reference>
          <reference field="7" count="1" selected="0">
            <x v="2"/>
          </reference>
        </references>
      </pivotArea>
    </format>
    <format dxfId="1552">
      <pivotArea dataOnly="0" labelOnly="1" outline="0" fieldPosition="0">
        <references count="3">
          <reference field="0" count="1" selected="0">
            <x v="55"/>
          </reference>
          <reference field="6" count="1">
            <x v="3"/>
          </reference>
          <reference field="7" count="1" selected="0">
            <x v="5"/>
          </reference>
        </references>
      </pivotArea>
    </format>
    <format dxfId="1551">
      <pivotArea dataOnly="0" labelOnly="1" outline="0" fieldPosition="0">
        <references count="3">
          <reference field="0" count="1" selected="0">
            <x v="56"/>
          </reference>
          <reference field="6" count="1">
            <x v="5"/>
          </reference>
          <reference field="7" count="1" selected="0">
            <x v="16"/>
          </reference>
        </references>
      </pivotArea>
    </format>
    <format dxfId="1550">
      <pivotArea dataOnly="0" labelOnly="1" outline="0" fieldPosition="0">
        <references count="3">
          <reference field="0" count="1" selected="0">
            <x v="57"/>
          </reference>
          <reference field="6" count="1">
            <x v="6"/>
          </reference>
          <reference field="7" count="1" selected="0">
            <x v="9"/>
          </reference>
        </references>
      </pivotArea>
    </format>
    <format dxfId="1549">
      <pivotArea dataOnly="0" labelOnly="1" outline="0" fieldPosition="0">
        <references count="3">
          <reference field="0" count="1" selected="0">
            <x v="58"/>
          </reference>
          <reference field="6" count="1">
            <x v="0"/>
          </reference>
          <reference field="7" count="1" selected="0">
            <x v="17"/>
          </reference>
        </references>
      </pivotArea>
    </format>
    <format dxfId="1548">
      <pivotArea dataOnly="0" labelOnly="1" outline="0" fieldPosition="0">
        <references count="3">
          <reference field="0" count="1" selected="0">
            <x v="59"/>
          </reference>
          <reference field="6" count="1">
            <x v="2"/>
          </reference>
          <reference field="7" count="1" selected="0">
            <x v="14"/>
          </reference>
        </references>
      </pivotArea>
    </format>
    <format dxfId="1547">
      <pivotArea dataOnly="0" labelOnly="1" outline="0" fieldPosition="0">
        <references count="3">
          <reference field="0" count="1" selected="0">
            <x v="61"/>
          </reference>
          <reference field="6" count="1">
            <x v="6"/>
          </reference>
          <reference field="7" count="1" selected="0">
            <x v="8"/>
          </reference>
        </references>
      </pivotArea>
    </format>
    <format dxfId="1546">
      <pivotArea dataOnly="0" labelOnly="1" outline="0" fieldPosition="0">
        <references count="3">
          <reference field="0" count="1" selected="0">
            <x v="62"/>
          </reference>
          <reference field="6" count="1">
            <x v="4"/>
          </reference>
          <reference field="7" count="1" selected="0">
            <x v="9"/>
          </reference>
        </references>
      </pivotArea>
    </format>
    <format dxfId="1545">
      <pivotArea dataOnly="0" labelOnly="1" outline="0" fieldPosition="0">
        <references count="3">
          <reference field="0" count="1" selected="0">
            <x v="63"/>
          </reference>
          <reference field="6" count="1">
            <x v="3"/>
          </reference>
          <reference field="7" count="1" selected="0">
            <x v="15"/>
          </reference>
        </references>
      </pivotArea>
    </format>
    <format dxfId="1544">
      <pivotArea dataOnly="0" labelOnly="1" outline="0" fieldPosition="0">
        <references count="3">
          <reference field="0" count="1" selected="0">
            <x v="65"/>
          </reference>
          <reference field="6" count="1">
            <x v="6"/>
          </reference>
          <reference field="7" count="1" selected="0">
            <x v="20"/>
          </reference>
        </references>
      </pivotArea>
    </format>
    <format dxfId="1543">
      <pivotArea dataOnly="0" labelOnly="1" outline="0" fieldPosition="0">
        <references count="3">
          <reference field="0" count="1" selected="0">
            <x v="66"/>
          </reference>
          <reference field="6" count="1">
            <x v="2"/>
          </reference>
          <reference field="7" count="1" selected="0">
            <x v="8"/>
          </reference>
        </references>
      </pivotArea>
    </format>
    <format dxfId="1542">
      <pivotArea dataOnly="0" labelOnly="1" outline="0" fieldPosition="0">
        <references count="3">
          <reference field="0" count="1" selected="0">
            <x v="67"/>
          </reference>
          <reference field="6" count="1">
            <x v="6"/>
          </reference>
          <reference field="7" count="1" selected="0">
            <x v="13"/>
          </reference>
        </references>
      </pivotArea>
    </format>
    <format dxfId="1541">
      <pivotArea dataOnly="0" labelOnly="1" outline="0" fieldPosition="0">
        <references count="3">
          <reference field="0" count="1" selected="0">
            <x v="68"/>
          </reference>
          <reference field="6" count="1">
            <x v="3"/>
          </reference>
          <reference field="7" count="1" selected="0">
            <x v="9"/>
          </reference>
        </references>
      </pivotArea>
    </format>
    <format dxfId="1540">
      <pivotArea dataOnly="0" labelOnly="1" outline="0" fieldPosition="0">
        <references count="3">
          <reference field="0" count="1" selected="0">
            <x v="70"/>
          </reference>
          <reference field="6" count="1">
            <x v="2"/>
          </reference>
          <reference field="7" count="1" selected="0">
            <x v="9"/>
          </reference>
        </references>
      </pivotArea>
    </format>
    <format dxfId="1539">
      <pivotArea dataOnly="0" labelOnly="1" outline="0" fieldPosition="0">
        <references count="3">
          <reference field="0" count="1" selected="0">
            <x v="71"/>
          </reference>
          <reference field="6" count="1">
            <x v="3"/>
          </reference>
          <reference field="7" count="1" selected="0">
            <x v="4"/>
          </reference>
        </references>
      </pivotArea>
    </format>
    <format dxfId="1538">
      <pivotArea dataOnly="0" labelOnly="1" outline="0" fieldPosition="0">
        <references count="3">
          <reference field="0" count="1" selected="0">
            <x v="72"/>
          </reference>
          <reference field="6" count="1">
            <x v="0"/>
          </reference>
          <reference field="7" count="1" selected="0">
            <x v="8"/>
          </reference>
        </references>
      </pivotArea>
    </format>
    <format dxfId="1537">
      <pivotArea dataOnly="0" labelOnly="1" outline="0" fieldPosition="0">
        <references count="3">
          <reference field="0" count="1" selected="0">
            <x v="73"/>
          </reference>
          <reference field="6" count="1">
            <x v="3"/>
          </reference>
          <reference field="7" count="1" selected="0">
            <x v="6"/>
          </reference>
        </references>
      </pivotArea>
    </format>
    <format dxfId="1536">
      <pivotArea dataOnly="0" labelOnly="1" outline="0" fieldPosition="0">
        <references count="3">
          <reference field="0" count="1" selected="0">
            <x v="74"/>
          </reference>
          <reference field="6" count="1">
            <x v="2"/>
          </reference>
          <reference field="7" count="1" selected="0">
            <x v="9"/>
          </reference>
        </references>
      </pivotArea>
    </format>
    <format dxfId="1535">
      <pivotArea dataOnly="0" labelOnly="1" outline="0" fieldPosition="0">
        <references count="3">
          <reference field="0" count="1" selected="0">
            <x v="75"/>
          </reference>
          <reference field="6" count="1">
            <x v="1"/>
          </reference>
          <reference field="7" count="1" selected="0">
            <x v="15"/>
          </reference>
        </references>
      </pivotArea>
    </format>
    <format dxfId="1534">
      <pivotArea dataOnly="0" labelOnly="1" outline="0" fieldPosition="0">
        <references count="3">
          <reference field="0" count="1" selected="0">
            <x v="77"/>
          </reference>
          <reference field="6" count="1">
            <x v="6"/>
          </reference>
          <reference field="7" count="1" selected="0">
            <x v="9"/>
          </reference>
        </references>
      </pivotArea>
    </format>
    <format dxfId="1533">
      <pivotArea dataOnly="0" labelOnly="1" outline="0" fieldPosition="0">
        <references count="3">
          <reference field="0" count="1" selected="0">
            <x v="78"/>
          </reference>
          <reference field="6" count="1">
            <x v="1"/>
          </reference>
          <reference field="7" count="1" selected="0">
            <x v="9"/>
          </reference>
        </references>
      </pivotArea>
    </format>
    <format dxfId="1532">
      <pivotArea dataOnly="0" labelOnly="1" outline="0" fieldPosition="0">
        <references count="3">
          <reference field="0" count="1" selected="0">
            <x v="79"/>
          </reference>
          <reference field="6" count="1">
            <x v="5"/>
          </reference>
          <reference field="7" count="1" selected="0">
            <x v="21"/>
          </reference>
        </references>
      </pivotArea>
    </format>
    <format dxfId="1531">
      <pivotArea dataOnly="0" labelOnly="1" outline="0" fieldPosition="0">
        <references count="3">
          <reference field="0" count="1" selected="0">
            <x v="80"/>
          </reference>
          <reference field="6" count="1">
            <x v="3"/>
          </reference>
          <reference field="7" count="1" selected="0">
            <x v="9"/>
          </reference>
        </references>
      </pivotArea>
    </format>
    <format dxfId="1530">
      <pivotArea dataOnly="0" labelOnly="1" outline="0" fieldPosition="0">
        <references count="3">
          <reference field="0" count="1" selected="0">
            <x v="81"/>
          </reference>
          <reference field="6" count="1">
            <x v="1"/>
          </reference>
          <reference field="7" count="1" selected="0">
            <x v="9"/>
          </reference>
        </references>
      </pivotArea>
    </format>
    <format dxfId="1529">
      <pivotArea dataOnly="0" labelOnly="1" outline="0" fieldPosition="0">
        <references count="3">
          <reference field="0" count="1" selected="0">
            <x v="82"/>
          </reference>
          <reference field="6" count="1">
            <x v="3"/>
          </reference>
          <reference field="7" count="1" selected="0">
            <x v="20"/>
          </reference>
        </references>
      </pivotArea>
    </format>
    <format dxfId="1528">
      <pivotArea dataOnly="0" labelOnly="1" outline="0" fieldPosition="0">
        <references count="3">
          <reference field="0" count="1" selected="0">
            <x v="83"/>
          </reference>
          <reference field="6" count="1">
            <x v="2"/>
          </reference>
          <reference field="7" count="1" selected="0">
            <x v="5"/>
          </reference>
        </references>
      </pivotArea>
    </format>
    <format dxfId="1527">
      <pivotArea dataOnly="0" labelOnly="1" outline="0" fieldPosition="0">
        <references count="3">
          <reference field="0" count="1" selected="0">
            <x v="84"/>
          </reference>
          <reference field="6" count="1">
            <x v="6"/>
          </reference>
          <reference field="7" count="1" selected="0">
            <x v="1"/>
          </reference>
        </references>
      </pivotArea>
    </format>
    <format dxfId="1526">
      <pivotArea dataOnly="0" labelOnly="1" outline="0" fieldPosition="0">
        <references count="3">
          <reference field="0" count="1" selected="0">
            <x v="85"/>
          </reference>
          <reference field="6" count="1">
            <x v="0"/>
          </reference>
          <reference field="7" count="1" selected="0">
            <x v="9"/>
          </reference>
        </references>
      </pivotArea>
    </format>
    <format dxfId="1525">
      <pivotArea dataOnly="0" labelOnly="1" outline="0" fieldPosition="0">
        <references count="3">
          <reference field="0" count="1" selected="0">
            <x v="86"/>
          </reference>
          <reference field="6" count="1">
            <x v="4"/>
          </reference>
          <reference field="7" count="1" selected="0">
            <x v="1"/>
          </reference>
        </references>
      </pivotArea>
    </format>
    <format dxfId="1524">
      <pivotArea dataOnly="0" labelOnly="1" outline="0" fieldPosition="0">
        <references count="3">
          <reference field="0" count="1" selected="0">
            <x v="87"/>
          </reference>
          <reference field="6" count="1">
            <x v="3"/>
          </reference>
          <reference field="7" count="1" selected="0">
            <x v="21"/>
          </reference>
        </references>
      </pivotArea>
    </format>
    <format dxfId="1523">
      <pivotArea dataOnly="0" labelOnly="1" outline="0" fieldPosition="0">
        <references count="3">
          <reference field="0" count="1" selected="0">
            <x v="89"/>
          </reference>
          <reference field="6" count="1">
            <x v="4"/>
          </reference>
          <reference field="7" count="1" selected="0">
            <x v="1"/>
          </reference>
        </references>
      </pivotArea>
    </format>
    <format dxfId="1522">
      <pivotArea dataOnly="0" labelOnly="1" outline="0" fieldPosition="0">
        <references count="4">
          <reference field="0" count="1" selected="0">
            <x v="0"/>
          </reference>
          <reference field="2" count="1">
            <x v="0"/>
          </reference>
          <reference field="6" count="1" selected="0">
            <x v="0"/>
          </reference>
          <reference field="7" count="1" selected="0">
            <x v="0"/>
          </reference>
        </references>
      </pivotArea>
    </format>
    <format dxfId="1521">
      <pivotArea dataOnly="0" labelOnly="1" outline="0" fieldPosition="0">
        <references count="4">
          <reference field="0" count="1" selected="0">
            <x v="1"/>
          </reference>
          <reference field="2" count="1">
            <x v="1"/>
          </reference>
          <reference field="6" count="1" selected="0">
            <x v="1"/>
          </reference>
          <reference field="7" count="1" selected="0">
            <x v="1"/>
          </reference>
        </references>
      </pivotArea>
    </format>
    <format dxfId="1520">
      <pivotArea dataOnly="0" labelOnly="1" outline="0" fieldPosition="0">
        <references count="4">
          <reference field="0" count="1" selected="0">
            <x v="2"/>
          </reference>
          <reference field="2" count="1">
            <x v="0"/>
          </reference>
          <reference field="6" count="1" selected="0">
            <x v="0"/>
          </reference>
          <reference field="7" count="1" selected="0">
            <x v="2"/>
          </reference>
        </references>
      </pivotArea>
    </format>
    <format dxfId="1519">
      <pivotArea dataOnly="0" labelOnly="1" outline="0" fieldPosition="0">
        <references count="4">
          <reference field="0" count="1" selected="0">
            <x v="4"/>
          </reference>
          <reference field="2" count="1">
            <x v="2"/>
          </reference>
          <reference field="6" count="1" selected="0">
            <x v="2"/>
          </reference>
          <reference field="7" count="1" selected="0">
            <x v="4"/>
          </reference>
        </references>
      </pivotArea>
    </format>
    <format dxfId="1518">
      <pivotArea dataOnly="0" labelOnly="1" outline="0" fieldPosition="0">
        <references count="4">
          <reference field="0" count="1" selected="0">
            <x v="6"/>
          </reference>
          <reference field="2" count="1">
            <x v="0"/>
          </reference>
          <reference field="6" count="1" selected="0">
            <x v="3"/>
          </reference>
          <reference field="7" count="1" selected="0">
            <x v="6"/>
          </reference>
        </references>
      </pivotArea>
    </format>
    <format dxfId="1517">
      <pivotArea dataOnly="0" labelOnly="1" outline="0" fieldPosition="0">
        <references count="4">
          <reference field="0" count="1" selected="0">
            <x v="7"/>
          </reference>
          <reference field="2" count="1">
            <x v="1"/>
          </reference>
          <reference field="6" count="1" selected="0">
            <x v="1"/>
          </reference>
          <reference field="7" count="1" selected="0">
            <x v="7"/>
          </reference>
        </references>
      </pivotArea>
    </format>
    <format dxfId="1516">
      <pivotArea dataOnly="0" labelOnly="1" outline="0" fieldPosition="0">
        <references count="4">
          <reference field="0" count="1" selected="0">
            <x v="8"/>
          </reference>
          <reference field="2" count="1">
            <x v="0"/>
          </reference>
          <reference field="6" count="1" selected="0">
            <x v="2"/>
          </reference>
          <reference field="7" count="1" selected="0">
            <x v="6"/>
          </reference>
        </references>
      </pivotArea>
    </format>
    <format dxfId="1515">
      <pivotArea dataOnly="0" labelOnly="1" outline="0" fieldPosition="0">
        <references count="4">
          <reference field="0" count="1" selected="0">
            <x v="9"/>
          </reference>
          <reference field="2" count="1">
            <x v="2"/>
          </reference>
          <reference field="6" count="1" selected="0">
            <x v="0"/>
          </reference>
          <reference field="7" count="1" selected="0">
            <x v="8"/>
          </reference>
        </references>
      </pivotArea>
    </format>
    <format dxfId="1514">
      <pivotArea dataOnly="0" labelOnly="1" outline="0" fieldPosition="0">
        <references count="4">
          <reference field="0" count="1" selected="0">
            <x v="10"/>
          </reference>
          <reference field="2" count="1">
            <x v="1"/>
          </reference>
          <reference field="6" count="1" selected="0">
            <x v="2"/>
          </reference>
          <reference field="7" count="1" selected="0">
            <x v="9"/>
          </reference>
        </references>
      </pivotArea>
    </format>
    <format dxfId="1513">
      <pivotArea dataOnly="0" labelOnly="1" outline="0" fieldPosition="0">
        <references count="4">
          <reference field="0" count="1" selected="0">
            <x v="12"/>
          </reference>
          <reference field="2" count="1">
            <x v="0"/>
          </reference>
          <reference field="6" count="1" selected="0">
            <x v="5"/>
          </reference>
          <reference field="7" count="1" selected="0">
            <x v="6"/>
          </reference>
        </references>
      </pivotArea>
    </format>
    <format dxfId="1512">
      <pivotArea dataOnly="0" labelOnly="1" outline="0" fieldPosition="0">
        <references count="4">
          <reference field="0" count="1" selected="0">
            <x v="14"/>
          </reference>
          <reference field="2" count="1">
            <x v="1"/>
          </reference>
          <reference field="6" count="1" selected="0">
            <x v="2"/>
          </reference>
          <reference field="7" count="1" selected="0">
            <x v="9"/>
          </reference>
        </references>
      </pivotArea>
    </format>
    <format dxfId="1511">
      <pivotArea dataOnly="0" labelOnly="1" outline="0" fieldPosition="0">
        <references count="4">
          <reference field="0" count="1" selected="0">
            <x v="15"/>
          </reference>
          <reference field="2" count="1">
            <x v="0"/>
          </reference>
          <reference field="6" count="1" selected="0">
            <x v="3"/>
          </reference>
          <reference field="7" count="1" selected="0">
            <x v="8"/>
          </reference>
        </references>
      </pivotArea>
    </format>
    <format dxfId="1510">
      <pivotArea dataOnly="0" labelOnly="1" outline="0" fieldPosition="0">
        <references count="4">
          <reference field="0" count="1" selected="0">
            <x v="17"/>
          </reference>
          <reference field="2" count="1">
            <x v="2"/>
          </reference>
          <reference field="6" count="1" selected="0">
            <x v="0"/>
          </reference>
          <reference field="7" count="1" selected="0">
            <x v="9"/>
          </reference>
        </references>
      </pivotArea>
    </format>
    <format dxfId="1509">
      <pivotArea dataOnly="0" labelOnly="1" outline="0" fieldPosition="0">
        <references count="4">
          <reference field="0" count="1" selected="0">
            <x v="18"/>
          </reference>
          <reference field="2" count="1">
            <x v="3"/>
          </reference>
          <reference field="6" count="1" selected="0">
            <x v="2"/>
          </reference>
          <reference field="7" count="1" selected="0">
            <x v="11"/>
          </reference>
        </references>
      </pivotArea>
    </format>
    <format dxfId="1508">
      <pivotArea dataOnly="0" labelOnly="1" outline="0" fieldPosition="0">
        <references count="4">
          <reference field="0" count="1" selected="0">
            <x v="19"/>
          </reference>
          <reference field="2" count="1">
            <x v="1"/>
          </reference>
          <reference field="6" count="1" selected="0">
            <x v="3"/>
          </reference>
          <reference field="7" count="1" selected="0">
            <x v="7"/>
          </reference>
        </references>
      </pivotArea>
    </format>
    <format dxfId="1507">
      <pivotArea dataOnly="0" labelOnly="1" outline="0" fieldPosition="0">
        <references count="4">
          <reference field="0" count="1" selected="0">
            <x v="20"/>
          </reference>
          <reference field="2" count="1">
            <x v="0"/>
          </reference>
          <reference field="6" count="1" selected="0">
            <x v="4"/>
          </reference>
          <reference field="7" count="1" selected="0">
            <x v="6"/>
          </reference>
        </references>
      </pivotArea>
    </format>
    <format dxfId="1506">
      <pivotArea dataOnly="0" labelOnly="1" outline="0" fieldPosition="0">
        <references count="4">
          <reference field="0" count="1" selected="0">
            <x v="21"/>
          </reference>
          <reference field="2" count="1">
            <x v="3"/>
          </reference>
          <reference field="6" count="1" selected="0">
            <x v="3"/>
          </reference>
          <reference field="7" count="1" selected="0">
            <x v="12"/>
          </reference>
        </references>
      </pivotArea>
    </format>
    <format dxfId="1505">
      <pivotArea dataOnly="0" labelOnly="1" outline="0" fieldPosition="0">
        <references count="4">
          <reference field="0" count="1" selected="0">
            <x v="22"/>
          </reference>
          <reference field="2" count="1">
            <x v="0"/>
          </reference>
          <reference field="6" count="1" selected="0">
            <x v="5"/>
          </reference>
          <reference field="7" count="1" selected="0">
            <x v="1"/>
          </reference>
        </references>
      </pivotArea>
    </format>
    <format dxfId="1504">
      <pivotArea dataOnly="0" labelOnly="1" outline="0" fieldPosition="0">
        <references count="4">
          <reference field="0" count="1" selected="0">
            <x v="23"/>
          </reference>
          <reference field="2" count="1">
            <x v="2"/>
          </reference>
          <reference field="6" count="1" selected="0">
            <x v="3"/>
          </reference>
          <reference field="7" count="1" selected="0">
            <x v="9"/>
          </reference>
        </references>
      </pivotArea>
    </format>
    <format dxfId="1503">
      <pivotArea dataOnly="0" labelOnly="1" outline="0" fieldPosition="0">
        <references count="4">
          <reference field="0" count="1" selected="0">
            <x v="24"/>
          </reference>
          <reference field="2" count="1">
            <x v="1"/>
          </reference>
          <reference field="6" count="1" selected="0">
            <x v="2"/>
          </reference>
          <reference field="7" count="1" selected="0">
            <x v="9"/>
          </reference>
        </references>
      </pivotArea>
    </format>
    <format dxfId="1502">
      <pivotArea dataOnly="0" labelOnly="1" outline="0" fieldPosition="0">
        <references count="4">
          <reference field="0" count="1" selected="0">
            <x v="25"/>
          </reference>
          <reference field="2" count="1">
            <x v="0"/>
          </reference>
          <reference field="6" count="1" selected="0">
            <x v="3"/>
          </reference>
          <reference field="7" count="1" selected="0">
            <x v="13"/>
          </reference>
        </references>
      </pivotArea>
    </format>
    <format dxfId="1501">
      <pivotArea dataOnly="0" labelOnly="1" outline="0" fieldPosition="0">
        <references count="4">
          <reference field="0" count="1" selected="0">
            <x v="27"/>
          </reference>
          <reference field="2" count="1">
            <x v="1"/>
          </reference>
          <reference field="6" count="1" selected="0">
            <x v="1"/>
          </reference>
          <reference field="7" count="1" selected="0">
            <x v="14"/>
          </reference>
        </references>
      </pivotArea>
    </format>
    <format dxfId="1500">
      <pivotArea dataOnly="0" labelOnly="1" outline="0" fieldPosition="0">
        <references count="4">
          <reference field="0" count="1" selected="0">
            <x v="28"/>
          </reference>
          <reference field="2" count="1">
            <x v="2"/>
          </reference>
          <reference field="6" count="1" selected="0">
            <x v="6"/>
          </reference>
          <reference field="7" count="1" selected="0">
            <x v="9"/>
          </reference>
        </references>
      </pivotArea>
    </format>
    <format dxfId="1499">
      <pivotArea dataOnly="0" labelOnly="1" outline="0" fieldPosition="0">
        <references count="4">
          <reference field="0" count="1" selected="0">
            <x v="29"/>
          </reference>
          <reference field="2" count="1">
            <x v="1"/>
          </reference>
          <reference field="6" count="1" selected="0">
            <x v="3"/>
          </reference>
          <reference field="7" count="1" selected="0">
            <x v="13"/>
          </reference>
        </references>
      </pivotArea>
    </format>
    <format dxfId="1498">
      <pivotArea dataOnly="0" labelOnly="1" outline="0" fieldPosition="0">
        <references count="4">
          <reference field="0" count="1" selected="0">
            <x v="31"/>
          </reference>
          <reference field="2" count="1">
            <x v="2"/>
          </reference>
          <reference field="6" count="1" selected="0">
            <x v="1"/>
          </reference>
          <reference field="7" count="1" selected="0">
            <x v="1"/>
          </reference>
        </references>
      </pivotArea>
    </format>
    <format dxfId="1497">
      <pivotArea dataOnly="0" labelOnly="1" outline="0" fieldPosition="0">
        <references count="4">
          <reference field="0" count="1" selected="0">
            <x v="34"/>
          </reference>
          <reference field="2" count="1">
            <x v="3"/>
          </reference>
          <reference field="6" count="1" selected="0">
            <x v="3"/>
          </reference>
          <reference field="7" count="1" selected="0">
            <x v="17"/>
          </reference>
        </references>
      </pivotArea>
    </format>
    <format dxfId="1496">
      <pivotArea dataOnly="0" labelOnly="1" outline="0" fieldPosition="0">
        <references count="4">
          <reference field="0" count="1" selected="0">
            <x v="35"/>
          </reference>
          <reference field="2" count="1">
            <x v="0"/>
          </reference>
          <reference field="6" count="1" selected="0">
            <x v="6"/>
          </reference>
          <reference field="7" count="1" selected="0">
            <x v="10"/>
          </reference>
        </references>
      </pivotArea>
    </format>
    <format dxfId="1495">
      <pivotArea dataOnly="0" labelOnly="1" outline="0" fieldPosition="0">
        <references count="4">
          <reference field="0" count="1" selected="0">
            <x v="38"/>
          </reference>
          <reference field="2" count="1">
            <x v="1"/>
          </reference>
          <reference field="6" count="1" selected="0">
            <x v="1"/>
          </reference>
          <reference field="7" count="1" selected="0">
            <x v="1"/>
          </reference>
        </references>
      </pivotArea>
    </format>
    <format dxfId="1494">
      <pivotArea dataOnly="0" labelOnly="1" outline="0" fieldPosition="0">
        <references count="4">
          <reference field="0" count="1" selected="0">
            <x v="39"/>
          </reference>
          <reference field="2" count="1">
            <x v="0"/>
          </reference>
          <reference field="6" count="1" selected="0">
            <x v="1"/>
          </reference>
          <reference field="7" count="1" selected="0">
            <x v="18"/>
          </reference>
        </references>
      </pivotArea>
    </format>
    <format dxfId="1493">
      <pivotArea dataOnly="0" labelOnly="1" outline="0" fieldPosition="0">
        <references count="4">
          <reference field="0" count="1" selected="0">
            <x v="41"/>
          </reference>
          <reference field="2" count="1">
            <x v="2"/>
          </reference>
          <reference field="6" count="1" selected="0">
            <x v="2"/>
          </reference>
          <reference field="7" count="1" selected="0">
            <x v="12"/>
          </reference>
        </references>
      </pivotArea>
    </format>
    <format dxfId="1492">
      <pivotArea dataOnly="0" labelOnly="1" outline="0" fieldPosition="0">
        <references count="4">
          <reference field="0" count="1" selected="0">
            <x v="42"/>
          </reference>
          <reference field="2" count="1">
            <x v="0"/>
          </reference>
          <reference field="6" count="1" selected="0">
            <x v="1"/>
          </reference>
          <reference field="7" count="1" selected="0">
            <x v="5"/>
          </reference>
        </references>
      </pivotArea>
    </format>
    <format dxfId="1491">
      <pivotArea dataOnly="0" labelOnly="1" outline="0" fieldPosition="0">
        <references count="4">
          <reference field="0" count="1" selected="0">
            <x v="44"/>
          </reference>
          <reference field="2" count="1">
            <x v="2"/>
          </reference>
          <reference field="6" count="1" selected="0">
            <x v="1"/>
          </reference>
          <reference field="7" count="1" selected="0">
            <x v="8"/>
          </reference>
        </references>
      </pivotArea>
    </format>
    <format dxfId="1490">
      <pivotArea dataOnly="0" labelOnly="1" outline="0" fieldPosition="0">
        <references count="4">
          <reference field="0" count="1" selected="0">
            <x v="45"/>
          </reference>
          <reference field="2" count="1">
            <x v="3"/>
          </reference>
          <reference field="6" count="1" selected="0">
            <x v="6"/>
          </reference>
          <reference field="7" count="1" selected="0">
            <x v="0"/>
          </reference>
        </references>
      </pivotArea>
    </format>
    <format dxfId="1489">
      <pivotArea dataOnly="0" labelOnly="1" outline="0" fieldPosition="0">
        <references count="4">
          <reference field="0" count="1" selected="0">
            <x v="46"/>
          </reference>
          <reference field="2" count="1">
            <x v="2"/>
          </reference>
          <reference field="6" count="1" selected="0">
            <x v="2"/>
          </reference>
          <reference field="7" count="1" selected="0">
            <x v="0"/>
          </reference>
        </references>
      </pivotArea>
    </format>
    <format dxfId="1488">
      <pivotArea dataOnly="0" labelOnly="1" outline="0" fieldPosition="0">
        <references count="4">
          <reference field="0" count="1" selected="0">
            <x v="48"/>
          </reference>
          <reference field="2" count="1">
            <x v="0"/>
          </reference>
          <reference field="6" count="1" selected="0">
            <x v="6"/>
          </reference>
          <reference field="7" count="1" selected="0">
            <x v="19"/>
          </reference>
        </references>
      </pivotArea>
    </format>
    <format dxfId="1487">
      <pivotArea dataOnly="0" labelOnly="1" outline="0" fieldPosition="0">
        <references count="4">
          <reference field="0" count="1" selected="0">
            <x v="51"/>
          </reference>
          <reference field="2" count="1">
            <x v="3"/>
          </reference>
          <reference field="6" count="1" selected="0">
            <x v="2"/>
          </reference>
          <reference field="7" count="1" selected="0">
            <x v="1"/>
          </reference>
        </references>
      </pivotArea>
    </format>
    <format dxfId="1486">
      <pivotArea dataOnly="0" labelOnly="1" outline="0" fieldPosition="0">
        <references count="4">
          <reference field="0" count="1" selected="0">
            <x v="52"/>
          </reference>
          <reference field="2" count="1">
            <x v="0"/>
          </reference>
          <reference field="6" count="1" selected="0">
            <x v="3"/>
          </reference>
          <reference field="7" count="1" selected="0">
            <x v="15"/>
          </reference>
        </references>
      </pivotArea>
    </format>
    <format dxfId="1485">
      <pivotArea dataOnly="0" labelOnly="1" outline="0" fieldPosition="0">
        <references count="4">
          <reference field="0" count="1" selected="0">
            <x v="53"/>
          </reference>
          <reference field="2" count="1">
            <x v="2"/>
          </reference>
          <reference field="6" count="1" selected="0">
            <x v="3"/>
          </reference>
          <reference field="7" count="1" selected="0">
            <x v="11"/>
          </reference>
        </references>
      </pivotArea>
    </format>
    <format dxfId="1484">
      <pivotArea dataOnly="0" labelOnly="1" outline="0" fieldPosition="0">
        <references count="4">
          <reference field="0" count="1" selected="0">
            <x v="54"/>
          </reference>
          <reference field="2" count="1">
            <x v="1"/>
          </reference>
          <reference field="6" count="1" selected="0">
            <x v="2"/>
          </reference>
          <reference field="7" count="1" selected="0">
            <x v="2"/>
          </reference>
        </references>
      </pivotArea>
    </format>
    <format dxfId="1483">
      <pivotArea dataOnly="0" labelOnly="1" outline="0" fieldPosition="0">
        <references count="4">
          <reference field="0" count="1" selected="0">
            <x v="55"/>
          </reference>
          <reference field="2" count="1">
            <x v="2"/>
          </reference>
          <reference field="6" count="1" selected="0">
            <x v="3"/>
          </reference>
          <reference field="7" count="1" selected="0">
            <x v="5"/>
          </reference>
        </references>
      </pivotArea>
    </format>
    <format dxfId="1482">
      <pivotArea dataOnly="0" labelOnly="1" outline="0" fieldPosition="0">
        <references count="4">
          <reference field="0" count="1" selected="0">
            <x v="58"/>
          </reference>
          <reference field="2" count="1">
            <x v="0"/>
          </reference>
          <reference field="6" count="1" selected="0">
            <x v="0"/>
          </reference>
          <reference field="7" count="1" selected="0">
            <x v="17"/>
          </reference>
        </references>
      </pivotArea>
    </format>
    <format dxfId="1481">
      <pivotArea dataOnly="0" labelOnly="1" outline="0" fieldPosition="0">
        <references count="4">
          <reference field="0" count="1" selected="0">
            <x v="59"/>
          </reference>
          <reference field="2" count="1">
            <x v="3"/>
          </reference>
          <reference field="6" count="1" selected="0">
            <x v="2"/>
          </reference>
          <reference field="7" count="1" selected="0">
            <x v="14"/>
          </reference>
        </references>
      </pivotArea>
    </format>
    <format dxfId="1480">
      <pivotArea dataOnly="0" labelOnly="1" outline="0" fieldPosition="0">
        <references count="4">
          <reference field="0" count="1" selected="0">
            <x v="60"/>
          </reference>
          <reference field="2" count="1">
            <x v="0"/>
          </reference>
          <reference field="6" count="1" selected="0">
            <x v="2"/>
          </reference>
          <reference field="7" count="1" selected="0">
            <x v="9"/>
          </reference>
        </references>
      </pivotArea>
    </format>
    <format dxfId="1479">
      <pivotArea dataOnly="0" labelOnly="1" outline="0" fieldPosition="0">
        <references count="4">
          <reference field="0" count="1" selected="0">
            <x v="61"/>
          </reference>
          <reference field="2" count="1">
            <x v="2"/>
          </reference>
          <reference field="6" count="1" selected="0">
            <x v="6"/>
          </reference>
          <reference field="7" count="1" selected="0">
            <x v="8"/>
          </reference>
        </references>
      </pivotArea>
    </format>
    <format dxfId="1478">
      <pivotArea dataOnly="0" labelOnly="1" outline="0" fieldPosition="0">
        <references count="4">
          <reference field="0" count="1" selected="0">
            <x v="62"/>
          </reference>
          <reference field="2" count="1">
            <x v="1"/>
          </reference>
          <reference field="6" count="1" selected="0">
            <x v="4"/>
          </reference>
          <reference field="7" count="1" selected="0">
            <x v="9"/>
          </reference>
        </references>
      </pivotArea>
    </format>
    <format dxfId="1477">
      <pivotArea dataOnly="0" labelOnly="1" outline="0" fieldPosition="0">
        <references count="4">
          <reference field="0" count="1" selected="0">
            <x v="63"/>
          </reference>
          <reference field="2" count="1">
            <x v="2"/>
          </reference>
          <reference field="6" count="1" selected="0">
            <x v="3"/>
          </reference>
          <reference field="7" count="1" selected="0">
            <x v="15"/>
          </reference>
        </references>
      </pivotArea>
    </format>
    <format dxfId="1476">
      <pivotArea dataOnly="0" labelOnly="1" outline="0" fieldPosition="0">
        <references count="4">
          <reference field="0" count="1" selected="0">
            <x v="64"/>
          </reference>
          <reference field="2" count="1">
            <x v="3"/>
          </reference>
          <reference field="6" count="1" selected="0">
            <x v="3"/>
          </reference>
          <reference field="7" count="1" selected="0">
            <x v="8"/>
          </reference>
        </references>
      </pivotArea>
    </format>
    <format dxfId="1475">
      <pivotArea dataOnly="0" labelOnly="1" outline="0" fieldPosition="0">
        <references count="4">
          <reference field="0" count="1" selected="0">
            <x v="65"/>
          </reference>
          <reference field="2" count="1">
            <x v="2"/>
          </reference>
          <reference field="6" count="1" selected="0">
            <x v="6"/>
          </reference>
          <reference field="7" count="1" selected="0">
            <x v="20"/>
          </reference>
        </references>
      </pivotArea>
    </format>
    <format dxfId="1474">
      <pivotArea dataOnly="0" labelOnly="1" outline="0" fieldPosition="0">
        <references count="4">
          <reference field="0" count="1" selected="0">
            <x v="66"/>
          </reference>
          <reference field="2" count="1">
            <x v="3"/>
          </reference>
          <reference field="6" count="1" selected="0">
            <x v="2"/>
          </reference>
          <reference field="7" count="1" selected="0">
            <x v="8"/>
          </reference>
        </references>
      </pivotArea>
    </format>
    <format dxfId="1473">
      <pivotArea dataOnly="0" labelOnly="1" outline="0" fieldPosition="0">
        <references count="4">
          <reference field="0" count="1" selected="0">
            <x v="67"/>
          </reference>
          <reference field="2" count="1">
            <x v="0"/>
          </reference>
          <reference field="6" count="1" selected="0">
            <x v="6"/>
          </reference>
          <reference field="7" count="1" selected="0">
            <x v="13"/>
          </reference>
        </references>
      </pivotArea>
    </format>
    <format dxfId="1472">
      <pivotArea dataOnly="0" labelOnly="1" outline="0" fieldPosition="0">
        <references count="4">
          <reference field="0" count="1" selected="0">
            <x v="70"/>
          </reference>
          <reference field="2" count="1">
            <x v="2"/>
          </reference>
          <reference field="6" count="1" selected="0">
            <x v="2"/>
          </reference>
          <reference field="7" count="1" selected="0">
            <x v="9"/>
          </reference>
        </references>
      </pivotArea>
    </format>
    <format dxfId="1471">
      <pivotArea dataOnly="0" labelOnly="1" outline="0" fieldPosition="0">
        <references count="4">
          <reference field="0" count="1" selected="0">
            <x v="72"/>
          </reference>
          <reference field="2" count="1">
            <x v="1"/>
          </reference>
          <reference field="6" count="1" selected="0">
            <x v="0"/>
          </reference>
          <reference field="7" count="1" selected="0">
            <x v="8"/>
          </reference>
        </references>
      </pivotArea>
    </format>
    <format dxfId="1470">
      <pivotArea dataOnly="0" labelOnly="1" outline="0" fieldPosition="0">
        <references count="4">
          <reference field="0" count="1" selected="0">
            <x v="73"/>
          </reference>
          <reference field="2" count="1">
            <x v="2"/>
          </reference>
          <reference field="6" count="1" selected="0">
            <x v="3"/>
          </reference>
          <reference field="7" count="1" selected="0">
            <x v="6"/>
          </reference>
        </references>
      </pivotArea>
    </format>
    <format dxfId="1469">
      <pivotArea dataOnly="0" labelOnly="1" outline="0" fieldPosition="0">
        <references count="4">
          <reference field="0" count="1" selected="0">
            <x v="74"/>
          </reference>
          <reference field="2" count="1">
            <x v="3"/>
          </reference>
          <reference field="6" count="1" selected="0">
            <x v="2"/>
          </reference>
          <reference field="7" count="1" selected="0">
            <x v="9"/>
          </reference>
        </references>
      </pivotArea>
    </format>
    <format dxfId="1468">
      <pivotArea dataOnly="0" labelOnly="1" outline="0" fieldPosition="0">
        <references count="4">
          <reference field="0" count="1" selected="0">
            <x v="75"/>
          </reference>
          <reference field="2" count="1">
            <x v="2"/>
          </reference>
          <reference field="6" count="1" selected="0">
            <x v="1"/>
          </reference>
          <reference field="7" count="1" selected="0">
            <x v="15"/>
          </reference>
        </references>
      </pivotArea>
    </format>
    <format dxfId="1467">
      <pivotArea dataOnly="0" labelOnly="1" outline="0" fieldPosition="0">
        <references count="4">
          <reference field="0" count="1" selected="0">
            <x v="76"/>
          </reference>
          <reference field="2" count="1">
            <x v="0"/>
          </reference>
          <reference field="6" count="1" selected="0">
            <x v="1"/>
          </reference>
          <reference field="7" count="1" selected="0">
            <x v="19"/>
          </reference>
        </references>
      </pivotArea>
    </format>
    <format dxfId="1466">
      <pivotArea dataOnly="0" labelOnly="1" outline="0" fieldPosition="0">
        <references count="4">
          <reference field="0" count="1" selected="0">
            <x v="77"/>
          </reference>
          <reference field="2" count="1">
            <x v="1"/>
          </reference>
          <reference field="6" count="1" selected="0">
            <x v="6"/>
          </reference>
          <reference field="7" count="1" selected="0">
            <x v="9"/>
          </reference>
        </references>
      </pivotArea>
    </format>
    <format dxfId="1465">
      <pivotArea dataOnly="0" labelOnly="1" outline="0" fieldPosition="0">
        <references count="4">
          <reference field="0" count="1" selected="0">
            <x v="78"/>
          </reference>
          <reference field="2" count="1">
            <x v="0"/>
          </reference>
          <reference field="6" count="1" selected="0">
            <x v="1"/>
          </reference>
          <reference field="7" count="1" selected="0">
            <x v="9"/>
          </reference>
        </references>
      </pivotArea>
    </format>
    <format dxfId="1464">
      <pivotArea dataOnly="0" labelOnly="1" outline="0" fieldPosition="0">
        <references count="4">
          <reference field="0" count="1" selected="0">
            <x v="79"/>
          </reference>
          <reference field="2" count="1">
            <x v="3"/>
          </reference>
          <reference field="6" count="1" selected="0">
            <x v="5"/>
          </reference>
          <reference field="7" count="1" selected="0">
            <x v="21"/>
          </reference>
        </references>
      </pivotArea>
    </format>
    <format dxfId="1463">
      <pivotArea dataOnly="0" labelOnly="1" outline="0" fieldPosition="0">
        <references count="4">
          <reference field="0" count="1" selected="0">
            <x v="80"/>
          </reference>
          <reference field="2" count="1">
            <x v="0"/>
          </reference>
          <reference field="6" count="1" selected="0">
            <x v="3"/>
          </reference>
          <reference field="7" count="1" selected="0">
            <x v="9"/>
          </reference>
        </references>
      </pivotArea>
    </format>
    <format dxfId="1462">
      <pivotArea dataOnly="0" labelOnly="1" outline="0" fieldPosition="0">
        <references count="4">
          <reference field="0" count="1" selected="0">
            <x v="82"/>
          </reference>
          <reference field="2" count="1">
            <x v="3"/>
          </reference>
          <reference field="6" count="1" selected="0">
            <x v="3"/>
          </reference>
          <reference field="7" count="1" selected="0">
            <x v="20"/>
          </reference>
        </references>
      </pivotArea>
    </format>
    <format dxfId="1461">
      <pivotArea dataOnly="0" labelOnly="1" outline="0" fieldPosition="0">
        <references count="4">
          <reference field="0" count="1" selected="0">
            <x v="83"/>
          </reference>
          <reference field="2" count="1">
            <x v="1"/>
          </reference>
          <reference field="6" count="1" selected="0">
            <x v="2"/>
          </reference>
          <reference field="7" count="1" selected="0">
            <x v="5"/>
          </reference>
        </references>
      </pivotArea>
    </format>
    <format dxfId="1460">
      <pivotArea dataOnly="0" labelOnly="1" outline="0" fieldPosition="0">
        <references count="4">
          <reference field="0" count="1" selected="0">
            <x v="84"/>
          </reference>
          <reference field="2" count="1">
            <x v="2"/>
          </reference>
          <reference field="6" count="1" selected="0">
            <x v="6"/>
          </reference>
          <reference field="7" count="1" selected="0">
            <x v="1"/>
          </reference>
        </references>
      </pivotArea>
    </format>
    <format dxfId="1459">
      <pivotArea dataOnly="0" labelOnly="1" outline="0" fieldPosition="0">
        <references count="4">
          <reference field="0" count="1" selected="0">
            <x v="85"/>
          </reference>
          <reference field="2" count="1">
            <x v="3"/>
          </reference>
          <reference field="6" count="1" selected="0">
            <x v="0"/>
          </reference>
          <reference field="7" count="1" selected="0">
            <x v="9"/>
          </reference>
        </references>
      </pivotArea>
    </format>
    <format dxfId="1458">
      <pivotArea dataOnly="0" labelOnly="1" outline="0" fieldPosition="0">
        <references count="4">
          <reference field="0" count="1" selected="0">
            <x v="86"/>
          </reference>
          <reference field="2" count="1">
            <x v="2"/>
          </reference>
          <reference field="6" count="1" selected="0">
            <x v="4"/>
          </reference>
          <reference field="7" count="1" selected="0">
            <x v="1"/>
          </reference>
        </references>
      </pivotArea>
    </format>
    <format dxfId="1457">
      <pivotArea dataOnly="0" labelOnly="1" outline="0" fieldPosition="0">
        <references count="4">
          <reference field="0" count="1" selected="0">
            <x v="87"/>
          </reference>
          <reference field="2" count="1">
            <x v="0"/>
          </reference>
          <reference field="6" count="1" selected="0">
            <x v="3"/>
          </reference>
          <reference field="7" count="1" selected="0">
            <x v="21"/>
          </reference>
        </references>
      </pivotArea>
    </format>
    <format dxfId="1456">
      <pivotArea dataOnly="0" labelOnly="1" outline="0" fieldPosition="0">
        <references count="4">
          <reference field="0" count="1" selected="0">
            <x v="88"/>
          </reference>
          <reference field="2" count="1">
            <x v="2"/>
          </reference>
          <reference field="6" count="1" selected="0">
            <x v="3"/>
          </reference>
          <reference field="7" count="1" selected="0">
            <x v="7"/>
          </reference>
        </references>
      </pivotArea>
    </format>
    <format dxfId="1455">
      <pivotArea dataOnly="0" labelOnly="1" outline="0" fieldPosition="0">
        <references count="4">
          <reference field="0" count="1" selected="0">
            <x v="89"/>
          </reference>
          <reference field="2" count="1">
            <x v="1"/>
          </reference>
          <reference field="6" count="1" selected="0">
            <x v="4"/>
          </reference>
          <reference field="7" count="1" selected="0">
            <x v="1"/>
          </reference>
        </references>
      </pivotArea>
    </format>
    <format dxfId="1454">
      <pivotArea dataOnly="0" labelOnly="1" outline="0" fieldPosition="0">
        <references count="5">
          <reference field="0" count="1" selected="0">
            <x v="0"/>
          </reference>
          <reference field="1" count="1">
            <x v="0"/>
          </reference>
          <reference field="2" count="1" selected="0">
            <x v="0"/>
          </reference>
          <reference field="6" count="1" selected="0">
            <x v="0"/>
          </reference>
          <reference field="7" count="1" selected="0">
            <x v="0"/>
          </reference>
        </references>
      </pivotArea>
    </format>
    <format dxfId="1453">
      <pivotArea dataOnly="0" labelOnly="1" outline="0" fieldPosition="0">
        <references count="5">
          <reference field="0" count="1" selected="0">
            <x v="1"/>
          </reference>
          <reference field="1" count="1">
            <x v="1"/>
          </reference>
          <reference field="2" count="1" selected="0">
            <x v="1"/>
          </reference>
          <reference field="6" count="1" selected="0">
            <x v="1"/>
          </reference>
          <reference field="7" count="1" selected="0">
            <x v="1"/>
          </reference>
        </references>
      </pivotArea>
    </format>
    <format dxfId="1452">
      <pivotArea dataOnly="0" labelOnly="1" outline="0" fieldPosition="0">
        <references count="5">
          <reference field="0" count="1" selected="0">
            <x v="2"/>
          </reference>
          <reference field="1" count="1">
            <x v="2"/>
          </reference>
          <reference field="2" count="1" selected="0">
            <x v="0"/>
          </reference>
          <reference field="6" count="1" selected="0">
            <x v="0"/>
          </reference>
          <reference field="7" count="1" selected="0">
            <x v="2"/>
          </reference>
        </references>
      </pivotArea>
    </format>
    <format dxfId="1451">
      <pivotArea dataOnly="0" labelOnly="1" outline="0" fieldPosition="0">
        <references count="5">
          <reference field="0" count="1" selected="0">
            <x v="3"/>
          </reference>
          <reference field="1" count="1">
            <x v="3"/>
          </reference>
          <reference field="2" count="1" selected="0">
            <x v="0"/>
          </reference>
          <reference field="6" count="1" selected="0">
            <x v="1"/>
          </reference>
          <reference field="7" count="1" selected="0">
            <x v="3"/>
          </reference>
        </references>
      </pivotArea>
    </format>
    <format dxfId="1450">
      <pivotArea dataOnly="0" labelOnly="1" outline="0" fieldPosition="0">
        <references count="5">
          <reference field="0" count="1" selected="0">
            <x v="4"/>
          </reference>
          <reference field="1" count="1">
            <x v="4"/>
          </reference>
          <reference field="2" count="1" selected="0">
            <x v="2"/>
          </reference>
          <reference field="6" count="1" selected="0">
            <x v="2"/>
          </reference>
          <reference field="7" count="1" selected="0">
            <x v="4"/>
          </reference>
        </references>
      </pivotArea>
    </format>
    <format dxfId="1449">
      <pivotArea dataOnly="0" labelOnly="1" outline="0" fieldPosition="0">
        <references count="5">
          <reference field="0" count="1" selected="0">
            <x v="5"/>
          </reference>
          <reference field="1" count="1">
            <x v="5"/>
          </reference>
          <reference field="2" count="1" selected="0">
            <x v="2"/>
          </reference>
          <reference field="6" count="1" selected="0">
            <x v="2"/>
          </reference>
          <reference field="7" count="1" selected="0">
            <x v="5"/>
          </reference>
        </references>
      </pivotArea>
    </format>
    <format dxfId="1448">
      <pivotArea dataOnly="0" labelOnly="1" outline="0" fieldPosition="0">
        <references count="5">
          <reference field="0" count="1" selected="0">
            <x v="6"/>
          </reference>
          <reference field="1" count="1">
            <x v="6"/>
          </reference>
          <reference field="2" count="1" selected="0">
            <x v="0"/>
          </reference>
          <reference field="6" count="1" selected="0">
            <x v="3"/>
          </reference>
          <reference field="7" count="1" selected="0">
            <x v="6"/>
          </reference>
        </references>
      </pivotArea>
    </format>
    <format dxfId="1447">
      <pivotArea dataOnly="0" labelOnly="1" outline="0" fieldPosition="0">
        <references count="5">
          <reference field="0" count="1" selected="0">
            <x v="7"/>
          </reference>
          <reference field="1" count="1">
            <x v="7"/>
          </reference>
          <reference field="2" count="1" selected="0">
            <x v="1"/>
          </reference>
          <reference field="6" count="1" selected="0">
            <x v="1"/>
          </reference>
          <reference field="7" count="1" selected="0">
            <x v="7"/>
          </reference>
        </references>
      </pivotArea>
    </format>
    <format dxfId="1446">
      <pivotArea dataOnly="0" labelOnly="1" outline="0" fieldPosition="0">
        <references count="5">
          <reference field="0" count="1" selected="0">
            <x v="8"/>
          </reference>
          <reference field="1" count="1">
            <x v="8"/>
          </reference>
          <reference field="2" count="1" selected="0">
            <x v="0"/>
          </reference>
          <reference field="6" count="1" selected="0">
            <x v="2"/>
          </reference>
          <reference field="7" count="1" selected="0">
            <x v="6"/>
          </reference>
        </references>
      </pivotArea>
    </format>
    <format dxfId="1445">
      <pivotArea dataOnly="0" labelOnly="1" outline="0" fieldPosition="0">
        <references count="5">
          <reference field="0" count="1" selected="0">
            <x v="9"/>
          </reference>
          <reference field="1" count="1">
            <x v="9"/>
          </reference>
          <reference field="2" count="1" selected="0">
            <x v="2"/>
          </reference>
          <reference field="6" count="1" selected="0">
            <x v="0"/>
          </reference>
          <reference field="7" count="1" selected="0">
            <x v="8"/>
          </reference>
        </references>
      </pivotArea>
    </format>
    <format dxfId="1444">
      <pivotArea dataOnly="0" labelOnly="1" outline="0" fieldPosition="0">
        <references count="5">
          <reference field="0" count="1" selected="0">
            <x v="10"/>
          </reference>
          <reference field="1" count="1">
            <x v="10"/>
          </reference>
          <reference field="2" count="1" selected="0">
            <x v="1"/>
          </reference>
          <reference field="6" count="1" selected="0">
            <x v="2"/>
          </reference>
          <reference field="7" count="1" selected="0">
            <x v="9"/>
          </reference>
        </references>
      </pivotArea>
    </format>
    <format dxfId="1443">
      <pivotArea dataOnly="0" labelOnly="1" outline="0" fieldPosition="0">
        <references count="5">
          <reference field="0" count="1" selected="0">
            <x v="11"/>
          </reference>
          <reference field="1" count="1">
            <x v="11"/>
          </reference>
          <reference field="2" count="1" selected="0">
            <x v="1"/>
          </reference>
          <reference field="6" count="1" selected="0">
            <x v="4"/>
          </reference>
          <reference field="7" count="1" selected="0">
            <x v="8"/>
          </reference>
        </references>
      </pivotArea>
    </format>
    <format dxfId="1442">
      <pivotArea dataOnly="0" labelOnly="1" outline="0" fieldPosition="0">
        <references count="5">
          <reference field="0" count="1" selected="0">
            <x v="12"/>
          </reference>
          <reference field="1" count="1">
            <x v="12"/>
          </reference>
          <reference field="2" count="1" selected="0">
            <x v="0"/>
          </reference>
          <reference field="6" count="1" selected="0">
            <x v="5"/>
          </reference>
          <reference field="7" count="1" selected="0">
            <x v="6"/>
          </reference>
        </references>
      </pivotArea>
    </format>
    <format dxfId="1441">
      <pivotArea dataOnly="0" labelOnly="1" outline="0" fieldPosition="0">
        <references count="5">
          <reference field="0" count="1" selected="0">
            <x v="13"/>
          </reference>
          <reference field="1" count="1">
            <x v="13"/>
          </reference>
          <reference field="2" count="1" selected="0">
            <x v="0"/>
          </reference>
          <reference field="6" count="1" selected="0">
            <x v="5"/>
          </reference>
          <reference field="7" count="1" selected="0">
            <x v="9"/>
          </reference>
        </references>
      </pivotArea>
    </format>
    <format dxfId="1440">
      <pivotArea dataOnly="0" labelOnly="1" outline="0" fieldPosition="0">
        <references count="5">
          <reference field="0" count="1" selected="0">
            <x v="14"/>
          </reference>
          <reference field="1" count="1">
            <x v="14"/>
          </reference>
          <reference field="2" count="1" selected="0">
            <x v="1"/>
          </reference>
          <reference field="6" count="1" selected="0">
            <x v="2"/>
          </reference>
          <reference field="7" count="1" selected="0">
            <x v="9"/>
          </reference>
        </references>
      </pivotArea>
    </format>
    <format dxfId="1439">
      <pivotArea dataOnly="0" labelOnly="1" outline="0" fieldPosition="0">
        <references count="5">
          <reference field="0" count="1" selected="0">
            <x v="15"/>
          </reference>
          <reference field="1" count="1">
            <x v="15"/>
          </reference>
          <reference field="2" count="1" selected="0">
            <x v="0"/>
          </reference>
          <reference field="6" count="1" selected="0">
            <x v="3"/>
          </reference>
          <reference field="7" count="1" selected="0">
            <x v="8"/>
          </reference>
        </references>
      </pivotArea>
    </format>
    <format dxfId="1438">
      <pivotArea dataOnly="0" labelOnly="1" outline="0" fieldPosition="0">
        <references count="5">
          <reference field="0" count="1" selected="0">
            <x v="16"/>
          </reference>
          <reference field="1" count="1">
            <x v="16"/>
          </reference>
          <reference field="2" count="1" selected="0">
            <x v="0"/>
          </reference>
          <reference field="6" count="1" selected="0">
            <x v="1"/>
          </reference>
          <reference field="7" count="1" selected="0">
            <x v="10"/>
          </reference>
        </references>
      </pivotArea>
    </format>
    <format dxfId="1437">
      <pivotArea dataOnly="0" labelOnly="1" outline="0" fieldPosition="0">
        <references count="5">
          <reference field="0" count="1" selected="0">
            <x v="17"/>
          </reference>
          <reference field="1" count="1">
            <x v="17"/>
          </reference>
          <reference field="2" count="1" selected="0">
            <x v="2"/>
          </reference>
          <reference field="6" count="1" selected="0">
            <x v="0"/>
          </reference>
          <reference field="7" count="1" selected="0">
            <x v="9"/>
          </reference>
        </references>
      </pivotArea>
    </format>
    <format dxfId="1436">
      <pivotArea dataOnly="0" labelOnly="1" outline="0" fieldPosition="0">
        <references count="5">
          <reference field="0" count="1" selected="0">
            <x v="18"/>
          </reference>
          <reference field="1" count="1">
            <x v="18"/>
          </reference>
          <reference field="2" count="1" selected="0">
            <x v="3"/>
          </reference>
          <reference field="6" count="1" selected="0">
            <x v="2"/>
          </reference>
          <reference field="7" count="1" selected="0">
            <x v="11"/>
          </reference>
        </references>
      </pivotArea>
    </format>
    <format dxfId="1435">
      <pivotArea dataOnly="0" labelOnly="1" outline="0" fieldPosition="0">
        <references count="5">
          <reference field="0" count="1" selected="0">
            <x v="19"/>
          </reference>
          <reference field="1" count="1">
            <x v="19"/>
          </reference>
          <reference field="2" count="1" selected="0">
            <x v="1"/>
          </reference>
          <reference field="6" count="1" selected="0">
            <x v="3"/>
          </reference>
          <reference field="7" count="1" selected="0">
            <x v="7"/>
          </reference>
        </references>
      </pivotArea>
    </format>
    <format dxfId="1434">
      <pivotArea dataOnly="0" labelOnly="1" outline="0" fieldPosition="0">
        <references count="5">
          <reference field="0" count="1" selected="0">
            <x v="20"/>
          </reference>
          <reference field="1" count="1">
            <x v="20"/>
          </reference>
          <reference field="2" count="1" selected="0">
            <x v="0"/>
          </reference>
          <reference field="6" count="1" selected="0">
            <x v="4"/>
          </reference>
          <reference field="7" count="1" selected="0">
            <x v="6"/>
          </reference>
        </references>
      </pivotArea>
    </format>
    <format dxfId="1433">
      <pivotArea dataOnly="0" labelOnly="1" outline="0" fieldPosition="0">
        <references count="5">
          <reference field="0" count="1" selected="0">
            <x v="21"/>
          </reference>
          <reference field="1" count="1">
            <x v="21"/>
          </reference>
          <reference field="2" count="1" selected="0">
            <x v="3"/>
          </reference>
          <reference field="6" count="1" selected="0">
            <x v="3"/>
          </reference>
          <reference field="7" count="1" selected="0">
            <x v="12"/>
          </reference>
        </references>
      </pivotArea>
    </format>
    <format dxfId="1432">
      <pivotArea dataOnly="0" labelOnly="1" outline="0" fieldPosition="0">
        <references count="5">
          <reference field="0" count="1" selected="0">
            <x v="22"/>
          </reference>
          <reference field="1" count="1">
            <x v="22"/>
          </reference>
          <reference field="2" count="1" selected="0">
            <x v="0"/>
          </reference>
          <reference field="6" count="1" selected="0">
            <x v="5"/>
          </reference>
          <reference field="7" count="1" selected="0">
            <x v="1"/>
          </reference>
        </references>
      </pivotArea>
    </format>
    <format dxfId="1431">
      <pivotArea dataOnly="0" labelOnly="1" outline="0" fieldPosition="0">
        <references count="5">
          <reference field="0" count="1" selected="0">
            <x v="23"/>
          </reference>
          <reference field="1" count="1">
            <x v="23"/>
          </reference>
          <reference field="2" count="1" selected="0">
            <x v="2"/>
          </reference>
          <reference field="6" count="1" selected="0">
            <x v="3"/>
          </reference>
          <reference field="7" count="1" selected="0">
            <x v="9"/>
          </reference>
        </references>
      </pivotArea>
    </format>
    <format dxfId="1430">
      <pivotArea dataOnly="0" labelOnly="1" outline="0" fieldPosition="0">
        <references count="5">
          <reference field="0" count="1" selected="0">
            <x v="24"/>
          </reference>
          <reference field="1" count="1">
            <x v="24"/>
          </reference>
          <reference field="2" count="1" selected="0">
            <x v="1"/>
          </reference>
          <reference field="6" count="1" selected="0">
            <x v="2"/>
          </reference>
          <reference field="7" count="1" selected="0">
            <x v="9"/>
          </reference>
        </references>
      </pivotArea>
    </format>
    <format dxfId="1429">
      <pivotArea dataOnly="0" labelOnly="1" outline="0" fieldPosition="0">
        <references count="5">
          <reference field="0" count="1" selected="0">
            <x v="25"/>
          </reference>
          <reference field="1" count="1">
            <x v="25"/>
          </reference>
          <reference field="2" count="1" selected="0">
            <x v="0"/>
          </reference>
          <reference field="6" count="1" selected="0">
            <x v="3"/>
          </reference>
          <reference field="7" count="1" selected="0">
            <x v="13"/>
          </reference>
        </references>
      </pivotArea>
    </format>
    <format dxfId="1428">
      <pivotArea dataOnly="0" labelOnly="1" outline="0" fieldPosition="0">
        <references count="5">
          <reference field="0" count="1" selected="0">
            <x v="26"/>
          </reference>
          <reference field="1" count="1">
            <x v="26"/>
          </reference>
          <reference field="2" count="1" selected="0">
            <x v="0"/>
          </reference>
          <reference field="6" count="1" selected="0">
            <x v="3"/>
          </reference>
          <reference field="7" count="1" selected="0">
            <x v="9"/>
          </reference>
        </references>
      </pivotArea>
    </format>
    <format dxfId="1427">
      <pivotArea dataOnly="0" labelOnly="1" outline="0" fieldPosition="0">
        <references count="5">
          <reference field="0" count="1" selected="0">
            <x v="27"/>
          </reference>
          <reference field="1" count="1">
            <x v="27"/>
          </reference>
          <reference field="2" count="1" selected="0">
            <x v="1"/>
          </reference>
          <reference field="6" count="1" selected="0">
            <x v="1"/>
          </reference>
          <reference field="7" count="1" selected="0">
            <x v="14"/>
          </reference>
        </references>
      </pivotArea>
    </format>
    <format dxfId="1426">
      <pivotArea dataOnly="0" labelOnly="1" outline="0" fieldPosition="0">
        <references count="5">
          <reference field="0" count="1" selected="0">
            <x v="28"/>
          </reference>
          <reference field="1" count="1">
            <x v="28"/>
          </reference>
          <reference field="2" count="1" selected="0">
            <x v="2"/>
          </reference>
          <reference field="6" count="1" selected="0">
            <x v="6"/>
          </reference>
          <reference field="7" count="1" selected="0">
            <x v="9"/>
          </reference>
        </references>
      </pivotArea>
    </format>
    <format dxfId="1425">
      <pivotArea dataOnly="0" labelOnly="1" outline="0" fieldPosition="0">
        <references count="5">
          <reference field="0" count="1" selected="0">
            <x v="29"/>
          </reference>
          <reference field="1" count="1">
            <x v="29"/>
          </reference>
          <reference field="2" count="1" selected="0">
            <x v="1"/>
          </reference>
          <reference field="6" count="1" selected="0">
            <x v="3"/>
          </reference>
          <reference field="7" count="1" selected="0">
            <x v="13"/>
          </reference>
        </references>
      </pivotArea>
    </format>
    <format dxfId="1424">
      <pivotArea dataOnly="0" labelOnly="1" outline="0" fieldPosition="0">
        <references count="5">
          <reference field="0" count="1" selected="0">
            <x v="30"/>
          </reference>
          <reference field="1" count="1">
            <x v="30"/>
          </reference>
          <reference field="2" count="1" selected="0">
            <x v="1"/>
          </reference>
          <reference field="6" count="1" selected="0">
            <x v="6"/>
          </reference>
          <reference field="7" count="1" selected="0">
            <x v="9"/>
          </reference>
        </references>
      </pivotArea>
    </format>
    <format dxfId="1423">
      <pivotArea dataOnly="0" labelOnly="1" outline="0" fieldPosition="0">
        <references count="5">
          <reference field="0" count="1" selected="0">
            <x v="31"/>
          </reference>
          <reference field="1" count="1">
            <x v="31"/>
          </reference>
          <reference field="2" count="1" selected="0">
            <x v="2"/>
          </reference>
          <reference field="6" count="1" selected="0">
            <x v="1"/>
          </reference>
          <reference field="7" count="1" selected="0">
            <x v="1"/>
          </reference>
        </references>
      </pivotArea>
    </format>
    <format dxfId="1422">
      <pivotArea dataOnly="0" labelOnly="1" outline="0" fieldPosition="0">
        <references count="5">
          <reference field="0" count="1" selected="0">
            <x v="32"/>
          </reference>
          <reference field="1" count="1">
            <x v="32"/>
          </reference>
          <reference field="2" count="1" selected="0">
            <x v="2"/>
          </reference>
          <reference field="6" count="1" selected="0">
            <x v="2"/>
          </reference>
          <reference field="7" count="1" selected="0">
            <x v="15"/>
          </reference>
        </references>
      </pivotArea>
    </format>
    <format dxfId="1421">
      <pivotArea dataOnly="0" labelOnly="1" outline="0" fieldPosition="0">
        <references count="5">
          <reference field="0" count="1" selected="0">
            <x v="33"/>
          </reference>
          <reference field="1" count="1">
            <x v="33"/>
          </reference>
          <reference field="2" count="1" selected="0">
            <x v="2"/>
          </reference>
          <reference field="6" count="1" selected="0">
            <x v="4"/>
          </reference>
          <reference field="7" count="1" selected="0">
            <x v="16"/>
          </reference>
        </references>
      </pivotArea>
    </format>
    <format dxfId="1420">
      <pivotArea dataOnly="0" labelOnly="1" outline="0" fieldPosition="0">
        <references count="5">
          <reference field="0" count="1" selected="0">
            <x v="34"/>
          </reference>
          <reference field="1" count="1">
            <x v="34"/>
          </reference>
          <reference field="2" count="1" selected="0">
            <x v="3"/>
          </reference>
          <reference field="6" count="1" selected="0">
            <x v="3"/>
          </reference>
          <reference field="7" count="1" selected="0">
            <x v="17"/>
          </reference>
        </references>
      </pivotArea>
    </format>
    <format dxfId="1419">
      <pivotArea dataOnly="0" labelOnly="1" outline="0" fieldPosition="0">
        <references count="5">
          <reference field="0" count="1" selected="0">
            <x v="35"/>
          </reference>
          <reference field="1" count="1">
            <x v="35"/>
          </reference>
          <reference field="2" count="1" selected="0">
            <x v="0"/>
          </reference>
          <reference field="6" count="1" selected="0">
            <x v="6"/>
          </reference>
          <reference field="7" count="1" selected="0">
            <x v="10"/>
          </reference>
        </references>
      </pivotArea>
    </format>
    <format dxfId="1418">
      <pivotArea dataOnly="0" labelOnly="1" outline="0" fieldPosition="0">
        <references count="5">
          <reference field="0" count="1" selected="0">
            <x v="36"/>
          </reference>
          <reference field="1" count="1">
            <x v="36"/>
          </reference>
          <reference field="2" count="1" selected="0">
            <x v="0"/>
          </reference>
          <reference field="6" count="1" selected="0">
            <x v="5"/>
          </reference>
          <reference field="7" count="1" selected="0">
            <x v="9"/>
          </reference>
        </references>
      </pivotArea>
    </format>
    <format dxfId="1417">
      <pivotArea dataOnly="0" labelOnly="1" outline="0" fieldPosition="0">
        <references count="5">
          <reference field="0" count="1" selected="0">
            <x v="37"/>
          </reference>
          <reference field="1" count="1">
            <x v="37"/>
          </reference>
          <reference field="2" count="1" selected="0">
            <x v="0"/>
          </reference>
          <reference field="6" count="1" selected="0">
            <x v="6"/>
          </reference>
          <reference field="7" count="1" selected="0">
            <x v="9"/>
          </reference>
        </references>
      </pivotArea>
    </format>
    <format dxfId="1416">
      <pivotArea dataOnly="0" labelOnly="1" outline="0" fieldPosition="0">
        <references count="5">
          <reference field="0" count="1" selected="0">
            <x v="38"/>
          </reference>
          <reference field="1" count="1">
            <x v="38"/>
          </reference>
          <reference field="2" count="1" selected="0">
            <x v="1"/>
          </reference>
          <reference field="6" count="1" selected="0">
            <x v="1"/>
          </reference>
          <reference field="7" count="1" selected="0">
            <x v="1"/>
          </reference>
        </references>
      </pivotArea>
    </format>
    <format dxfId="1415">
      <pivotArea dataOnly="0" labelOnly="1" outline="0" fieldPosition="0">
        <references count="5">
          <reference field="0" count="1" selected="0">
            <x v="39"/>
          </reference>
          <reference field="1" count="1">
            <x v="39"/>
          </reference>
          <reference field="2" count="1" selected="0">
            <x v="0"/>
          </reference>
          <reference field="6" count="1" selected="0">
            <x v="1"/>
          </reference>
          <reference field="7" count="1" selected="0">
            <x v="18"/>
          </reference>
        </references>
      </pivotArea>
    </format>
    <format dxfId="1414">
      <pivotArea dataOnly="0" labelOnly="1" outline="0" fieldPosition="0">
        <references count="5">
          <reference field="0" count="1" selected="0">
            <x v="40"/>
          </reference>
          <reference field="1" count="1">
            <x v="40"/>
          </reference>
          <reference field="2" count="1" selected="0">
            <x v="0"/>
          </reference>
          <reference field="6" count="1" selected="0">
            <x v="3"/>
          </reference>
          <reference field="7" count="1" selected="0">
            <x v="9"/>
          </reference>
        </references>
      </pivotArea>
    </format>
    <format dxfId="1413">
      <pivotArea dataOnly="0" labelOnly="1" outline="0" fieldPosition="0">
        <references count="5">
          <reference field="0" count="1" selected="0">
            <x v="41"/>
          </reference>
          <reference field="1" count="1">
            <x v="41"/>
          </reference>
          <reference field="2" count="1" selected="0">
            <x v="2"/>
          </reference>
          <reference field="6" count="1" selected="0">
            <x v="2"/>
          </reference>
          <reference field="7" count="1" selected="0">
            <x v="12"/>
          </reference>
        </references>
      </pivotArea>
    </format>
    <format dxfId="1412">
      <pivotArea dataOnly="0" labelOnly="1" outline="0" fieldPosition="0">
        <references count="5">
          <reference field="0" count="1" selected="0">
            <x v="42"/>
          </reference>
          <reference field="1" count="1">
            <x v="42"/>
          </reference>
          <reference field="2" count="1" selected="0">
            <x v="0"/>
          </reference>
          <reference field="6" count="1" selected="0">
            <x v="1"/>
          </reference>
          <reference field="7" count="1" selected="0">
            <x v="5"/>
          </reference>
        </references>
      </pivotArea>
    </format>
    <format dxfId="1411">
      <pivotArea dataOnly="0" labelOnly="1" outline="0" fieldPosition="0">
        <references count="5">
          <reference field="0" count="1" selected="0">
            <x v="43"/>
          </reference>
          <reference field="1" count="1">
            <x v="43"/>
          </reference>
          <reference field="2" count="1" selected="0">
            <x v="0"/>
          </reference>
          <reference field="6" count="1" selected="0">
            <x v="3"/>
          </reference>
          <reference field="7" count="1" selected="0">
            <x v="6"/>
          </reference>
        </references>
      </pivotArea>
    </format>
    <format dxfId="1410">
      <pivotArea dataOnly="0" labelOnly="1" outline="0" fieldPosition="0">
        <references count="5">
          <reference field="0" count="1" selected="0">
            <x v="44"/>
          </reference>
          <reference field="1" count="1">
            <x v="44"/>
          </reference>
          <reference field="2" count="1" selected="0">
            <x v="2"/>
          </reference>
          <reference field="6" count="1" selected="0">
            <x v="1"/>
          </reference>
          <reference field="7" count="1" selected="0">
            <x v="8"/>
          </reference>
        </references>
      </pivotArea>
    </format>
    <format dxfId="1409">
      <pivotArea dataOnly="0" labelOnly="1" outline="0" fieldPosition="0">
        <references count="5">
          <reference field="0" count="1" selected="0">
            <x v="45"/>
          </reference>
          <reference field="1" count="1">
            <x v="45"/>
          </reference>
          <reference field="2" count="1" selected="0">
            <x v="3"/>
          </reference>
          <reference field="6" count="1" selected="0">
            <x v="6"/>
          </reference>
          <reference field="7" count="1" selected="0">
            <x v="0"/>
          </reference>
        </references>
      </pivotArea>
    </format>
    <format dxfId="1408">
      <pivotArea dataOnly="0" labelOnly="1" outline="0" fieldPosition="0">
        <references count="5">
          <reference field="0" count="1" selected="0">
            <x v="46"/>
          </reference>
          <reference field="1" count="1">
            <x v="46"/>
          </reference>
          <reference field="2" count="1" selected="0">
            <x v="2"/>
          </reference>
          <reference field="6" count="1" selected="0">
            <x v="2"/>
          </reference>
          <reference field="7" count="1" selected="0">
            <x v="0"/>
          </reference>
        </references>
      </pivotArea>
    </format>
    <format dxfId="1407">
      <pivotArea dataOnly="0" labelOnly="1" outline="0" fieldPosition="0">
        <references count="5">
          <reference field="0" count="1" selected="0">
            <x v="47"/>
          </reference>
          <reference field="1" count="1">
            <x v="47"/>
          </reference>
          <reference field="2" count="1" selected="0">
            <x v="2"/>
          </reference>
          <reference field="6" count="1" selected="0">
            <x v="5"/>
          </reference>
          <reference field="7" count="1" selected="0">
            <x v="6"/>
          </reference>
        </references>
      </pivotArea>
    </format>
    <format dxfId="1406">
      <pivotArea dataOnly="0" labelOnly="1" outline="0" fieldPosition="0">
        <references count="5">
          <reference field="0" count="1" selected="0">
            <x v="48"/>
          </reference>
          <reference field="1" count="1">
            <x v="48"/>
          </reference>
          <reference field="2" count="1" selected="0">
            <x v="0"/>
          </reference>
          <reference field="6" count="1" selected="0">
            <x v="6"/>
          </reference>
          <reference field="7" count="1" selected="0">
            <x v="19"/>
          </reference>
        </references>
      </pivotArea>
    </format>
    <format dxfId="1405">
      <pivotArea dataOnly="0" labelOnly="1" outline="0" fieldPosition="0">
        <references count="5">
          <reference field="0" count="1" selected="0">
            <x v="49"/>
          </reference>
          <reference field="1" count="1">
            <x v="49"/>
          </reference>
          <reference field="2" count="1" selected="0">
            <x v="0"/>
          </reference>
          <reference field="6" count="1" selected="0">
            <x v="3"/>
          </reference>
          <reference field="7" count="1" selected="0">
            <x v="1"/>
          </reference>
        </references>
      </pivotArea>
    </format>
    <format dxfId="1404">
      <pivotArea dataOnly="0" labelOnly="1" outline="0" fieldPosition="0">
        <references count="5">
          <reference field="0" count="1" selected="0">
            <x v="50"/>
          </reference>
          <reference field="1" count="1">
            <x v="50"/>
          </reference>
          <reference field="2" count="1" selected="0">
            <x v="0"/>
          </reference>
          <reference field="6" count="1" selected="0">
            <x v="3"/>
          </reference>
          <reference field="7" count="1" selected="0">
            <x v="0"/>
          </reference>
        </references>
      </pivotArea>
    </format>
    <format dxfId="1403">
      <pivotArea dataOnly="0" labelOnly="1" outline="0" fieldPosition="0">
        <references count="5">
          <reference field="0" count="1" selected="0">
            <x v="51"/>
          </reference>
          <reference field="1" count="1">
            <x v="51"/>
          </reference>
          <reference field="2" count="1" selected="0">
            <x v="3"/>
          </reference>
          <reference field="6" count="1" selected="0">
            <x v="2"/>
          </reference>
          <reference field="7" count="1" selected="0">
            <x v="1"/>
          </reference>
        </references>
      </pivotArea>
    </format>
    <format dxfId="1402">
      <pivotArea dataOnly="0" labelOnly="1" outline="0" fieldPosition="0">
        <references count="5">
          <reference field="0" count="1" selected="0">
            <x v="52"/>
          </reference>
          <reference field="1" count="1">
            <x v="52"/>
          </reference>
          <reference field="2" count="1" selected="0">
            <x v="0"/>
          </reference>
          <reference field="6" count="1" selected="0">
            <x v="3"/>
          </reference>
          <reference field="7" count="1" selected="0">
            <x v="15"/>
          </reference>
        </references>
      </pivotArea>
    </format>
    <format dxfId="1401">
      <pivotArea dataOnly="0" labelOnly="1" outline="0" fieldPosition="0">
        <references count="5">
          <reference field="0" count="1" selected="0">
            <x v="53"/>
          </reference>
          <reference field="1" count="1">
            <x v="53"/>
          </reference>
          <reference field="2" count="1" selected="0">
            <x v="2"/>
          </reference>
          <reference field="6" count="1" selected="0">
            <x v="3"/>
          </reference>
          <reference field="7" count="1" selected="0">
            <x v="11"/>
          </reference>
        </references>
      </pivotArea>
    </format>
    <format dxfId="1400">
      <pivotArea dataOnly="0" labelOnly="1" outline="0" fieldPosition="0">
        <references count="5">
          <reference field="0" count="1" selected="0">
            <x v="54"/>
          </reference>
          <reference field="1" count="1">
            <x v="54"/>
          </reference>
          <reference field="2" count="1" selected="0">
            <x v="1"/>
          </reference>
          <reference field="6" count="1" selected="0">
            <x v="2"/>
          </reference>
          <reference field="7" count="1" selected="0">
            <x v="2"/>
          </reference>
        </references>
      </pivotArea>
    </format>
    <format dxfId="1399">
      <pivotArea dataOnly="0" labelOnly="1" outline="0" fieldPosition="0">
        <references count="5">
          <reference field="0" count="1" selected="0">
            <x v="55"/>
          </reference>
          <reference field="1" count="1">
            <x v="55"/>
          </reference>
          <reference field="2" count="1" selected="0">
            <x v="2"/>
          </reference>
          <reference field="6" count="1" selected="0">
            <x v="3"/>
          </reference>
          <reference field="7" count="1" selected="0">
            <x v="5"/>
          </reference>
        </references>
      </pivotArea>
    </format>
    <format dxfId="1398">
      <pivotArea dataOnly="0" labelOnly="1" outline="0" fieldPosition="0">
        <references count="5">
          <reference field="0" count="1" selected="0">
            <x v="56"/>
          </reference>
          <reference field="1" count="1">
            <x v="56"/>
          </reference>
          <reference field="2" count="1" selected="0">
            <x v="2"/>
          </reference>
          <reference field="6" count="1" selected="0">
            <x v="5"/>
          </reference>
          <reference field="7" count="1" selected="0">
            <x v="16"/>
          </reference>
        </references>
      </pivotArea>
    </format>
    <format dxfId="1397">
      <pivotArea dataOnly="0" labelOnly="1" outline="0" fieldPosition="0">
        <references count="5">
          <reference field="0" count="1" selected="0">
            <x v="57"/>
          </reference>
          <reference field="1" count="1">
            <x v="57"/>
          </reference>
          <reference field="2" count="1" selected="0">
            <x v="2"/>
          </reference>
          <reference field="6" count="1" selected="0">
            <x v="6"/>
          </reference>
          <reference field="7" count="1" selected="0">
            <x v="9"/>
          </reference>
        </references>
      </pivotArea>
    </format>
    <format dxfId="1396">
      <pivotArea dataOnly="0" labelOnly="1" outline="0" fieldPosition="0">
        <references count="5">
          <reference field="0" count="1" selected="0">
            <x v="58"/>
          </reference>
          <reference field="1" count="1">
            <x v="58"/>
          </reference>
          <reference field="2" count="1" selected="0">
            <x v="0"/>
          </reference>
          <reference field="6" count="1" selected="0">
            <x v="0"/>
          </reference>
          <reference field="7" count="1" selected="0">
            <x v="17"/>
          </reference>
        </references>
      </pivotArea>
    </format>
    <format dxfId="1395">
      <pivotArea dataOnly="0" labelOnly="1" outline="0" fieldPosition="0">
        <references count="5">
          <reference field="0" count="1" selected="0">
            <x v="59"/>
          </reference>
          <reference field="1" count="1">
            <x v="59"/>
          </reference>
          <reference field="2" count="1" selected="0">
            <x v="3"/>
          </reference>
          <reference field="6" count="1" selected="0">
            <x v="2"/>
          </reference>
          <reference field="7" count="1" selected="0">
            <x v="14"/>
          </reference>
        </references>
      </pivotArea>
    </format>
    <format dxfId="1394">
      <pivotArea dataOnly="0" labelOnly="1" outline="0" fieldPosition="0">
        <references count="5">
          <reference field="0" count="1" selected="0">
            <x v="60"/>
          </reference>
          <reference field="1" count="1">
            <x v="60"/>
          </reference>
          <reference field="2" count="1" selected="0">
            <x v="0"/>
          </reference>
          <reference field="6" count="1" selected="0">
            <x v="2"/>
          </reference>
          <reference field="7" count="1" selected="0">
            <x v="9"/>
          </reference>
        </references>
      </pivotArea>
    </format>
    <format dxfId="1393">
      <pivotArea dataOnly="0" labelOnly="1" outline="0" fieldPosition="0">
        <references count="5">
          <reference field="0" count="1" selected="0">
            <x v="61"/>
          </reference>
          <reference field="1" count="1">
            <x v="61"/>
          </reference>
          <reference field="2" count="1" selected="0">
            <x v="2"/>
          </reference>
          <reference field="6" count="1" selected="0">
            <x v="6"/>
          </reference>
          <reference field="7" count="1" selected="0">
            <x v="8"/>
          </reference>
        </references>
      </pivotArea>
    </format>
    <format dxfId="1392">
      <pivotArea dataOnly="0" labelOnly="1" outline="0" fieldPosition="0">
        <references count="5">
          <reference field="0" count="1" selected="0">
            <x v="62"/>
          </reference>
          <reference field="1" count="1">
            <x v="62"/>
          </reference>
          <reference field="2" count="1" selected="0">
            <x v="1"/>
          </reference>
          <reference field="6" count="1" selected="0">
            <x v="4"/>
          </reference>
          <reference field="7" count="1" selected="0">
            <x v="9"/>
          </reference>
        </references>
      </pivotArea>
    </format>
    <format dxfId="1391">
      <pivotArea dataOnly="0" labelOnly="1" outline="0" fieldPosition="0">
        <references count="5">
          <reference field="0" count="1" selected="0">
            <x v="63"/>
          </reference>
          <reference field="1" count="1">
            <x v="63"/>
          </reference>
          <reference field="2" count="1" selected="0">
            <x v="2"/>
          </reference>
          <reference field="6" count="1" selected="0">
            <x v="3"/>
          </reference>
          <reference field="7" count="1" selected="0">
            <x v="15"/>
          </reference>
        </references>
      </pivotArea>
    </format>
    <format dxfId="1390">
      <pivotArea dataOnly="0" labelOnly="1" outline="0" fieldPosition="0">
        <references count="5">
          <reference field="0" count="1" selected="0">
            <x v="64"/>
          </reference>
          <reference field="1" count="1">
            <x v="64"/>
          </reference>
          <reference field="2" count="1" selected="0">
            <x v="3"/>
          </reference>
          <reference field="6" count="1" selected="0">
            <x v="3"/>
          </reference>
          <reference field="7" count="1" selected="0">
            <x v="8"/>
          </reference>
        </references>
      </pivotArea>
    </format>
    <format dxfId="1389">
      <pivotArea dataOnly="0" labelOnly="1" outline="0" fieldPosition="0">
        <references count="5">
          <reference field="0" count="1" selected="0">
            <x v="65"/>
          </reference>
          <reference field="1" count="1">
            <x v="65"/>
          </reference>
          <reference field="2" count="1" selected="0">
            <x v="2"/>
          </reference>
          <reference field="6" count="1" selected="0">
            <x v="6"/>
          </reference>
          <reference field="7" count="1" selected="0">
            <x v="20"/>
          </reference>
        </references>
      </pivotArea>
    </format>
    <format dxfId="1388">
      <pivotArea dataOnly="0" labelOnly="1" outline="0" fieldPosition="0">
        <references count="5">
          <reference field="0" count="1" selected="0">
            <x v="66"/>
          </reference>
          <reference field="1" count="1">
            <x v="66"/>
          </reference>
          <reference field="2" count="1" selected="0">
            <x v="3"/>
          </reference>
          <reference field="6" count="1" selected="0">
            <x v="2"/>
          </reference>
          <reference field="7" count="1" selected="0">
            <x v="8"/>
          </reference>
        </references>
      </pivotArea>
    </format>
    <format dxfId="1387">
      <pivotArea dataOnly="0" labelOnly="1" outline="0" fieldPosition="0">
        <references count="5">
          <reference field="0" count="1" selected="0">
            <x v="67"/>
          </reference>
          <reference field="1" count="1">
            <x v="67"/>
          </reference>
          <reference field="2" count="1" selected="0">
            <x v="0"/>
          </reference>
          <reference field="6" count="1" selected="0">
            <x v="6"/>
          </reference>
          <reference field="7" count="1" selected="0">
            <x v="13"/>
          </reference>
        </references>
      </pivotArea>
    </format>
    <format dxfId="1386">
      <pivotArea dataOnly="0" labelOnly="1" outline="0" fieldPosition="0">
        <references count="5">
          <reference field="0" count="1" selected="0">
            <x v="68"/>
          </reference>
          <reference field="1" count="1">
            <x v="68"/>
          </reference>
          <reference field="2" count="1" selected="0">
            <x v="0"/>
          </reference>
          <reference field="6" count="1" selected="0">
            <x v="3"/>
          </reference>
          <reference field="7" count="1" selected="0">
            <x v="9"/>
          </reference>
        </references>
      </pivotArea>
    </format>
    <format dxfId="1385">
      <pivotArea dataOnly="0" labelOnly="1" outline="0" fieldPosition="0">
        <references count="5">
          <reference field="0" count="1" selected="0">
            <x v="69"/>
          </reference>
          <reference field="1" count="1">
            <x v="69"/>
          </reference>
          <reference field="2" count="1" selected="0">
            <x v="0"/>
          </reference>
          <reference field="6" count="1" selected="0">
            <x v="3"/>
          </reference>
          <reference field="7" count="1" selected="0">
            <x v="5"/>
          </reference>
        </references>
      </pivotArea>
    </format>
    <format dxfId="1384">
      <pivotArea dataOnly="0" labelOnly="1" outline="0" fieldPosition="0">
        <references count="5">
          <reference field="0" count="1" selected="0">
            <x v="70"/>
          </reference>
          <reference field="1" count="1">
            <x v="70"/>
          </reference>
          <reference field="2" count="1" selected="0">
            <x v="2"/>
          </reference>
          <reference field="6" count="1" selected="0">
            <x v="2"/>
          </reference>
          <reference field="7" count="1" selected="0">
            <x v="9"/>
          </reference>
        </references>
      </pivotArea>
    </format>
    <format dxfId="1383">
      <pivotArea dataOnly="0" labelOnly="1" outline="0" fieldPosition="0">
        <references count="5">
          <reference field="0" count="1" selected="0">
            <x v="71"/>
          </reference>
          <reference field="1" count="1">
            <x v="71"/>
          </reference>
          <reference field="2" count="1" selected="0">
            <x v="2"/>
          </reference>
          <reference field="6" count="1" selected="0">
            <x v="3"/>
          </reference>
          <reference field="7" count="1" selected="0">
            <x v="4"/>
          </reference>
        </references>
      </pivotArea>
    </format>
    <format dxfId="1382">
      <pivotArea dataOnly="0" labelOnly="1" outline="0" fieldPosition="0">
        <references count="5">
          <reference field="0" count="1" selected="0">
            <x v="72"/>
          </reference>
          <reference field="1" count="1">
            <x v="72"/>
          </reference>
          <reference field="2" count="1" selected="0">
            <x v="1"/>
          </reference>
          <reference field="6" count="1" selected="0">
            <x v="0"/>
          </reference>
          <reference field="7" count="1" selected="0">
            <x v="8"/>
          </reference>
        </references>
      </pivotArea>
    </format>
    <format dxfId="1381">
      <pivotArea dataOnly="0" labelOnly="1" outline="0" fieldPosition="0">
        <references count="5">
          <reference field="0" count="1" selected="0">
            <x v="73"/>
          </reference>
          <reference field="1" count="1">
            <x v="73"/>
          </reference>
          <reference field="2" count="1" selected="0">
            <x v="2"/>
          </reference>
          <reference field="6" count="1" selected="0">
            <x v="3"/>
          </reference>
          <reference field="7" count="1" selected="0">
            <x v="6"/>
          </reference>
        </references>
      </pivotArea>
    </format>
    <format dxfId="1380">
      <pivotArea dataOnly="0" labelOnly="1" outline="0" fieldPosition="0">
        <references count="5">
          <reference field="0" count="1" selected="0">
            <x v="74"/>
          </reference>
          <reference field="1" count="1">
            <x v="74"/>
          </reference>
          <reference field="2" count="1" selected="0">
            <x v="3"/>
          </reference>
          <reference field="6" count="1" selected="0">
            <x v="2"/>
          </reference>
          <reference field="7" count="1" selected="0">
            <x v="9"/>
          </reference>
        </references>
      </pivotArea>
    </format>
    <format dxfId="1379">
      <pivotArea dataOnly="0" labelOnly="1" outline="0" fieldPosition="0">
        <references count="5">
          <reference field="0" count="1" selected="0">
            <x v="75"/>
          </reference>
          <reference field="1" count="1">
            <x v="75"/>
          </reference>
          <reference field="2" count="1" selected="0">
            <x v="2"/>
          </reference>
          <reference field="6" count="1" selected="0">
            <x v="1"/>
          </reference>
          <reference field="7" count="1" selected="0">
            <x v="15"/>
          </reference>
        </references>
      </pivotArea>
    </format>
    <format dxfId="1378">
      <pivotArea dataOnly="0" labelOnly="1" outline="0" fieldPosition="0">
        <references count="5">
          <reference field="0" count="1" selected="0">
            <x v="76"/>
          </reference>
          <reference field="1" count="1">
            <x v="76"/>
          </reference>
          <reference field="2" count="1" selected="0">
            <x v="0"/>
          </reference>
          <reference field="6" count="1" selected="0">
            <x v="1"/>
          </reference>
          <reference field="7" count="1" selected="0">
            <x v="19"/>
          </reference>
        </references>
      </pivotArea>
    </format>
    <format dxfId="1377">
      <pivotArea dataOnly="0" labelOnly="1" outline="0" fieldPosition="0">
        <references count="5">
          <reference field="0" count="1" selected="0">
            <x v="77"/>
          </reference>
          <reference field="1" count="1">
            <x v="77"/>
          </reference>
          <reference field="2" count="1" selected="0">
            <x v="1"/>
          </reference>
          <reference field="6" count="1" selected="0">
            <x v="6"/>
          </reference>
          <reference field="7" count="1" selected="0">
            <x v="9"/>
          </reference>
        </references>
      </pivotArea>
    </format>
    <format dxfId="1376">
      <pivotArea dataOnly="0" labelOnly="1" outline="0" fieldPosition="0">
        <references count="5">
          <reference field="0" count="1" selected="0">
            <x v="78"/>
          </reference>
          <reference field="1" count="1">
            <x v="78"/>
          </reference>
          <reference field="2" count="1" selected="0">
            <x v="0"/>
          </reference>
          <reference field="6" count="1" selected="0">
            <x v="1"/>
          </reference>
          <reference field="7" count="1" selected="0">
            <x v="9"/>
          </reference>
        </references>
      </pivotArea>
    </format>
    <format dxfId="1375">
      <pivotArea dataOnly="0" labelOnly="1" outline="0" fieldPosition="0">
        <references count="5">
          <reference field="0" count="1" selected="0">
            <x v="79"/>
          </reference>
          <reference field="1" count="1">
            <x v="79"/>
          </reference>
          <reference field="2" count="1" selected="0">
            <x v="3"/>
          </reference>
          <reference field="6" count="1" selected="0">
            <x v="5"/>
          </reference>
          <reference field="7" count="1" selected="0">
            <x v="21"/>
          </reference>
        </references>
      </pivotArea>
    </format>
    <format dxfId="1374">
      <pivotArea dataOnly="0" labelOnly="1" outline="0" fieldPosition="0">
        <references count="5">
          <reference field="0" count="1" selected="0">
            <x v="80"/>
          </reference>
          <reference field="1" count="1">
            <x v="80"/>
          </reference>
          <reference field="2" count="1" selected="0">
            <x v="0"/>
          </reference>
          <reference field="6" count="1" selected="0">
            <x v="3"/>
          </reference>
          <reference field="7" count="1" selected="0">
            <x v="9"/>
          </reference>
        </references>
      </pivotArea>
    </format>
    <format dxfId="1373">
      <pivotArea dataOnly="0" labelOnly="1" outline="0" fieldPosition="0">
        <references count="5">
          <reference field="0" count="1" selected="0">
            <x v="81"/>
          </reference>
          <reference field="1" count="1">
            <x v="81"/>
          </reference>
          <reference field="2" count="1" selected="0">
            <x v="0"/>
          </reference>
          <reference field="6" count="1" selected="0">
            <x v="1"/>
          </reference>
          <reference field="7" count="1" selected="0">
            <x v="9"/>
          </reference>
        </references>
      </pivotArea>
    </format>
    <format dxfId="1372">
      <pivotArea dataOnly="0" labelOnly="1" outline="0" fieldPosition="0">
        <references count="5">
          <reference field="0" count="1" selected="0">
            <x v="82"/>
          </reference>
          <reference field="1" count="1">
            <x v="82"/>
          </reference>
          <reference field="2" count="1" selected="0">
            <x v="3"/>
          </reference>
          <reference field="6" count="1" selected="0">
            <x v="3"/>
          </reference>
          <reference field="7" count="1" selected="0">
            <x v="20"/>
          </reference>
        </references>
      </pivotArea>
    </format>
    <format dxfId="1371">
      <pivotArea dataOnly="0" labelOnly="1" outline="0" fieldPosition="0">
        <references count="5">
          <reference field="0" count="1" selected="0">
            <x v="83"/>
          </reference>
          <reference field="1" count="1">
            <x v="83"/>
          </reference>
          <reference field="2" count="1" selected="0">
            <x v="1"/>
          </reference>
          <reference field="6" count="1" selected="0">
            <x v="2"/>
          </reference>
          <reference field="7" count="1" selected="0">
            <x v="5"/>
          </reference>
        </references>
      </pivotArea>
    </format>
    <format dxfId="1370">
      <pivotArea dataOnly="0" labelOnly="1" outline="0" fieldPosition="0">
        <references count="5">
          <reference field="0" count="1" selected="0">
            <x v="84"/>
          </reference>
          <reference field="1" count="1">
            <x v="84"/>
          </reference>
          <reference field="2" count="1" selected="0">
            <x v="2"/>
          </reference>
          <reference field="6" count="1" selected="0">
            <x v="6"/>
          </reference>
          <reference field="7" count="1" selected="0">
            <x v="1"/>
          </reference>
        </references>
      </pivotArea>
    </format>
    <format dxfId="1369">
      <pivotArea dataOnly="0" labelOnly="1" outline="0" fieldPosition="0">
        <references count="5">
          <reference field="0" count="1" selected="0">
            <x v="85"/>
          </reference>
          <reference field="1" count="1">
            <x v="85"/>
          </reference>
          <reference field="2" count="1" selected="0">
            <x v="3"/>
          </reference>
          <reference field="6" count="1" selected="0">
            <x v="0"/>
          </reference>
          <reference field="7" count="1" selected="0">
            <x v="9"/>
          </reference>
        </references>
      </pivotArea>
    </format>
    <format dxfId="1368">
      <pivotArea dataOnly="0" labelOnly="1" outline="0" fieldPosition="0">
        <references count="5">
          <reference field="0" count="1" selected="0">
            <x v="86"/>
          </reference>
          <reference field="1" count="1">
            <x v="86"/>
          </reference>
          <reference field="2" count="1" selected="0">
            <x v="2"/>
          </reference>
          <reference field="6" count="1" selected="0">
            <x v="4"/>
          </reference>
          <reference field="7" count="1" selected="0">
            <x v="1"/>
          </reference>
        </references>
      </pivotArea>
    </format>
    <format dxfId="1367">
      <pivotArea dataOnly="0" labelOnly="1" outline="0" fieldPosition="0">
        <references count="5">
          <reference field="0" count="1" selected="0">
            <x v="87"/>
          </reference>
          <reference field="1" count="1">
            <x v="87"/>
          </reference>
          <reference field="2" count="1" selected="0">
            <x v="0"/>
          </reference>
          <reference field="6" count="1" selected="0">
            <x v="3"/>
          </reference>
          <reference field="7" count="1" selected="0">
            <x v="21"/>
          </reference>
        </references>
      </pivotArea>
    </format>
    <format dxfId="1366">
      <pivotArea dataOnly="0" labelOnly="1" outline="0" fieldPosition="0">
        <references count="5">
          <reference field="0" count="1" selected="0">
            <x v="88"/>
          </reference>
          <reference field="1" count="1">
            <x v="88"/>
          </reference>
          <reference field="2" count="1" selected="0">
            <x v="2"/>
          </reference>
          <reference field="6" count="1" selected="0">
            <x v="3"/>
          </reference>
          <reference field="7" count="1" selected="0">
            <x v="7"/>
          </reference>
        </references>
      </pivotArea>
    </format>
    <format dxfId="1365">
      <pivotArea dataOnly="0" labelOnly="1" outline="0" fieldPosition="0">
        <references count="5">
          <reference field="0" count="1" selected="0">
            <x v="89"/>
          </reference>
          <reference field="1" count="1">
            <x v="89"/>
          </reference>
          <reference field="2" count="1" selected="0">
            <x v="1"/>
          </reference>
          <reference field="6" count="1" selected="0">
            <x v="4"/>
          </reference>
          <reference field="7" count="1" selected="0">
            <x v="1"/>
          </reference>
        </references>
      </pivotArea>
    </format>
    <format dxfId="1364">
      <pivotArea dataOnly="0" labelOnly="1" outline="0" fieldPosition="0">
        <references count="1">
          <reference field="4294967294" count="3">
            <x v="0"/>
            <x v="1"/>
            <x v="2"/>
          </reference>
        </references>
      </pivotArea>
    </format>
    <format dxfId="1363">
      <pivotArea field="0" type="button" dataOnly="0" labelOnly="1" outline="0" axis="axisRow" fieldPosition="0"/>
    </format>
    <format dxfId="1362">
      <pivotArea field="0" type="button" dataOnly="0" labelOnly="1" outline="0" axis="axisRow" fieldPosition="0"/>
    </format>
    <format dxfId="1361">
      <pivotArea field="0" type="button" dataOnly="0" labelOnly="1" outline="0" axis="axisRow" fieldPosition="0"/>
    </format>
    <format dxfId="690">
      <pivotArea field="1" type="button" dataOnly="0" labelOnly="1" outline="0" axis="axisRow" fieldPosition="1"/>
    </format>
    <format dxfId="689">
      <pivotArea field="7" type="button" dataOnly="0" labelOnly="1" outline="0" axis="axisRow" fieldPosition="2"/>
    </format>
    <format dxfId="688">
      <pivotArea field="6" type="button" dataOnly="0" labelOnly="1" outline="0" axis="axisRow" fieldPosition="3"/>
    </format>
    <format dxfId="687">
      <pivotArea field="2" type="button" dataOnly="0" labelOnly="1" outline="0" axis="axisRow" fieldPosition="4"/>
    </format>
    <format dxfId="686">
      <pivotArea dataOnly="0" labelOnly="1" outline="0" fieldPosition="0">
        <references count="1">
          <reference field="4294967294" count="3">
            <x v="0"/>
            <x v="1"/>
            <x v="2"/>
          </reference>
        </references>
      </pivotArea>
    </format>
    <format dxfId="685">
      <pivotArea grandRow="1" outline="0" collapsedLevelsAreSubtotals="1" fieldPosition="0"/>
    </format>
    <format dxfId="684">
      <pivotArea dataOnly="0" labelOnly="1" grandRow="1" outline="0" fieldPosition="0"/>
    </format>
  </formats>
  <conditionalFormats count="1">
    <conditionalFormat priority="1">
      <pivotAreas count="1">
        <pivotArea type="data" outline="0" collapsedLevelsAreSubtotals="1" fieldPosition="0">
          <references count="6">
            <reference field="4294967294" count="1" selected="0">
              <x v="2"/>
            </reference>
            <reference field="0" count="90"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reference>
            <reference field="1" count="90"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reference>
            <reference field="2" count="4" selected="0">
              <x v="0"/>
              <x v="1"/>
              <x v="2"/>
              <x v="3"/>
            </reference>
            <reference field="6" count="7" selected="0">
              <x v="0"/>
              <x v="1"/>
              <x v="2"/>
              <x v="3"/>
              <x v="4"/>
              <x v="5"/>
              <x v="6"/>
            </reference>
            <reference field="7" count="22" selected="0">
              <x v="0"/>
              <x v="1"/>
              <x v="2"/>
              <x v="3"/>
              <x v="4"/>
              <x v="5"/>
              <x v="6"/>
              <x v="7"/>
              <x v="8"/>
              <x v="9"/>
              <x v="10"/>
              <x v="11"/>
              <x v="12"/>
              <x v="13"/>
              <x v="14"/>
              <x v="15"/>
              <x v="16"/>
              <x v="17"/>
              <x v="18"/>
              <x v="19"/>
              <x v="20"/>
              <x v="21"/>
            </reference>
          </references>
        </pivotArea>
      </pivotAreas>
    </conditionalFormat>
  </conditionalFormat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5">
    <rowHierarchyUsage hierarchyUsage="17"/>
    <rowHierarchyUsage hierarchyUsage="16"/>
    <rowHierarchyUsage hierarchyUsage="30"/>
    <rowHierarchyUsage hierarchyUsage="29"/>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34149E-96E3-4509-AA40-088126EA667B}" name="PivotTable8" cacheId="689" applyNumberFormats="0" applyBorderFormats="0" applyFontFormats="0" applyPatternFormats="0" applyAlignmentFormats="0" applyWidthHeightFormats="1" dataCaption="Values" tag="0f44b12e-7aa6-4483-b913-90e8f091e525" updatedVersion="7" minRefreshableVersion="5" useAutoFormatting="1" rowGrandTotals="0" colGrandTotals="0" itemPrintTitles="1" createdVersion="5" indent="0" outline="1" outlineData="1" multipleFieldFilters="0" chartFormat="3">
  <location ref="R3:S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Count of Termination Date"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8F12BC-E205-4D92-8B78-FCA6D81B36EC}" name="PivotTable5" cacheId="704" applyNumberFormats="0" applyBorderFormats="0" applyFontFormats="0" applyPatternFormats="0" applyAlignmentFormats="0" applyWidthHeightFormats="1" dataCaption="Values" tag="14aa7c10-5581-4637-8ff1-5753721aa266" updatedVersion="7" minRefreshableVersion="5" useAutoFormatting="1" rowGrandTotals="0" colGrandTotals="0" itemPrintTitles="1" createdVersion="5" indent="0" outline="1" outlineData="1" multipleFieldFilters="0">
  <location ref="N3:O10" firstHeaderRow="1" firstDataRow="1" firstDataCol="1"/>
  <pivotFields count="2">
    <pivotField dataField="1" subtotalTop="0" showAll="0" defaultSubtotal="0"/>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1"/>
  </rowFields>
  <rowItems count="7">
    <i>
      <x v="3"/>
    </i>
    <i>
      <x v="1"/>
    </i>
    <i>
      <x/>
    </i>
    <i>
      <x v="4"/>
    </i>
    <i>
      <x v="5"/>
    </i>
    <i>
      <x v="6"/>
    </i>
    <i>
      <x v="2"/>
    </i>
  </rowItems>
  <colItems count="1">
    <i/>
  </colItems>
  <dataFields count="1">
    <dataField name="Average Salary" fld="0" subtotal="count" baseField="0" baseItem="0"/>
  </dataField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8A3FFB-4704-4619-9259-0B6F094C37DA}" name="PivotTable4" cacheId="701" applyNumberFormats="0" applyBorderFormats="0" applyFontFormats="0" applyPatternFormats="0" applyAlignmentFormats="0" applyWidthHeightFormats="1" dataCaption="Values" tag="a8c088da-2e2c-4109-8dc8-0dd93d16708b" updatedVersion="7" minRefreshableVersion="5" useAutoFormatting="1" itemPrintTitles="1" createdVersion="5" indent="0" outline="1" outlineData="1" multipleFieldFilters="0">
  <location ref="K3:K4" firstHeaderRow="1" firstDataRow="1" firstDataCol="0"/>
  <pivotFields count="1">
    <pivotField dataField="1" subtotalTop="0" showAll="0" defaultSubtotal="0"/>
  </pivotFields>
  <rowItems count="1">
    <i/>
  </rowItems>
  <colItems count="1">
    <i/>
  </colItems>
  <dataFields count="1">
    <dataField name="Average Salary" fld="0" subtotal="count" baseField="0" baseItem="0"/>
  </dataField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8766DB-E8AA-474C-8355-307D2884C476}" name="PivotTable3" cacheId="698" applyNumberFormats="0" applyBorderFormats="0" applyFontFormats="0" applyPatternFormats="0" applyAlignmentFormats="0" applyWidthHeightFormats="1" dataCaption="Values" tag="66cc7dd8-b6e0-4959-a7f2-8cf81c94c732" updatedVersion="7" minRefreshableVersion="5" useAutoFormatting="1" itemPrintTitles="1" createdVersion="5" indent="0" outline="1" outlineData="1" multipleFieldFilters="0">
  <location ref="H3:H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16778C-ECB0-4AD2-BB3D-EC181BE3E909}" name="PivotTable2" cacheId="695" applyNumberFormats="0" applyBorderFormats="0" applyFontFormats="0" applyPatternFormats="0" applyAlignmentFormats="0" applyWidthHeightFormats="1" dataCaption="Values" tag="2c8afae1-88ad-484a-a35f-4010cf24cb1a" updatedVersion="7" minRefreshableVersion="5" useAutoFormatting="1" itemPrintTitles="1" createdVersion="5"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11CFE7-3235-4CCD-9F4C-A2DB8F4C60C9}" name="PivotTable1" cacheId="692" applyNumberFormats="0" applyBorderFormats="0" applyFontFormats="0" applyPatternFormats="0" applyAlignmentFormats="0" applyWidthHeightFormats="1" dataCaption="Values" tag="ad10e1e0-a32c-416e-b970-c9953e0097e2" updatedVersion="7" minRefreshableVersion="5" useAutoFormatting="1" itemPrintTitles="1" createdVersion="5"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Count of ID" fld="0" subtotal="count" baseField="0" baseItem="0"/>
  </dataField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Bas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751C289-84D9-47FF-8FE9-2FB40B370B85}" sourceName="[Hr DataBase].[Gender]">
  <data>
    <olap pivotCacheId="109851205">
      <levels count="2">
        <level uniqueName="[Hr DataBase].[Gender].[(All)]" sourceCaption="(All)" count="0"/>
        <level uniqueName="[Hr DataBase].[Gender].[Gender]" sourceCaption="Gender" count="2">
          <ranges>
            <range startItem="0">
              <i n="[Hr DataBase].[Gender].&amp;[Female]" c="Female"/>
              <i n="[Hr DataBase].[Gender].&amp;[Male]" c="Male"/>
            </range>
          </ranges>
        </level>
      </levels>
      <selections count="1">
        <selection n="[Hr DataBase].[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03021E2A-B316-455E-B4D9-55DE56AA9607}" sourceName="[Hr DataBase].[Education]">
  <pivotTables>
    <pivotTable tabId="9" name="PivotTable8"/>
    <pivotTable tabId="9" name="PivotTable1"/>
    <pivotTable tabId="9" name="PivotTable2"/>
    <pivotTable tabId="9" name="PivotTable3"/>
    <pivotTable tabId="9" name="PivotTable4"/>
  </pivotTables>
  <data>
    <olap pivotCacheId="109851205">
      <levels count="2">
        <level uniqueName="[Hr DataBase].[Education].[(All)]" sourceCaption="(All)" count="0"/>
        <level uniqueName="[Hr DataBase].[Education].[Education]" sourceCaption="Education" count="7">
          <ranges>
            <range startItem="0">
              <i n="[Hr DataBase].[Education].&amp;[Bachelor's Completed]" c="Bachelor's Completed"/>
              <i n="[Hr DataBase].[Education].&amp;[Bachelor's Incompleted]" c="Bachelor's Incompleted"/>
              <i n="[Hr DataBase].[Education].&amp;[Higher Certificate]" c="Higher Certificate"/>
              <i n="[Hr DataBase].[Education].&amp;[Major's]" c="Major's"/>
              <i n="[Hr DataBase].[Education].&amp;[Master's]" c="Master's"/>
              <i n="[Hr DataBase].[Education].&amp;[Postgraduate]" c="Postgraduate"/>
              <i n="[Hr DataBase].[Education].&amp;[Doctoral]" c="Doctoral"/>
            </range>
          </ranges>
        </level>
      </levels>
      <selections count="1">
        <selection n="[Hr DataBase].[Education].[All]"/>
      </selections>
    </olap>
  </data>
  <extLst>
    <x:ext xmlns:x15="http://schemas.microsoft.com/office/spreadsheetml/2010/11/main" uri="{470722E0-AACD-4C17-9CDC-17EF765DBC7E}">
      <x15:slicerCacheHideItemsWithNoData count="1">
        <x15:slicerCacheOlapLevelName uniqueName="[Hr DataBase].[Education].[Education]"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mination_Reason" xr10:uid="{8BAD3C47-DE27-4810-AA94-2DCD3E76A4EA}" sourceName="[Hr DataBase].[Termination Reason]">
  <pivotTables>
    <pivotTable tabId="9" name="PivotTable8"/>
    <pivotTable tabId="9" name="PivotTable1"/>
    <pivotTable tabId="9" name="PivotTable2"/>
    <pivotTable tabId="9" name="PivotTable3"/>
    <pivotTable tabId="9" name="PivotTable4"/>
    <pivotTable tabId="9" name="PivotTable5"/>
  </pivotTables>
  <data>
    <olap pivotCacheId="109851205">
      <levels count="2">
        <level uniqueName="[Hr DataBase].[Termination Reason].[(All)]" sourceCaption="(All)" count="0"/>
        <level uniqueName="[Hr DataBase].[Termination Reason].[Termination Reason]" sourceCaption="Termination Reason" count="6">
          <ranges>
            <range startItem="0">
              <i n="[Hr DataBase].[Termination Reason].&amp;[Dismissal]" c="Dismissal"/>
              <i n="[Hr DataBase].[Termination Reason].&amp;[End of Internishp Contract]" c="End of Internishp Contract"/>
              <i n="[Hr DataBase].[Termination Reason].&amp;[Mutual Agreement]" c="Mutual Agreement"/>
              <i n="[Hr DataBase].[Termination Reason].&amp;[Resignation]" c="Resignation"/>
              <i n="[Hr DataBase].[Termination Reason].&amp;[Unfair Dismissal]" c="Unfair Dismissal"/>
              <i n="[Hr DataBase].[Termination Reason].&amp;[]" c=""/>
            </range>
          </ranges>
        </level>
      </levels>
      <selections count="1">
        <selection n="[Hr DataBase].[Termination Reason].[All]"/>
      </selections>
    </olap>
  </data>
  <extLst>
    <x:ext xmlns:x15="http://schemas.microsoft.com/office/spreadsheetml/2010/11/main" uri="{470722E0-AACD-4C17-9CDC-17EF765DBC7E}">
      <x15:slicerCacheHideItemsWithNoData count="1">
        <x15:slicerCacheOlapLevelName uniqueName="[Hr DataBase].[Termination Reason].[Termination Reason]"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F0CEA314-6086-42DE-88CB-AA9C796EA5DB}" sourceName="[Hr DataBase].[Gender]">
  <pivotTables>
    <pivotTable tabId="9" name="PivotTable8"/>
    <pivotTable tabId="9" name="PivotTable1"/>
    <pivotTable tabId="9" name="PivotTable2"/>
    <pivotTable tabId="9" name="PivotTable3"/>
    <pivotTable tabId="9" name="PivotTable4"/>
    <pivotTable tabId="9" name="PivotTable5"/>
  </pivotTables>
  <data>
    <olap pivotCacheId="109851205">
      <levels count="2">
        <level uniqueName="[Hr DataBase].[Gender].[(All)]" sourceCaption="(All)" count="0"/>
        <level uniqueName="[Hr DataBase].[Gender].[Gender]" sourceCaption="Gender" count="2">
          <ranges>
            <range startItem="0">
              <i n="[Hr DataBase].[Gender].&amp;[Female]" c="Female"/>
              <i n="[Hr DataBase].[Gender].&amp;[Male]" c="Male"/>
            </range>
          </ranges>
        </level>
      </levels>
      <selections count="1">
        <selection n="[Hr DataBase].[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DFF430A-124D-45E2-AEBC-B9739047A992}" cache="Slicer_Gender" caption="Gende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xr10:uid="{0E970096-75DB-4346-936F-32B61EC5DC4C}" cache="Slicer_Education" caption="Education" level="1" style="SlicerStyleDark6" rowHeight="241300"/>
  <slicer name="Termination Reason" xr10:uid="{368ACE1C-72E5-40AE-806C-BAA2D59FB4A5}" cache="Slicer_Termination_Reason" caption="Exit Reason" level="1" style="SlicerStyleDark6" rowHeight="241300"/>
  <slicer name="Gender 2" xr10:uid="{8E7A1417-BA70-4071-92AD-BAA73BBE7569}" cache="Slicer_Gender1" caption="Gender" level="1"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ermination_Date" xr10:uid="{F31392D6-382B-4BFD-B8DA-325A78A5A82F}" sourceName="[Hr DataBase].[Termination Date]">
  <pivotTables>
    <pivotTable tabId="9" name="PivotTable8"/>
    <pivotTable tabId="9" name="PivotTable1"/>
    <pivotTable tabId="9" name="PivotTable2"/>
    <pivotTable tabId="9" name="PivotTable3"/>
    <pivotTable tabId="9" name="PivotTable4"/>
    <pivotTable tabId="9" name="PivotTable5"/>
  </pivotTables>
  <state minimalRefreshVersion="6" lastRefreshVersion="6" pivotCacheId="237373185" filterType="unknown">
    <bounds startDate="2015-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Hire_Date" xr10:uid="{70C1F0D3-27A7-4227-A68B-831DD97DBB7B}" sourceName="[Hr DataBase].[Hire Date]">
  <pivotTables>
    <pivotTable tabId="9" name="PivotTable8"/>
    <pivotTable tabId="9" name="PivotTable1"/>
    <pivotTable tabId="9" name="PivotTable2"/>
    <pivotTable tabId="9" name="PivotTable3"/>
    <pivotTable tabId="9" name="PivotTable4"/>
    <pivotTable tabId="9" name="PivotTable5"/>
  </pivotTables>
  <state minimalRefreshVersion="6" lastRefreshVersion="6" pivotCacheId="237373185" filterType="unknown">
    <bounds startDate="2011-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ermination Date" xr10:uid="{E24CC66A-0083-4EEA-9CFF-DCEA20556E6A}" cache="Timeline_Termination_Date" caption="Termination Date" level="0" selectionLevel="0" scrollPosition="2015-01-01T00:00:00" style="TimeSlicerStyleDark6"/>
  <timeline name="Hire Date" xr10:uid="{92DD54C4-C5E9-429D-950D-318A256F42C8}" cache="Timeline_Hire_Date" caption="Hire Date" level="0" selectionLevel="0" scrollPosition="2011-01-01T00:00:00" style="TimeSlicerStyleDark6"/>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41174-A863-414C-B3AD-BD7987A37F37}">
  <dimension ref="A1"/>
  <sheetViews>
    <sheetView showGridLines="0" workbookViewId="0">
      <selection activeCell="E15" sqref="E15"/>
    </sheetView>
  </sheetViews>
  <sheetFormatPr defaultRowHeight="14.5" x14ac:dyDescent="0.35"/>
  <cols>
    <col min="1" max="16384" width="8.7265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B8F1F-ED24-41F2-AD3B-59AB21758D31}">
  <dimension ref="B3:C11"/>
  <sheetViews>
    <sheetView workbookViewId="0">
      <selection activeCell="D7" sqref="D7"/>
    </sheetView>
  </sheetViews>
  <sheetFormatPr defaultRowHeight="14.5" x14ac:dyDescent="0.35"/>
  <cols>
    <col min="2" max="2" width="12.1796875" customWidth="1"/>
  </cols>
  <sheetData>
    <row r="3" spans="2:3" x14ac:dyDescent="0.35">
      <c r="B3" t="s">
        <v>136</v>
      </c>
      <c r="C3">
        <v>875.00000000000011</v>
      </c>
    </row>
    <row r="4" spans="2:3" x14ac:dyDescent="0.35">
      <c r="B4" t="s">
        <v>141</v>
      </c>
      <c r="C4">
        <v>3.9999999999999996</v>
      </c>
    </row>
    <row r="5" spans="2:3" x14ac:dyDescent="0.35">
      <c r="B5" t="s">
        <v>137</v>
      </c>
      <c r="C5">
        <f>C3*C4</f>
        <v>3500</v>
      </c>
    </row>
    <row r="7" spans="2:3" x14ac:dyDescent="0.35">
      <c r="B7" t="s">
        <v>138</v>
      </c>
      <c r="C7">
        <v>1.3579894319680235</v>
      </c>
    </row>
    <row r="8" spans="2:3" x14ac:dyDescent="0.35">
      <c r="B8" t="s">
        <v>139</v>
      </c>
      <c r="C8">
        <f>C3*C7</f>
        <v>1188.2407529720206</v>
      </c>
    </row>
    <row r="11" spans="2:3" x14ac:dyDescent="0.35">
      <c r="B11" t="s">
        <v>140</v>
      </c>
      <c r="C11">
        <f>C5-C8</f>
        <v>2311.7592470279797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2EBCA-F20C-455D-AE40-74559E398934}">
  <dimension ref="A1"/>
  <sheetViews>
    <sheetView showGridLines="0" showRowColHeaders="0" tabSelected="1" zoomScale="68" zoomScaleNormal="68" workbookViewId="0">
      <selection activeCell="AA20" sqref="AA2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9E75F-AA38-4CAE-B8B2-6D082F000409}">
  <dimension ref="A3:H94"/>
  <sheetViews>
    <sheetView showGridLines="0" workbookViewId="0">
      <selection activeCell="G17" sqref="G17"/>
    </sheetView>
  </sheetViews>
  <sheetFormatPr defaultRowHeight="14.5" x14ac:dyDescent="0.35"/>
  <cols>
    <col min="1" max="1" width="19.08984375" bestFit="1" customWidth="1"/>
    <col min="2" max="2" width="4.90625" bestFit="1" customWidth="1"/>
    <col min="3" max="3" width="24.7265625" bestFit="1" customWidth="1"/>
    <col min="4" max="4" width="20.54296875" bestFit="1" customWidth="1"/>
    <col min="5" max="5" width="11.90625" bestFit="1" customWidth="1"/>
    <col min="6" max="6" width="17.453125" bestFit="1" customWidth="1"/>
    <col min="7" max="7" width="13.08984375" bestFit="1" customWidth="1"/>
    <col min="8" max="8" width="18.90625" bestFit="1" customWidth="1"/>
  </cols>
  <sheetData>
    <row r="3" spans="1:8" x14ac:dyDescent="0.35">
      <c r="A3" s="12" t="s">
        <v>147</v>
      </c>
      <c r="B3" s="12" t="s">
        <v>149</v>
      </c>
      <c r="C3" s="12" t="s">
        <v>134</v>
      </c>
      <c r="D3" s="12" t="s">
        <v>18</v>
      </c>
      <c r="E3" s="12" t="s">
        <v>148</v>
      </c>
      <c r="F3" s="12" t="s">
        <v>23</v>
      </c>
      <c r="G3" s="12" t="s">
        <v>19</v>
      </c>
      <c r="H3" s="12" t="s">
        <v>22</v>
      </c>
    </row>
    <row r="4" spans="1:8" x14ac:dyDescent="0.35">
      <c r="A4" s="10" t="s">
        <v>24</v>
      </c>
      <c r="B4" s="10">
        <v>56</v>
      </c>
      <c r="C4" s="10" t="s">
        <v>115</v>
      </c>
      <c r="D4" s="10" t="s">
        <v>14</v>
      </c>
      <c r="E4" s="10" t="s">
        <v>144</v>
      </c>
      <c r="F4" s="11">
        <v>4108</v>
      </c>
      <c r="G4" s="11">
        <v>4355</v>
      </c>
      <c r="H4" s="11">
        <v>1</v>
      </c>
    </row>
    <row r="5" spans="1:8" x14ac:dyDescent="0.35">
      <c r="A5" s="10" t="s">
        <v>25</v>
      </c>
      <c r="B5" s="10">
        <v>85</v>
      </c>
      <c r="C5" s="10" t="s">
        <v>130</v>
      </c>
      <c r="D5" s="10" t="s">
        <v>10</v>
      </c>
      <c r="E5" s="10" t="s">
        <v>145</v>
      </c>
      <c r="F5" s="11">
        <v>4108</v>
      </c>
      <c r="G5" s="11">
        <v>4543</v>
      </c>
      <c r="H5" s="11">
        <v>1</v>
      </c>
    </row>
    <row r="6" spans="1:8" x14ac:dyDescent="0.35">
      <c r="A6" s="10" t="s">
        <v>26</v>
      </c>
      <c r="B6" s="10">
        <v>14</v>
      </c>
      <c r="C6" s="10" t="s">
        <v>132</v>
      </c>
      <c r="D6" s="10" t="s">
        <v>14</v>
      </c>
      <c r="E6" s="10" t="s">
        <v>144</v>
      </c>
      <c r="F6" s="11">
        <v>4108</v>
      </c>
      <c r="G6" s="11">
        <v>4307</v>
      </c>
      <c r="H6" s="11">
        <v>1</v>
      </c>
    </row>
    <row r="7" spans="1:8" x14ac:dyDescent="0.35">
      <c r="A7" s="10" t="s">
        <v>9</v>
      </c>
      <c r="B7" s="10">
        <v>2</v>
      </c>
      <c r="C7" s="10" t="s">
        <v>11</v>
      </c>
      <c r="D7" s="10" t="s">
        <v>10</v>
      </c>
      <c r="E7" s="10" t="s">
        <v>144</v>
      </c>
      <c r="F7" s="11">
        <v>4108</v>
      </c>
      <c r="G7" s="11">
        <v>3698</v>
      </c>
      <c r="H7" s="11">
        <v>0</v>
      </c>
    </row>
    <row r="8" spans="1:8" x14ac:dyDescent="0.35">
      <c r="A8" s="10" t="s">
        <v>27</v>
      </c>
      <c r="B8" s="10">
        <v>9</v>
      </c>
      <c r="C8" s="10" t="s">
        <v>126</v>
      </c>
      <c r="D8" s="10" t="s">
        <v>15</v>
      </c>
      <c r="E8" s="10" t="s">
        <v>135</v>
      </c>
      <c r="F8" s="11">
        <v>4108</v>
      </c>
      <c r="G8" s="11">
        <v>4289</v>
      </c>
      <c r="H8" s="11">
        <v>1</v>
      </c>
    </row>
    <row r="9" spans="1:8" x14ac:dyDescent="0.35">
      <c r="A9" s="10" t="s">
        <v>28</v>
      </c>
      <c r="B9" s="10">
        <v>23</v>
      </c>
      <c r="C9" s="10" t="s">
        <v>118</v>
      </c>
      <c r="D9" s="10" t="s">
        <v>15</v>
      </c>
      <c r="E9" s="10" t="s">
        <v>135</v>
      </c>
      <c r="F9" s="11">
        <v>4108</v>
      </c>
      <c r="G9" s="11">
        <v>4493</v>
      </c>
      <c r="H9" s="11">
        <v>1</v>
      </c>
    </row>
    <row r="10" spans="1:8" x14ac:dyDescent="0.35">
      <c r="A10" s="10" t="s">
        <v>29</v>
      </c>
      <c r="B10" s="10">
        <v>88</v>
      </c>
      <c r="C10" s="10" t="s">
        <v>128</v>
      </c>
      <c r="D10" s="10" t="s">
        <v>12</v>
      </c>
      <c r="E10" s="10" t="s">
        <v>144</v>
      </c>
      <c r="F10" s="11">
        <v>4108</v>
      </c>
      <c r="G10" s="11">
        <v>4308</v>
      </c>
      <c r="H10" s="11">
        <v>1</v>
      </c>
    </row>
    <row r="11" spans="1:8" x14ac:dyDescent="0.35">
      <c r="A11" s="10" t="s">
        <v>30</v>
      </c>
      <c r="B11" s="10">
        <v>86</v>
      </c>
      <c r="C11" s="10" t="s">
        <v>119</v>
      </c>
      <c r="D11" s="10" t="s">
        <v>10</v>
      </c>
      <c r="E11" s="10" t="s">
        <v>145</v>
      </c>
      <c r="F11" s="11">
        <v>4108</v>
      </c>
      <c r="G11" s="11">
        <v>4430</v>
      </c>
      <c r="H11" s="11">
        <v>1</v>
      </c>
    </row>
    <row r="12" spans="1:8" x14ac:dyDescent="0.35">
      <c r="A12" s="10" t="s">
        <v>31</v>
      </c>
      <c r="B12" s="10">
        <v>38</v>
      </c>
      <c r="C12" s="10" t="s">
        <v>128</v>
      </c>
      <c r="D12" s="10" t="s">
        <v>15</v>
      </c>
      <c r="E12" s="10" t="s">
        <v>144</v>
      </c>
      <c r="F12" s="11">
        <v>4108</v>
      </c>
      <c r="G12" s="11">
        <v>4233</v>
      </c>
      <c r="H12" s="11">
        <v>1</v>
      </c>
    </row>
    <row r="13" spans="1:8" x14ac:dyDescent="0.35">
      <c r="A13" s="10" t="s">
        <v>32</v>
      </c>
      <c r="B13" s="10">
        <v>70</v>
      </c>
      <c r="C13" s="10" t="s">
        <v>131</v>
      </c>
      <c r="D13" s="10" t="s">
        <v>14</v>
      </c>
      <c r="E13" s="10" t="s">
        <v>135</v>
      </c>
      <c r="F13" s="11">
        <v>4108</v>
      </c>
      <c r="G13" s="11">
        <v>3901</v>
      </c>
      <c r="H13" s="11">
        <v>0</v>
      </c>
    </row>
    <row r="14" spans="1:8" x14ac:dyDescent="0.35">
      <c r="A14" s="10" t="s">
        <v>33</v>
      </c>
      <c r="B14" s="10">
        <v>66</v>
      </c>
      <c r="C14" s="10" t="s">
        <v>122</v>
      </c>
      <c r="D14" s="10" t="s">
        <v>15</v>
      </c>
      <c r="E14" s="10" t="s">
        <v>145</v>
      </c>
      <c r="F14" s="11">
        <v>4108</v>
      </c>
      <c r="G14" s="11">
        <v>4208</v>
      </c>
      <c r="H14" s="11">
        <v>1</v>
      </c>
    </row>
    <row r="15" spans="1:8" x14ac:dyDescent="0.35">
      <c r="A15" s="10" t="s">
        <v>34</v>
      </c>
      <c r="B15" s="10">
        <v>13</v>
      </c>
      <c r="C15" s="10" t="s">
        <v>131</v>
      </c>
      <c r="D15" s="10" t="s">
        <v>16</v>
      </c>
      <c r="E15" s="10" t="s">
        <v>145</v>
      </c>
      <c r="F15" s="11">
        <v>4108</v>
      </c>
      <c r="G15" s="11">
        <v>4157</v>
      </c>
      <c r="H15" s="11">
        <v>1</v>
      </c>
    </row>
    <row r="16" spans="1:8" x14ac:dyDescent="0.35">
      <c r="A16" s="10" t="s">
        <v>35</v>
      </c>
      <c r="B16" s="10">
        <v>17</v>
      </c>
      <c r="C16" s="10" t="s">
        <v>128</v>
      </c>
      <c r="D16" s="10" t="s">
        <v>13</v>
      </c>
      <c r="E16" s="10" t="s">
        <v>144</v>
      </c>
      <c r="F16" s="11">
        <v>4108</v>
      </c>
      <c r="G16" s="11">
        <v>3625</v>
      </c>
      <c r="H16" s="11">
        <v>0</v>
      </c>
    </row>
    <row r="17" spans="1:8" x14ac:dyDescent="0.35">
      <c r="A17" s="10" t="s">
        <v>36</v>
      </c>
      <c r="B17" s="10">
        <v>59</v>
      </c>
      <c r="C17" s="10" t="s">
        <v>122</v>
      </c>
      <c r="D17" s="10" t="s">
        <v>13</v>
      </c>
      <c r="E17" s="10" t="s">
        <v>144</v>
      </c>
      <c r="F17" s="11">
        <v>4108</v>
      </c>
      <c r="G17" s="11">
        <v>3689</v>
      </c>
      <c r="H17" s="11">
        <v>0</v>
      </c>
    </row>
    <row r="18" spans="1:8" x14ac:dyDescent="0.35">
      <c r="A18" s="10" t="s">
        <v>37</v>
      </c>
      <c r="B18" s="10">
        <v>65</v>
      </c>
      <c r="C18" s="10" t="s">
        <v>122</v>
      </c>
      <c r="D18" s="10" t="s">
        <v>15</v>
      </c>
      <c r="E18" s="10" t="s">
        <v>145</v>
      </c>
      <c r="F18" s="11">
        <v>4108</v>
      </c>
      <c r="G18" s="11">
        <v>4150</v>
      </c>
      <c r="H18" s="11">
        <v>1</v>
      </c>
    </row>
    <row r="19" spans="1:8" x14ac:dyDescent="0.35">
      <c r="A19" s="10" t="s">
        <v>38</v>
      </c>
      <c r="B19" s="10">
        <v>34</v>
      </c>
      <c r="C19" s="10" t="s">
        <v>131</v>
      </c>
      <c r="D19" s="10" t="s">
        <v>12</v>
      </c>
      <c r="E19" s="10" t="s">
        <v>144</v>
      </c>
      <c r="F19" s="11">
        <v>4108</v>
      </c>
      <c r="G19" s="11">
        <v>3754</v>
      </c>
      <c r="H19" s="11">
        <v>0</v>
      </c>
    </row>
    <row r="20" spans="1:8" x14ac:dyDescent="0.35">
      <c r="A20" s="10" t="s">
        <v>39</v>
      </c>
      <c r="B20" s="10">
        <v>16</v>
      </c>
      <c r="C20" s="10" t="s">
        <v>123</v>
      </c>
      <c r="D20" s="10" t="s">
        <v>10</v>
      </c>
      <c r="E20" s="10" t="s">
        <v>144</v>
      </c>
      <c r="F20" s="11">
        <v>4108</v>
      </c>
      <c r="G20" s="11">
        <v>4529</v>
      </c>
      <c r="H20" s="11">
        <v>1</v>
      </c>
    </row>
    <row r="21" spans="1:8" x14ac:dyDescent="0.35">
      <c r="A21" s="10" t="s">
        <v>40</v>
      </c>
      <c r="B21" s="10">
        <v>90</v>
      </c>
      <c r="C21" s="10" t="s">
        <v>122</v>
      </c>
      <c r="D21" s="10" t="s">
        <v>14</v>
      </c>
      <c r="E21" s="10" t="s">
        <v>135</v>
      </c>
      <c r="F21" s="11">
        <v>4108</v>
      </c>
      <c r="G21" s="11">
        <v>4001</v>
      </c>
      <c r="H21" s="11">
        <v>0</v>
      </c>
    </row>
    <row r="22" spans="1:8" x14ac:dyDescent="0.35">
      <c r="A22" s="10" t="s">
        <v>41</v>
      </c>
      <c r="B22" s="10">
        <v>8</v>
      </c>
      <c r="C22" s="10" t="s">
        <v>127</v>
      </c>
      <c r="D22" s="10" t="s">
        <v>15</v>
      </c>
      <c r="E22" s="10" t="s">
        <v>143</v>
      </c>
      <c r="F22" s="11">
        <v>4108</v>
      </c>
      <c r="G22" s="11">
        <v>4094</v>
      </c>
      <c r="H22" s="11">
        <v>0</v>
      </c>
    </row>
    <row r="23" spans="1:8" x14ac:dyDescent="0.35">
      <c r="A23" s="10" t="s">
        <v>42</v>
      </c>
      <c r="B23" s="10">
        <v>77</v>
      </c>
      <c r="C23" s="10" t="s">
        <v>119</v>
      </c>
      <c r="D23" s="10" t="s">
        <v>12</v>
      </c>
      <c r="E23" s="10" t="s">
        <v>145</v>
      </c>
      <c r="F23" s="11">
        <v>4108</v>
      </c>
      <c r="G23" s="11">
        <v>4403</v>
      </c>
      <c r="H23" s="11">
        <v>1</v>
      </c>
    </row>
    <row r="24" spans="1:8" x14ac:dyDescent="0.35">
      <c r="A24" s="10" t="s">
        <v>43</v>
      </c>
      <c r="B24" s="10">
        <v>55</v>
      </c>
      <c r="C24" s="10" t="s">
        <v>128</v>
      </c>
      <c r="D24" s="10" t="s">
        <v>16</v>
      </c>
      <c r="E24" s="10" t="s">
        <v>144</v>
      </c>
      <c r="F24" s="11">
        <v>4108</v>
      </c>
      <c r="G24" s="11">
        <v>3793</v>
      </c>
      <c r="H24" s="11">
        <v>0</v>
      </c>
    </row>
    <row r="25" spans="1:8" x14ac:dyDescent="0.35">
      <c r="A25" s="10" t="s">
        <v>44</v>
      </c>
      <c r="B25" s="10">
        <v>48</v>
      </c>
      <c r="C25" s="10" t="s">
        <v>117</v>
      </c>
      <c r="D25" s="10" t="s">
        <v>12</v>
      </c>
      <c r="E25" s="10" t="s">
        <v>143</v>
      </c>
      <c r="F25" s="11">
        <v>4108</v>
      </c>
      <c r="G25" s="11">
        <v>3944</v>
      </c>
      <c r="H25" s="11">
        <v>0</v>
      </c>
    </row>
    <row r="26" spans="1:8" x14ac:dyDescent="0.35">
      <c r="A26" s="10" t="s">
        <v>45</v>
      </c>
      <c r="B26" s="10">
        <v>31</v>
      </c>
      <c r="C26" s="10" t="s">
        <v>130</v>
      </c>
      <c r="D26" s="10" t="s">
        <v>13</v>
      </c>
      <c r="E26" s="10" t="s">
        <v>144</v>
      </c>
      <c r="F26" s="11">
        <v>4108</v>
      </c>
      <c r="G26" s="11">
        <v>4211</v>
      </c>
      <c r="H26" s="11">
        <v>1</v>
      </c>
    </row>
    <row r="27" spans="1:8" x14ac:dyDescent="0.35">
      <c r="A27" s="10" t="s">
        <v>46</v>
      </c>
      <c r="B27" s="10">
        <v>75</v>
      </c>
      <c r="C27" s="10" t="s">
        <v>122</v>
      </c>
      <c r="D27" s="10" t="s">
        <v>12</v>
      </c>
      <c r="E27" s="10" t="s">
        <v>135</v>
      </c>
      <c r="F27" s="11">
        <v>4108</v>
      </c>
      <c r="G27" s="11">
        <v>4063</v>
      </c>
      <c r="H27" s="11">
        <v>0</v>
      </c>
    </row>
    <row r="28" spans="1:8" x14ac:dyDescent="0.35">
      <c r="A28" s="10" t="s">
        <v>47</v>
      </c>
      <c r="B28" s="10">
        <v>78</v>
      </c>
      <c r="C28" s="10" t="s">
        <v>122</v>
      </c>
      <c r="D28" s="10" t="s">
        <v>15</v>
      </c>
      <c r="E28" s="10" t="s">
        <v>145</v>
      </c>
      <c r="F28" s="11">
        <v>4108</v>
      </c>
      <c r="G28" s="11">
        <v>4425</v>
      </c>
      <c r="H28" s="11">
        <v>1</v>
      </c>
    </row>
    <row r="29" spans="1:8" x14ac:dyDescent="0.35">
      <c r="A29" s="10" t="s">
        <v>48</v>
      </c>
      <c r="B29" s="10">
        <v>19</v>
      </c>
      <c r="C29" s="10" t="s">
        <v>129</v>
      </c>
      <c r="D29" s="10" t="s">
        <v>12</v>
      </c>
      <c r="E29" s="10" t="s">
        <v>144</v>
      </c>
      <c r="F29" s="11">
        <v>4108</v>
      </c>
      <c r="G29" s="11">
        <v>4493</v>
      </c>
      <c r="H29" s="11">
        <v>1</v>
      </c>
    </row>
    <row r="30" spans="1:8" x14ac:dyDescent="0.35">
      <c r="A30" s="10" t="s">
        <v>49</v>
      </c>
      <c r="B30" s="10">
        <v>20</v>
      </c>
      <c r="C30" s="10" t="s">
        <v>122</v>
      </c>
      <c r="D30" s="10" t="s">
        <v>12</v>
      </c>
      <c r="E30" s="10" t="s">
        <v>144</v>
      </c>
      <c r="F30" s="11">
        <v>4108</v>
      </c>
      <c r="G30" s="11">
        <v>4257</v>
      </c>
      <c r="H30" s="11">
        <v>1</v>
      </c>
    </row>
    <row r="31" spans="1:8" x14ac:dyDescent="0.35">
      <c r="A31" s="10" t="s">
        <v>50</v>
      </c>
      <c r="B31" s="10">
        <v>30</v>
      </c>
      <c r="C31" s="10" t="s">
        <v>124</v>
      </c>
      <c r="D31" s="10" t="s">
        <v>10</v>
      </c>
      <c r="E31" s="10" t="s">
        <v>145</v>
      </c>
      <c r="F31" s="11">
        <v>4108</v>
      </c>
      <c r="G31" s="11">
        <v>3754</v>
      </c>
      <c r="H31" s="11">
        <v>0</v>
      </c>
    </row>
    <row r="32" spans="1:8" x14ac:dyDescent="0.35">
      <c r="A32" s="10" t="s">
        <v>51</v>
      </c>
      <c r="B32" s="10">
        <v>40</v>
      </c>
      <c r="C32" s="10" t="s">
        <v>122</v>
      </c>
      <c r="D32" s="10" t="s">
        <v>17</v>
      </c>
      <c r="E32" s="10" t="s">
        <v>135</v>
      </c>
      <c r="F32" s="11">
        <v>4108</v>
      </c>
      <c r="G32" s="11">
        <v>4383</v>
      </c>
      <c r="H32" s="11">
        <v>1</v>
      </c>
    </row>
    <row r="33" spans="1:8" x14ac:dyDescent="0.35">
      <c r="A33" s="10" t="s">
        <v>52</v>
      </c>
      <c r="B33" s="10">
        <v>89</v>
      </c>
      <c r="C33" s="10" t="s">
        <v>129</v>
      </c>
      <c r="D33" s="10" t="s">
        <v>12</v>
      </c>
      <c r="E33" s="10" t="s">
        <v>145</v>
      </c>
      <c r="F33" s="11">
        <v>4108</v>
      </c>
      <c r="G33" s="11">
        <v>3920</v>
      </c>
      <c r="H33" s="11">
        <v>0</v>
      </c>
    </row>
    <row r="34" spans="1:8" x14ac:dyDescent="0.35">
      <c r="A34" s="10" t="s">
        <v>53</v>
      </c>
      <c r="B34" s="10">
        <v>82</v>
      </c>
      <c r="C34" s="10" t="s">
        <v>122</v>
      </c>
      <c r="D34" s="10" t="s">
        <v>17</v>
      </c>
      <c r="E34" s="10" t="s">
        <v>145</v>
      </c>
      <c r="F34" s="11">
        <v>4108</v>
      </c>
      <c r="G34" s="11">
        <v>3906</v>
      </c>
      <c r="H34" s="11">
        <v>0</v>
      </c>
    </row>
    <row r="35" spans="1:8" x14ac:dyDescent="0.35">
      <c r="A35" s="10" t="s">
        <v>54</v>
      </c>
      <c r="B35" s="10">
        <v>71</v>
      </c>
      <c r="C35" s="10" t="s">
        <v>130</v>
      </c>
      <c r="D35" s="10" t="s">
        <v>10</v>
      </c>
      <c r="E35" s="10" t="s">
        <v>135</v>
      </c>
      <c r="F35" s="11">
        <v>4108</v>
      </c>
      <c r="G35" s="11">
        <v>3952</v>
      </c>
      <c r="H35" s="11">
        <v>0</v>
      </c>
    </row>
    <row r="36" spans="1:8" x14ac:dyDescent="0.35">
      <c r="A36" s="10" t="s">
        <v>55</v>
      </c>
      <c r="B36" s="10">
        <v>22</v>
      </c>
      <c r="C36" s="10" t="s">
        <v>121</v>
      </c>
      <c r="D36" s="10" t="s">
        <v>15</v>
      </c>
      <c r="E36" s="10" t="s">
        <v>135</v>
      </c>
      <c r="F36" s="11">
        <v>4108</v>
      </c>
      <c r="G36" s="11">
        <v>4047</v>
      </c>
      <c r="H36" s="11">
        <v>0</v>
      </c>
    </row>
    <row r="37" spans="1:8" x14ac:dyDescent="0.35">
      <c r="A37" s="10" t="s">
        <v>56</v>
      </c>
      <c r="B37" s="10">
        <v>41</v>
      </c>
      <c r="C37" s="10" t="s">
        <v>114</v>
      </c>
      <c r="D37" s="10" t="s">
        <v>16</v>
      </c>
      <c r="E37" s="10" t="s">
        <v>135</v>
      </c>
      <c r="F37" s="11">
        <v>4108</v>
      </c>
      <c r="G37" s="11">
        <v>4493</v>
      </c>
      <c r="H37" s="11">
        <v>1</v>
      </c>
    </row>
    <row r="38" spans="1:8" x14ac:dyDescent="0.35">
      <c r="A38" s="10" t="s">
        <v>57</v>
      </c>
      <c r="B38" s="10">
        <v>4</v>
      </c>
      <c r="C38" s="10" t="s">
        <v>113</v>
      </c>
      <c r="D38" s="10" t="s">
        <v>12</v>
      </c>
      <c r="E38" s="10" t="s">
        <v>143</v>
      </c>
      <c r="F38" s="11">
        <v>4108</v>
      </c>
      <c r="G38" s="11">
        <v>4360</v>
      </c>
      <c r="H38" s="11">
        <v>1</v>
      </c>
    </row>
    <row r="39" spans="1:8" x14ac:dyDescent="0.35">
      <c r="A39" s="10" t="s">
        <v>58</v>
      </c>
      <c r="B39" s="10">
        <v>54</v>
      </c>
      <c r="C39" s="10" t="s">
        <v>123</v>
      </c>
      <c r="D39" s="10" t="s">
        <v>17</v>
      </c>
      <c r="E39" s="10" t="s">
        <v>144</v>
      </c>
      <c r="F39" s="11">
        <v>4108</v>
      </c>
      <c r="G39" s="11">
        <v>4079</v>
      </c>
      <c r="H39" s="11">
        <v>0</v>
      </c>
    </row>
    <row r="40" spans="1:8" x14ac:dyDescent="0.35">
      <c r="A40" s="10" t="s">
        <v>59</v>
      </c>
      <c r="B40" s="10">
        <v>87</v>
      </c>
      <c r="C40" s="10" t="s">
        <v>122</v>
      </c>
      <c r="D40" s="10" t="s">
        <v>13</v>
      </c>
      <c r="E40" s="10" t="s">
        <v>144</v>
      </c>
      <c r="F40" s="11">
        <v>4108</v>
      </c>
      <c r="G40" s="11">
        <v>4183</v>
      </c>
      <c r="H40" s="11">
        <v>1</v>
      </c>
    </row>
    <row r="41" spans="1:8" x14ac:dyDescent="0.35">
      <c r="A41" s="10" t="s">
        <v>60</v>
      </c>
      <c r="B41" s="10">
        <v>26</v>
      </c>
      <c r="C41" s="10" t="s">
        <v>122</v>
      </c>
      <c r="D41" s="10" t="s">
        <v>17</v>
      </c>
      <c r="E41" s="10" t="s">
        <v>144</v>
      </c>
      <c r="F41" s="11">
        <v>4108</v>
      </c>
      <c r="G41" s="11">
        <v>4047</v>
      </c>
      <c r="H41" s="11">
        <v>0</v>
      </c>
    </row>
    <row r="42" spans="1:8" x14ac:dyDescent="0.35">
      <c r="A42" s="10" t="s">
        <v>61</v>
      </c>
      <c r="B42" s="10">
        <v>29</v>
      </c>
      <c r="C42" s="10" t="s">
        <v>130</v>
      </c>
      <c r="D42" s="10" t="s">
        <v>10</v>
      </c>
      <c r="E42" s="10" t="s">
        <v>145</v>
      </c>
      <c r="F42" s="11">
        <v>4108</v>
      </c>
      <c r="G42" s="11">
        <v>3625</v>
      </c>
      <c r="H42" s="11">
        <v>0</v>
      </c>
    </row>
    <row r="43" spans="1:8" x14ac:dyDescent="0.35">
      <c r="A43" s="10" t="s">
        <v>62</v>
      </c>
      <c r="B43" s="10">
        <v>1</v>
      </c>
      <c r="C43" s="10" t="s">
        <v>116</v>
      </c>
      <c r="D43" s="10" t="s">
        <v>10</v>
      </c>
      <c r="E43" s="10" t="s">
        <v>144</v>
      </c>
      <c r="F43" s="11">
        <v>4108</v>
      </c>
      <c r="G43" s="11">
        <v>4539</v>
      </c>
      <c r="H43" s="11">
        <v>1</v>
      </c>
    </row>
    <row r="44" spans="1:8" x14ac:dyDescent="0.35">
      <c r="A44" s="10" t="s">
        <v>63</v>
      </c>
      <c r="B44" s="10">
        <v>21</v>
      </c>
      <c r="C44" s="10" t="s">
        <v>122</v>
      </c>
      <c r="D44" s="10" t="s">
        <v>12</v>
      </c>
      <c r="E44" s="10" t="s">
        <v>144</v>
      </c>
      <c r="F44" s="11">
        <v>4108</v>
      </c>
      <c r="G44" s="11">
        <v>4534</v>
      </c>
      <c r="H44" s="11">
        <v>1</v>
      </c>
    </row>
    <row r="45" spans="1:8" x14ac:dyDescent="0.35">
      <c r="A45" s="10" t="s">
        <v>64</v>
      </c>
      <c r="B45" s="10">
        <v>10</v>
      </c>
      <c r="C45" s="10" t="s">
        <v>117</v>
      </c>
      <c r="D45" s="10" t="s">
        <v>15</v>
      </c>
      <c r="E45" s="10" t="s">
        <v>135</v>
      </c>
      <c r="F45" s="11">
        <v>4108</v>
      </c>
      <c r="G45" s="11">
        <v>3834</v>
      </c>
      <c r="H45" s="11">
        <v>0</v>
      </c>
    </row>
    <row r="46" spans="1:8" x14ac:dyDescent="0.35">
      <c r="A46" s="10" t="s">
        <v>65</v>
      </c>
      <c r="B46" s="10">
        <v>44</v>
      </c>
      <c r="C46" s="10" t="s">
        <v>118</v>
      </c>
      <c r="D46" s="10" t="s">
        <v>10</v>
      </c>
      <c r="E46" s="10" t="s">
        <v>144</v>
      </c>
      <c r="F46" s="11">
        <v>4108</v>
      </c>
      <c r="G46" s="11">
        <v>4325</v>
      </c>
      <c r="H46" s="11">
        <v>1</v>
      </c>
    </row>
    <row r="47" spans="1:8" x14ac:dyDescent="0.35">
      <c r="A47" s="10" t="s">
        <v>66</v>
      </c>
      <c r="B47" s="10">
        <v>35</v>
      </c>
      <c r="C47" s="10" t="s">
        <v>128</v>
      </c>
      <c r="D47" s="10" t="s">
        <v>12</v>
      </c>
      <c r="E47" s="10" t="s">
        <v>144</v>
      </c>
      <c r="F47" s="11">
        <v>4108</v>
      </c>
      <c r="G47" s="11">
        <v>4064</v>
      </c>
      <c r="H47" s="11">
        <v>0</v>
      </c>
    </row>
    <row r="48" spans="1:8" x14ac:dyDescent="0.35">
      <c r="A48" s="10" t="s">
        <v>67</v>
      </c>
      <c r="B48" s="10">
        <v>72</v>
      </c>
      <c r="C48" s="10" t="s">
        <v>131</v>
      </c>
      <c r="D48" s="10" t="s">
        <v>10</v>
      </c>
      <c r="E48" s="10" t="s">
        <v>135</v>
      </c>
      <c r="F48" s="11">
        <v>4108</v>
      </c>
      <c r="G48" s="11">
        <v>4161</v>
      </c>
      <c r="H48" s="11">
        <v>1</v>
      </c>
    </row>
    <row r="49" spans="1:8" x14ac:dyDescent="0.35">
      <c r="A49" s="10" t="s">
        <v>68</v>
      </c>
      <c r="B49" s="10">
        <v>39</v>
      </c>
      <c r="C49" s="10" t="s">
        <v>115</v>
      </c>
      <c r="D49" s="10" t="s">
        <v>17</v>
      </c>
      <c r="E49" s="10" t="s">
        <v>143</v>
      </c>
      <c r="F49" s="11">
        <v>4108</v>
      </c>
      <c r="G49" s="11">
        <v>3958</v>
      </c>
      <c r="H49" s="11">
        <v>0</v>
      </c>
    </row>
    <row r="50" spans="1:8" x14ac:dyDescent="0.35">
      <c r="A50" s="10" t="s">
        <v>69</v>
      </c>
      <c r="B50" s="10">
        <v>36</v>
      </c>
      <c r="C50" s="10" t="s">
        <v>115</v>
      </c>
      <c r="D50" s="10" t="s">
        <v>15</v>
      </c>
      <c r="E50" s="10" t="s">
        <v>135</v>
      </c>
      <c r="F50" s="11">
        <v>4108</v>
      </c>
      <c r="G50" s="11">
        <v>4576</v>
      </c>
      <c r="H50" s="11">
        <v>1</v>
      </c>
    </row>
    <row r="51" spans="1:8" x14ac:dyDescent="0.35">
      <c r="A51" s="10" t="s">
        <v>70</v>
      </c>
      <c r="B51" s="10">
        <v>73</v>
      </c>
      <c r="C51" s="10" t="s">
        <v>128</v>
      </c>
      <c r="D51" s="10" t="s">
        <v>13</v>
      </c>
      <c r="E51" s="10" t="s">
        <v>135</v>
      </c>
      <c r="F51" s="11">
        <v>4108</v>
      </c>
      <c r="G51" s="11">
        <v>3643</v>
      </c>
      <c r="H51" s="11">
        <v>0</v>
      </c>
    </row>
    <row r="52" spans="1:8" x14ac:dyDescent="0.35">
      <c r="A52" s="10" t="s">
        <v>71</v>
      </c>
      <c r="B52" s="10">
        <v>53</v>
      </c>
      <c r="C52" s="10" t="s">
        <v>133</v>
      </c>
      <c r="D52" s="10" t="s">
        <v>17</v>
      </c>
      <c r="E52" s="10" t="s">
        <v>144</v>
      </c>
      <c r="F52" s="11">
        <v>4108</v>
      </c>
      <c r="G52" s="11">
        <v>3609</v>
      </c>
      <c r="H52" s="11">
        <v>0</v>
      </c>
    </row>
    <row r="53" spans="1:8" x14ac:dyDescent="0.35">
      <c r="A53" s="10" t="s">
        <v>72</v>
      </c>
      <c r="B53" s="10">
        <v>33</v>
      </c>
      <c r="C53" s="10" t="s">
        <v>130</v>
      </c>
      <c r="D53" s="10" t="s">
        <v>12</v>
      </c>
      <c r="E53" s="10" t="s">
        <v>144</v>
      </c>
      <c r="F53" s="11">
        <v>4108</v>
      </c>
      <c r="G53" s="11">
        <v>3625</v>
      </c>
      <c r="H53" s="11">
        <v>0</v>
      </c>
    </row>
    <row r="54" spans="1:8" x14ac:dyDescent="0.35">
      <c r="A54" s="10" t="s">
        <v>73</v>
      </c>
      <c r="B54" s="10">
        <v>18</v>
      </c>
      <c r="C54" s="10" t="s">
        <v>115</v>
      </c>
      <c r="D54" s="10" t="s">
        <v>12</v>
      </c>
      <c r="E54" s="10" t="s">
        <v>144</v>
      </c>
      <c r="F54" s="11">
        <v>4108</v>
      </c>
      <c r="G54" s="11">
        <v>4047</v>
      </c>
      <c r="H54" s="11">
        <v>0</v>
      </c>
    </row>
    <row r="55" spans="1:8" x14ac:dyDescent="0.35">
      <c r="A55" s="10" t="s">
        <v>74</v>
      </c>
      <c r="B55" s="10">
        <v>50</v>
      </c>
      <c r="C55" s="10" t="s">
        <v>130</v>
      </c>
      <c r="D55" s="10" t="s">
        <v>15</v>
      </c>
      <c r="E55" s="10" t="s">
        <v>143</v>
      </c>
      <c r="F55" s="11">
        <v>4108</v>
      </c>
      <c r="G55" s="11">
        <v>3917</v>
      </c>
      <c r="H55" s="11">
        <v>0</v>
      </c>
    </row>
    <row r="56" spans="1:8" x14ac:dyDescent="0.35">
      <c r="A56" s="10" t="s">
        <v>75</v>
      </c>
      <c r="B56" s="10">
        <v>60</v>
      </c>
      <c r="C56" s="10" t="s">
        <v>121</v>
      </c>
      <c r="D56" s="10" t="s">
        <v>12</v>
      </c>
      <c r="E56" s="10" t="s">
        <v>144</v>
      </c>
      <c r="F56" s="11">
        <v>4108</v>
      </c>
      <c r="G56" s="11">
        <v>4028</v>
      </c>
      <c r="H56" s="11">
        <v>0</v>
      </c>
    </row>
    <row r="57" spans="1:8" x14ac:dyDescent="0.35">
      <c r="A57" s="10" t="s">
        <v>76</v>
      </c>
      <c r="B57" s="10">
        <v>46</v>
      </c>
      <c r="C57" s="10" t="s">
        <v>127</v>
      </c>
      <c r="D57" s="10" t="s">
        <v>12</v>
      </c>
      <c r="E57" s="10" t="s">
        <v>135</v>
      </c>
      <c r="F57" s="11">
        <v>4108</v>
      </c>
      <c r="G57" s="11">
        <v>4034</v>
      </c>
      <c r="H57" s="11">
        <v>0</v>
      </c>
    </row>
    <row r="58" spans="1:8" x14ac:dyDescent="0.35">
      <c r="A58" s="10" t="s">
        <v>77</v>
      </c>
      <c r="B58" s="10">
        <v>52</v>
      </c>
      <c r="C58" s="10" t="s">
        <v>132</v>
      </c>
      <c r="D58" s="10" t="s">
        <v>15</v>
      </c>
      <c r="E58" s="10" t="s">
        <v>145</v>
      </c>
      <c r="F58" s="11">
        <v>4108</v>
      </c>
      <c r="G58" s="11">
        <v>3750</v>
      </c>
      <c r="H58" s="11">
        <v>0</v>
      </c>
    </row>
    <row r="59" spans="1:8" x14ac:dyDescent="0.35">
      <c r="A59" s="10" t="s">
        <v>78</v>
      </c>
      <c r="B59" s="10">
        <v>6</v>
      </c>
      <c r="C59" s="10" t="s">
        <v>118</v>
      </c>
      <c r="D59" s="10" t="s">
        <v>12</v>
      </c>
      <c r="E59" s="10" t="s">
        <v>135</v>
      </c>
      <c r="F59" s="11">
        <v>4108</v>
      </c>
      <c r="G59" s="11">
        <v>4257</v>
      </c>
      <c r="H59" s="11">
        <v>1</v>
      </c>
    </row>
    <row r="60" spans="1:8" x14ac:dyDescent="0.35">
      <c r="A60" s="10" t="s">
        <v>79</v>
      </c>
      <c r="B60" s="10">
        <v>3</v>
      </c>
      <c r="C60" s="10" t="s">
        <v>114</v>
      </c>
      <c r="D60" s="10" t="s">
        <v>13</v>
      </c>
      <c r="E60" s="10" t="s">
        <v>135</v>
      </c>
      <c r="F60" s="11">
        <v>4108</v>
      </c>
      <c r="G60" s="11">
        <v>4157</v>
      </c>
      <c r="H60" s="11">
        <v>1</v>
      </c>
    </row>
    <row r="61" spans="1:8" x14ac:dyDescent="0.35">
      <c r="A61" s="10" t="s">
        <v>80</v>
      </c>
      <c r="B61" s="10">
        <v>25</v>
      </c>
      <c r="C61" s="10" t="s">
        <v>122</v>
      </c>
      <c r="D61" s="10" t="s">
        <v>17</v>
      </c>
      <c r="E61" s="10" t="s">
        <v>135</v>
      </c>
      <c r="F61" s="11">
        <v>4108</v>
      </c>
      <c r="G61" s="11">
        <v>4529</v>
      </c>
      <c r="H61" s="11">
        <v>1</v>
      </c>
    </row>
    <row r="62" spans="1:8" x14ac:dyDescent="0.35">
      <c r="A62" s="10" t="s">
        <v>81</v>
      </c>
      <c r="B62" s="10">
        <v>42</v>
      </c>
      <c r="C62" s="10" t="s">
        <v>113</v>
      </c>
      <c r="D62" s="10" t="s">
        <v>14</v>
      </c>
      <c r="E62" s="10" t="s">
        <v>144</v>
      </c>
      <c r="F62" s="11">
        <v>4108</v>
      </c>
      <c r="G62" s="11">
        <v>4006</v>
      </c>
      <c r="H62" s="11">
        <v>0</v>
      </c>
    </row>
    <row r="63" spans="1:8" x14ac:dyDescent="0.35">
      <c r="A63" s="10" t="s">
        <v>82</v>
      </c>
      <c r="B63" s="10">
        <v>79</v>
      </c>
      <c r="C63" s="10" t="s">
        <v>124</v>
      </c>
      <c r="D63" s="10" t="s">
        <v>15</v>
      </c>
      <c r="E63" s="10" t="s">
        <v>143</v>
      </c>
      <c r="F63" s="11">
        <v>4108</v>
      </c>
      <c r="G63" s="11">
        <v>4005</v>
      </c>
      <c r="H63" s="11">
        <v>0</v>
      </c>
    </row>
    <row r="64" spans="1:8" x14ac:dyDescent="0.35">
      <c r="A64" s="10" t="s">
        <v>83</v>
      </c>
      <c r="B64" s="10">
        <v>37</v>
      </c>
      <c r="C64" s="10" t="s">
        <v>122</v>
      </c>
      <c r="D64" s="10" t="s">
        <v>15</v>
      </c>
      <c r="E64" s="10" t="s">
        <v>144</v>
      </c>
      <c r="F64" s="11">
        <v>4108</v>
      </c>
      <c r="G64" s="11">
        <v>3909</v>
      </c>
      <c r="H64" s="11">
        <v>0</v>
      </c>
    </row>
    <row r="65" spans="1:8" x14ac:dyDescent="0.35">
      <c r="A65" s="10" t="s">
        <v>84</v>
      </c>
      <c r="B65" s="10">
        <v>68</v>
      </c>
      <c r="C65" s="10" t="s">
        <v>131</v>
      </c>
      <c r="D65" s="10" t="s">
        <v>17</v>
      </c>
      <c r="E65" s="10" t="s">
        <v>135</v>
      </c>
      <c r="F65" s="11">
        <v>4108</v>
      </c>
      <c r="G65" s="11">
        <v>3922</v>
      </c>
      <c r="H65" s="11">
        <v>0</v>
      </c>
    </row>
    <row r="66" spans="1:8" x14ac:dyDescent="0.35">
      <c r="A66" s="10" t="s">
        <v>85</v>
      </c>
      <c r="B66" s="10">
        <v>27</v>
      </c>
      <c r="C66" s="10" t="s">
        <v>122</v>
      </c>
      <c r="D66" s="10" t="s">
        <v>16</v>
      </c>
      <c r="E66" s="10" t="s">
        <v>145</v>
      </c>
      <c r="F66" s="11">
        <v>4108</v>
      </c>
      <c r="G66" s="11">
        <v>3754</v>
      </c>
      <c r="H66" s="11">
        <v>0</v>
      </c>
    </row>
    <row r="67" spans="1:8" x14ac:dyDescent="0.35">
      <c r="A67" s="10" t="s">
        <v>86</v>
      </c>
      <c r="B67" s="10">
        <v>5</v>
      </c>
      <c r="C67" s="10" t="s">
        <v>121</v>
      </c>
      <c r="D67" s="10" t="s">
        <v>12</v>
      </c>
      <c r="E67" s="10" t="s">
        <v>135</v>
      </c>
      <c r="F67" s="11">
        <v>4108</v>
      </c>
      <c r="G67" s="11">
        <v>4144</v>
      </c>
      <c r="H67" s="11">
        <v>1</v>
      </c>
    </row>
    <row r="68" spans="1:8" x14ac:dyDescent="0.35">
      <c r="A68" s="10" t="s">
        <v>87</v>
      </c>
      <c r="B68" s="10">
        <v>32</v>
      </c>
      <c r="C68" s="10" t="s">
        <v>131</v>
      </c>
      <c r="D68" s="10" t="s">
        <v>12</v>
      </c>
      <c r="E68" s="10" t="s">
        <v>143</v>
      </c>
      <c r="F68" s="11">
        <v>4108</v>
      </c>
      <c r="G68" s="11">
        <v>4211</v>
      </c>
      <c r="H68" s="11">
        <v>1</v>
      </c>
    </row>
    <row r="69" spans="1:8" x14ac:dyDescent="0.35">
      <c r="A69" s="10" t="s">
        <v>88</v>
      </c>
      <c r="B69" s="10">
        <v>11</v>
      </c>
      <c r="C69" s="10" t="s">
        <v>125</v>
      </c>
      <c r="D69" s="10" t="s">
        <v>17</v>
      </c>
      <c r="E69" s="10" t="s">
        <v>135</v>
      </c>
      <c r="F69" s="11">
        <v>4108</v>
      </c>
      <c r="G69" s="11">
        <v>3917</v>
      </c>
      <c r="H69" s="11">
        <v>0</v>
      </c>
    </row>
    <row r="70" spans="1:8" x14ac:dyDescent="0.35">
      <c r="A70" s="10" t="s">
        <v>89</v>
      </c>
      <c r="B70" s="10">
        <v>51</v>
      </c>
      <c r="C70" s="10" t="s">
        <v>131</v>
      </c>
      <c r="D70" s="10" t="s">
        <v>15</v>
      </c>
      <c r="E70" s="10" t="s">
        <v>143</v>
      </c>
      <c r="F70" s="11">
        <v>4108</v>
      </c>
      <c r="G70" s="11">
        <v>3985</v>
      </c>
      <c r="H70" s="11">
        <v>0</v>
      </c>
    </row>
    <row r="71" spans="1:8" x14ac:dyDescent="0.35">
      <c r="A71" s="10" t="s">
        <v>90</v>
      </c>
      <c r="B71" s="10">
        <v>12</v>
      </c>
      <c r="C71" s="10" t="s">
        <v>129</v>
      </c>
      <c r="D71" s="10" t="s">
        <v>17</v>
      </c>
      <c r="E71" s="10" t="s">
        <v>144</v>
      </c>
      <c r="F71" s="11">
        <v>4108</v>
      </c>
      <c r="G71" s="11">
        <v>3625</v>
      </c>
      <c r="H71" s="11">
        <v>0</v>
      </c>
    </row>
    <row r="72" spans="1:8" x14ac:dyDescent="0.35">
      <c r="A72" s="10" t="s">
        <v>91</v>
      </c>
      <c r="B72" s="10">
        <v>63</v>
      </c>
      <c r="C72" s="10" t="s">
        <v>122</v>
      </c>
      <c r="D72" s="10" t="s">
        <v>12</v>
      </c>
      <c r="E72" s="10" t="s">
        <v>144</v>
      </c>
      <c r="F72" s="11">
        <v>4108</v>
      </c>
      <c r="G72" s="11">
        <v>4047</v>
      </c>
      <c r="H72" s="11">
        <v>0</v>
      </c>
    </row>
    <row r="73" spans="1:8" x14ac:dyDescent="0.35">
      <c r="A73" s="10" t="s">
        <v>92</v>
      </c>
      <c r="B73" s="10">
        <v>61</v>
      </c>
      <c r="C73" s="10" t="s">
        <v>118</v>
      </c>
      <c r="D73" s="10" t="s">
        <v>12</v>
      </c>
      <c r="E73" s="10" t="s">
        <v>144</v>
      </c>
      <c r="F73" s="11">
        <v>4108</v>
      </c>
      <c r="G73" s="11">
        <v>3859</v>
      </c>
      <c r="H73" s="11">
        <v>0</v>
      </c>
    </row>
    <row r="74" spans="1:8" x14ac:dyDescent="0.35">
      <c r="A74" s="10" t="s">
        <v>93</v>
      </c>
      <c r="B74" s="10">
        <v>24</v>
      </c>
      <c r="C74" s="10" t="s">
        <v>122</v>
      </c>
      <c r="D74" s="10" t="s">
        <v>15</v>
      </c>
      <c r="E74" s="10" t="s">
        <v>135</v>
      </c>
      <c r="F74" s="11">
        <v>4108</v>
      </c>
      <c r="G74" s="11">
        <v>4257</v>
      </c>
      <c r="H74" s="11">
        <v>1</v>
      </c>
    </row>
    <row r="75" spans="1:8" x14ac:dyDescent="0.35">
      <c r="A75" s="10" t="s">
        <v>94</v>
      </c>
      <c r="B75" s="10">
        <v>47</v>
      </c>
      <c r="C75" s="10" t="s">
        <v>126</v>
      </c>
      <c r="D75" s="10" t="s">
        <v>12</v>
      </c>
      <c r="E75" s="10" t="s">
        <v>135</v>
      </c>
      <c r="F75" s="11">
        <v>4108</v>
      </c>
      <c r="G75" s="11">
        <v>4299</v>
      </c>
      <c r="H75" s="11">
        <v>1</v>
      </c>
    </row>
    <row r="76" spans="1:8" x14ac:dyDescent="0.35">
      <c r="A76" s="10" t="s">
        <v>95</v>
      </c>
      <c r="B76" s="10">
        <v>84</v>
      </c>
      <c r="C76" s="10" t="s">
        <v>131</v>
      </c>
      <c r="D76" s="10" t="s">
        <v>14</v>
      </c>
      <c r="E76" s="10" t="s">
        <v>145</v>
      </c>
      <c r="F76" s="11">
        <v>4108</v>
      </c>
      <c r="G76" s="11">
        <v>3904</v>
      </c>
      <c r="H76" s="11">
        <v>0</v>
      </c>
    </row>
    <row r="77" spans="1:8" x14ac:dyDescent="0.35">
      <c r="A77" s="10" t="s">
        <v>96</v>
      </c>
      <c r="B77" s="10">
        <v>76</v>
      </c>
      <c r="C77" s="10" t="s">
        <v>128</v>
      </c>
      <c r="D77" s="10" t="s">
        <v>12</v>
      </c>
      <c r="E77" s="10" t="s">
        <v>135</v>
      </c>
      <c r="F77" s="11">
        <v>4108</v>
      </c>
      <c r="G77" s="11">
        <v>4434</v>
      </c>
      <c r="H77" s="11">
        <v>1</v>
      </c>
    </row>
    <row r="78" spans="1:8" x14ac:dyDescent="0.35">
      <c r="A78" s="10" t="s">
        <v>97</v>
      </c>
      <c r="B78" s="10">
        <v>64</v>
      </c>
      <c r="C78" s="10" t="s">
        <v>122</v>
      </c>
      <c r="D78" s="10" t="s">
        <v>15</v>
      </c>
      <c r="E78" s="10" t="s">
        <v>143</v>
      </c>
      <c r="F78" s="11">
        <v>4108</v>
      </c>
      <c r="G78" s="11">
        <v>4263</v>
      </c>
      <c r="H78" s="11">
        <v>1</v>
      </c>
    </row>
    <row r="79" spans="1:8" x14ac:dyDescent="0.35">
      <c r="A79" s="10" t="s">
        <v>98</v>
      </c>
      <c r="B79" s="10">
        <v>43</v>
      </c>
      <c r="C79" s="10" t="s">
        <v>121</v>
      </c>
      <c r="D79" s="10" t="s">
        <v>10</v>
      </c>
      <c r="E79" s="10" t="s">
        <v>135</v>
      </c>
      <c r="F79" s="11">
        <v>4108</v>
      </c>
      <c r="G79" s="11">
        <v>3754</v>
      </c>
      <c r="H79" s="11">
        <v>0</v>
      </c>
    </row>
    <row r="80" spans="1:8" x14ac:dyDescent="0.35">
      <c r="A80" s="10" t="s">
        <v>99</v>
      </c>
      <c r="B80" s="10">
        <v>15</v>
      </c>
      <c r="C80" s="10" t="s">
        <v>133</v>
      </c>
      <c r="D80" s="10" t="s">
        <v>10</v>
      </c>
      <c r="E80" s="10" t="s">
        <v>144</v>
      </c>
      <c r="F80" s="11">
        <v>4108</v>
      </c>
      <c r="G80" s="11">
        <v>4008</v>
      </c>
      <c r="H80" s="11">
        <v>0</v>
      </c>
    </row>
    <row r="81" spans="1:8" x14ac:dyDescent="0.35">
      <c r="A81" s="10" t="s">
        <v>100</v>
      </c>
      <c r="B81" s="10">
        <v>81</v>
      </c>
      <c r="C81" s="10" t="s">
        <v>122</v>
      </c>
      <c r="D81" s="10" t="s">
        <v>17</v>
      </c>
      <c r="E81" s="10" t="s">
        <v>145</v>
      </c>
      <c r="F81" s="11">
        <v>4108</v>
      </c>
      <c r="G81" s="11">
        <v>4500</v>
      </c>
      <c r="H81" s="11">
        <v>1</v>
      </c>
    </row>
    <row r="82" spans="1:8" x14ac:dyDescent="0.35">
      <c r="A82" s="10" t="s">
        <v>101</v>
      </c>
      <c r="B82" s="10">
        <v>58</v>
      </c>
      <c r="C82" s="10" t="s">
        <v>122</v>
      </c>
      <c r="D82" s="10" t="s">
        <v>10</v>
      </c>
      <c r="E82" s="10" t="s">
        <v>144</v>
      </c>
      <c r="F82" s="11">
        <v>4108</v>
      </c>
      <c r="G82" s="11">
        <v>4152</v>
      </c>
      <c r="H82" s="11">
        <v>1</v>
      </c>
    </row>
    <row r="83" spans="1:8" x14ac:dyDescent="0.35">
      <c r="A83" s="10" t="s">
        <v>102</v>
      </c>
      <c r="B83" s="10">
        <v>45</v>
      </c>
      <c r="C83" s="10" t="s">
        <v>120</v>
      </c>
      <c r="D83" s="10" t="s">
        <v>13</v>
      </c>
      <c r="E83" s="10" t="s">
        <v>143</v>
      </c>
      <c r="F83" s="11">
        <v>4108</v>
      </c>
      <c r="G83" s="11">
        <v>4133</v>
      </c>
      <c r="H83" s="11">
        <v>1</v>
      </c>
    </row>
    <row r="84" spans="1:8" x14ac:dyDescent="0.35">
      <c r="A84" s="10" t="s">
        <v>103</v>
      </c>
      <c r="B84" s="10">
        <v>62</v>
      </c>
      <c r="C84" s="10" t="s">
        <v>122</v>
      </c>
      <c r="D84" s="10" t="s">
        <v>12</v>
      </c>
      <c r="E84" s="10" t="s">
        <v>144</v>
      </c>
      <c r="F84" s="11">
        <v>4108</v>
      </c>
      <c r="G84" s="11">
        <v>4492</v>
      </c>
      <c r="H84" s="11">
        <v>1</v>
      </c>
    </row>
    <row r="85" spans="1:8" x14ac:dyDescent="0.35">
      <c r="A85" s="10" t="s">
        <v>104</v>
      </c>
      <c r="B85" s="10">
        <v>57</v>
      </c>
      <c r="C85" s="10" t="s">
        <v>122</v>
      </c>
      <c r="D85" s="10" t="s">
        <v>10</v>
      </c>
      <c r="E85" s="10" t="s">
        <v>144</v>
      </c>
      <c r="F85" s="11">
        <v>4108</v>
      </c>
      <c r="G85" s="11">
        <v>4324</v>
      </c>
      <c r="H85" s="11">
        <v>1</v>
      </c>
    </row>
    <row r="86" spans="1:8" x14ac:dyDescent="0.35">
      <c r="A86" s="10" t="s">
        <v>105</v>
      </c>
      <c r="B86" s="10">
        <v>49</v>
      </c>
      <c r="C86" s="10" t="s">
        <v>125</v>
      </c>
      <c r="D86" s="10" t="s">
        <v>12</v>
      </c>
      <c r="E86" s="10" t="s">
        <v>143</v>
      </c>
      <c r="F86" s="11">
        <v>4108</v>
      </c>
      <c r="G86" s="11">
        <v>3617</v>
      </c>
      <c r="H86" s="11">
        <v>0</v>
      </c>
    </row>
    <row r="87" spans="1:8" x14ac:dyDescent="0.35">
      <c r="A87" s="10" t="s">
        <v>106</v>
      </c>
      <c r="B87" s="10">
        <v>80</v>
      </c>
      <c r="C87" s="10" t="s">
        <v>118</v>
      </c>
      <c r="D87" s="10" t="s">
        <v>15</v>
      </c>
      <c r="E87" s="10" t="s">
        <v>145</v>
      </c>
      <c r="F87" s="11">
        <v>4108</v>
      </c>
      <c r="G87" s="11">
        <v>3769</v>
      </c>
      <c r="H87" s="11">
        <v>0</v>
      </c>
    </row>
    <row r="88" spans="1:8" x14ac:dyDescent="0.35">
      <c r="A88" s="10" t="s">
        <v>107</v>
      </c>
      <c r="B88" s="10">
        <v>67</v>
      </c>
      <c r="C88" s="10" t="s">
        <v>130</v>
      </c>
      <c r="D88" s="10" t="s">
        <v>17</v>
      </c>
      <c r="E88" s="10" t="s">
        <v>135</v>
      </c>
      <c r="F88" s="11">
        <v>4108</v>
      </c>
      <c r="G88" s="11">
        <v>4275</v>
      </c>
      <c r="H88" s="11">
        <v>1</v>
      </c>
    </row>
    <row r="89" spans="1:8" x14ac:dyDescent="0.35">
      <c r="A89" s="10" t="s">
        <v>108</v>
      </c>
      <c r="B89" s="10">
        <v>28</v>
      </c>
      <c r="C89" s="10" t="s">
        <v>122</v>
      </c>
      <c r="D89" s="10" t="s">
        <v>14</v>
      </c>
      <c r="E89" s="10" t="s">
        <v>143</v>
      </c>
      <c r="F89" s="11">
        <v>4108</v>
      </c>
      <c r="G89" s="11">
        <v>4529</v>
      </c>
      <c r="H89" s="11">
        <v>1</v>
      </c>
    </row>
    <row r="90" spans="1:8" x14ac:dyDescent="0.35">
      <c r="A90" s="10" t="s">
        <v>109</v>
      </c>
      <c r="B90" s="10">
        <v>69</v>
      </c>
      <c r="C90" s="10" t="s">
        <v>130</v>
      </c>
      <c r="D90" s="10" t="s">
        <v>16</v>
      </c>
      <c r="E90" s="10" t="s">
        <v>135</v>
      </c>
      <c r="F90" s="11">
        <v>4108</v>
      </c>
      <c r="G90" s="11">
        <v>4003</v>
      </c>
      <c r="H90" s="11">
        <v>0</v>
      </c>
    </row>
    <row r="91" spans="1:8" x14ac:dyDescent="0.35">
      <c r="A91" s="10" t="s">
        <v>110</v>
      </c>
      <c r="B91" s="10">
        <v>7</v>
      </c>
      <c r="C91" s="10" t="s">
        <v>120</v>
      </c>
      <c r="D91" s="10" t="s">
        <v>12</v>
      </c>
      <c r="E91" s="10" t="s">
        <v>144</v>
      </c>
      <c r="F91" s="11">
        <v>4108</v>
      </c>
      <c r="G91" s="11">
        <v>4534</v>
      </c>
      <c r="H91" s="11">
        <v>1</v>
      </c>
    </row>
    <row r="92" spans="1:8" x14ac:dyDescent="0.35">
      <c r="A92" s="10" t="s">
        <v>111</v>
      </c>
      <c r="B92" s="10">
        <v>74</v>
      </c>
      <c r="C92" s="10" t="s">
        <v>119</v>
      </c>
      <c r="D92" s="10" t="s">
        <v>12</v>
      </c>
      <c r="E92" s="10" t="s">
        <v>135</v>
      </c>
      <c r="F92" s="11">
        <v>4108</v>
      </c>
      <c r="G92" s="11">
        <v>4252</v>
      </c>
      <c r="H92" s="11">
        <v>1</v>
      </c>
    </row>
    <row r="93" spans="1:8" x14ac:dyDescent="0.35">
      <c r="A93" s="10" t="s">
        <v>112</v>
      </c>
      <c r="B93" s="10">
        <v>83</v>
      </c>
      <c r="C93" s="10" t="s">
        <v>130</v>
      </c>
      <c r="D93" s="10" t="s">
        <v>16</v>
      </c>
      <c r="E93" s="10" t="s">
        <v>145</v>
      </c>
      <c r="F93" s="11">
        <v>4108</v>
      </c>
      <c r="G93" s="11">
        <v>4211</v>
      </c>
      <c r="H93" s="11">
        <v>1</v>
      </c>
    </row>
    <row r="94" spans="1:8" x14ac:dyDescent="0.35">
      <c r="A94" s="12" t="s">
        <v>8</v>
      </c>
      <c r="B94" s="12"/>
      <c r="C94" s="12"/>
      <c r="D94" s="12"/>
      <c r="E94" s="12"/>
      <c r="F94" s="13">
        <v>4108</v>
      </c>
      <c r="G94" s="13">
        <v>4108.7</v>
      </c>
      <c r="H94" s="13">
        <v>1</v>
      </c>
    </row>
  </sheetData>
  <conditionalFormatting pivot="1" sqref="H4:H93">
    <cfRule type="iconSet" priority="1">
      <iconSet iconSet="3Symbols" showValue="0">
        <cfvo type="num" val="-1"/>
        <cfvo type="num" val="-0.5"/>
        <cfvo type="num" val="0.5"/>
      </iconSet>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31223-E4C4-49EC-9A19-FE2A9A7269C0}">
  <dimension ref="A3:S20"/>
  <sheetViews>
    <sheetView topLeftCell="O1" workbookViewId="0">
      <selection activeCell="R3" sqref="R3"/>
    </sheetView>
  </sheetViews>
  <sheetFormatPr defaultRowHeight="14.5" x14ac:dyDescent="0.35"/>
  <cols>
    <col min="1" max="1" width="10.36328125" bestFit="1" customWidth="1"/>
    <col min="4" max="4" width="25" bestFit="1" customWidth="1"/>
    <col min="8" max="8" width="10.7265625" bestFit="1" customWidth="1"/>
    <col min="11" max="11" width="13.08984375" bestFit="1" customWidth="1"/>
    <col min="12" max="12" width="10.08984375" bestFit="1" customWidth="1"/>
    <col min="14" max="14" width="23.7265625" bestFit="1" customWidth="1"/>
    <col min="15" max="15" width="13.08984375" bestFit="1" customWidth="1"/>
    <col min="18" max="18" width="12.36328125" bestFit="1" customWidth="1"/>
    <col min="19" max="19" width="23.54296875" bestFit="1" customWidth="1"/>
  </cols>
  <sheetData>
    <row r="3" spans="1:19" x14ac:dyDescent="0.35">
      <c r="A3" t="s">
        <v>142</v>
      </c>
      <c r="D3" t="s">
        <v>21</v>
      </c>
      <c r="H3" t="s">
        <v>20</v>
      </c>
      <c r="K3" t="s">
        <v>19</v>
      </c>
      <c r="N3" s="1" t="s">
        <v>0</v>
      </c>
      <c r="O3" t="s">
        <v>19</v>
      </c>
      <c r="R3" s="1" t="s">
        <v>0</v>
      </c>
      <c r="S3" t="s">
        <v>146</v>
      </c>
    </row>
    <row r="4" spans="1:19" x14ac:dyDescent="0.35">
      <c r="A4" s="3">
        <v>90</v>
      </c>
      <c r="B4">
        <f>GETPIVOTDATA("[Measures].[Count of ID]",$A$3)</f>
        <v>90</v>
      </c>
      <c r="D4" s="3">
        <v>64</v>
      </c>
      <c r="E4">
        <f>GETPIVOTDATA("[Measures].[Total no of active employees]",$D$3)</f>
        <v>64</v>
      </c>
      <c r="F4" s="6">
        <f>E4/B4</f>
        <v>0.71111111111111114</v>
      </c>
      <c r="H4" s="4">
        <v>40.9</v>
      </c>
      <c r="I4" s="4">
        <f>GETPIVOTDATA("[Measures].[average age]",$H$3)</f>
        <v>40.9</v>
      </c>
      <c r="K4" s="3">
        <v>4108.7</v>
      </c>
      <c r="L4" s="7">
        <f>GETPIVOTDATA("[Measures].[Average Salary]",$K$3)</f>
        <v>4108.7</v>
      </c>
      <c r="N4" s="2" t="s">
        <v>4</v>
      </c>
      <c r="O4" s="3">
        <v>4313.75</v>
      </c>
      <c r="R4" s="2" t="s">
        <v>143</v>
      </c>
      <c r="S4" s="3">
        <v>4</v>
      </c>
    </row>
    <row r="5" spans="1:19" x14ac:dyDescent="0.35">
      <c r="N5" s="2" t="s">
        <v>2</v>
      </c>
      <c r="O5" s="3">
        <v>4248.2308000000003</v>
      </c>
      <c r="R5" s="2" t="s">
        <v>144</v>
      </c>
      <c r="S5" s="3">
        <v>9</v>
      </c>
    </row>
    <row r="6" spans="1:19" x14ac:dyDescent="0.35">
      <c r="N6" s="2" t="s">
        <v>1</v>
      </c>
      <c r="O6" s="3">
        <v>4090.9573999999998</v>
      </c>
      <c r="R6" s="2" t="s">
        <v>135</v>
      </c>
      <c r="S6" s="3">
        <v>10</v>
      </c>
    </row>
    <row r="7" spans="1:19" x14ac:dyDescent="0.35">
      <c r="N7" s="2" t="s">
        <v>5</v>
      </c>
      <c r="O7" s="3">
        <v>4082.125</v>
      </c>
      <c r="R7" s="2" t="s">
        <v>145</v>
      </c>
      <c r="S7" s="3">
        <v>3</v>
      </c>
    </row>
    <row r="8" spans="1:19" x14ac:dyDescent="0.35">
      <c r="N8" s="2" t="s">
        <v>6</v>
      </c>
      <c r="O8" s="3">
        <v>4075.1111000000001</v>
      </c>
    </row>
    <row r="9" spans="1:19" x14ac:dyDescent="0.35">
      <c r="N9" s="2" t="s">
        <v>7</v>
      </c>
      <c r="O9" s="3">
        <v>3999.375</v>
      </c>
    </row>
    <row r="10" spans="1:19" x14ac:dyDescent="0.35">
      <c r="N10" s="2" t="s">
        <v>3</v>
      </c>
      <c r="O10" s="3">
        <v>3698</v>
      </c>
    </row>
    <row r="13" spans="1:19" x14ac:dyDescent="0.35">
      <c r="N13" s="8" t="str" cm="1">
        <f t="array" ref="N13:O20">N3:O10</f>
        <v>Row Labels</v>
      </c>
      <c r="O13" s="8" t="str">
        <v>Average Salary</v>
      </c>
    </row>
    <row r="14" spans="1:19" x14ac:dyDescent="0.35">
      <c r="N14" t="str">
        <v>Marketing</v>
      </c>
      <c r="O14" s="9">
        <v>4313.75</v>
      </c>
    </row>
    <row r="15" spans="1:19" x14ac:dyDescent="0.35">
      <c r="N15" t="str">
        <v>Finance / Accounting</v>
      </c>
      <c r="O15" s="9">
        <v>4248.2308000000003</v>
      </c>
    </row>
    <row r="16" spans="1:19" x14ac:dyDescent="0.35">
      <c r="N16" t="str">
        <v>Development</v>
      </c>
      <c r="O16" s="9">
        <v>4090.9573999999998</v>
      </c>
    </row>
    <row r="17" spans="14:15" x14ac:dyDescent="0.35">
      <c r="N17" t="str">
        <v>Sales</v>
      </c>
      <c r="O17" s="9">
        <v>4082.125</v>
      </c>
    </row>
    <row r="18" spans="14:15" x14ac:dyDescent="0.35">
      <c r="N18" t="str">
        <v>Strategy</v>
      </c>
      <c r="O18" s="9">
        <v>4075.1111000000001</v>
      </c>
    </row>
    <row r="19" spans="14:15" x14ac:dyDescent="0.35">
      <c r="N19" t="str">
        <v>Technology and Equipment</v>
      </c>
      <c r="O19" s="9">
        <v>3999.375</v>
      </c>
    </row>
    <row r="20" spans="14:15" x14ac:dyDescent="0.35">
      <c r="N20" t="str">
        <v>Legal</v>
      </c>
      <c r="O20" s="9">
        <v>3698</v>
      </c>
    </row>
  </sheetData>
  <pageMargins left="0.7" right="0.7" top="0.75" bottom="0.75" header="0.3" footer="0.3"/>
  <pageSetup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Props1.xml><?xml version="1.0" encoding="utf-8"?>
<ds:datastoreItem xmlns:ds="http://schemas.openxmlformats.org/officeDocument/2006/customXml" ds:itemID="{9B99D612-BD70-4E6A-A04B-9E30528FBF28}">
  <ds:schemaRefs/>
</ds:datastoreItem>
</file>

<file path=customXml/itemProps2.xml><?xml version="1.0" encoding="utf-8"?>
<ds:datastoreItem xmlns:ds="http://schemas.openxmlformats.org/officeDocument/2006/customXml" ds:itemID="{F4F4D731-FF72-4EF4-AB92-909322446F6E}">
  <ds:schemaRefs/>
</ds:datastoreItem>
</file>

<file path=customXml/itemProps3.xml><?xml version="1.0" encoding="utf-8"?>
<ds:datastoreItem xmlns:ds="http://schemas.openxmlformats.org/officeDocument/2006/customXml" ds:itemID="{45629DC0-6A72-420D-9C72-9A7B268B0A12}">
  <ds:schemaRefs/>
</ds:datastoreItem>
</file>

<file path=customXml/itemProps4.xml><?xml version="1.0" encoding="utf-8"?>
<ds:datastoreItem xmlns:ds="http://schemas.openxmlformats.org/officeDocument/2006/customXml" ds:itemID="{473C09DC-4E08-40F0-9C64-F23F849C8BCA}">
  <ds:schemaRefs/>
</ds:datastoreItem>
</file>

<file path=customXml/itemProps5.xml><?xml version="1.0" encoding="utf-8"?>
<ds:datastoreItem xmlns:ds="http://schemas.openxmlformats.org/officeDocument/2006/customXml" ds:itemID="{AF4CD1BB-6E20-479A-8E0B-6E1494DF607C}">
  <ds:schemaRefs/>
</ds:datastoreItem>
</file>

<file path=customXml/itemProps6.xml><?xml version="1.0" encoding="utf-8"?>
<ds:datastoreItem xmlns:ds="http://schemas.openxmlformats.org/officeDocument/2006/customXml" ds:itemID="{101E38AB-DA0D-45F2-9670-B4DB23FA5BC7}">
  <ds:schemaRefs/>
</ds:datastoreItem>
</file>

<file path=customXml/itemProps7.xml><?xml version="1.0" encoding="utf-8"?>
<ds:datastoreItem xmlns:ds="http://schemas.openxmlformats.org/officeDocument/2006/customXml" ds:itemID="{529EA0D4-50A8-42EB-B0D6-74249D340F8F}">
  <ds:schemaRefs/>
</ds:datastoreItem>
</file>

<file path=customXml/itemProps8.xml><?xml version="1.0" encoding="utf-8"?>
<ds:datastoreItem xmlns:ds="http://schemas.openxmlformats.org/officeDocument/2006/customXml" ds:itemID="{319D30FF-EB39-4EB4-923F-1CD7AB77880E}">
  <ds:schemaRefs/>
</ds:datastoreItem>
</file>

<file path=customXml/itemProps9.xml><?xml version="1.0" encoding="utf-8"?>
<ds:datastoreItem xmlns:ds="http://schemas.openxmlformats.org/officeDocument/2006/customXml" ds:itemID="{C09B0DC1-D730-4DB6-AAE2-4EFA3DBFB485}">
  <ds:schemaRefs/>
</ds:datastoreItem>
</file>

<file path=customXml/itemProps10.xml><?xml version="1.0" encoding="utf-8"?>
<ds:datastoreItem xmlns:ds="http://schemas.openxmlformats.org/officeDocument/2006/customXml" ds:itemID="{8FC5523A-4FF6-4EA1-95E1-882BB62F13EE}">
  <ds:schemaRefs/>
</ds:datastoreItem>
</file>

<file path=customXml/itemProps11.xml><?xml version="1.0" encoding="utf-8"?>
<ds:datastoreItem xmlns:ds="http://schemas.openxmlformats.org/officeDocument/2006/customXml" ds:itemID="{E515D767-51C5-403B-9342-4AA624212539}">
  <ds:schemaRefs/>
</ds:datastoreItem>
</file>

<file path=customXml/itemProps12.xml><?xml version="1.0" encoding="utf-8"?>
<ds:datastoreItem xmlns:ds="http://schemas.openxmlformats.org/officeDocument/2006/customXml" ds:itemID="{4D12E5D6-57BD-476D-94C2-CE198887DDB4}">
  <ds:schemaRefs/>
</ds:datastoreItem>
</file>

<file path=customXml/itemProps13.xml><?xml version="1.0" encoding="utf-8"?>
<ds:datastoreItem xmlns:ds="http://schemas.openxmlformats.org/officeDocument/2006/customXml" ds:itemID="{653219A0-9BAD-4085-AB01-B5DA6B54DD62}">
  <ds:schemaRefs/>
</ds:datastoreItem>
</file>

<file path=customXml/itemProps14.xml><?xml version="1.0" encoding="utf-8"?>
<ds:datastoreItem xmlns:ds="http://schemas.openxmlformats.org/officeDocument/2006/customXml" ds:itemID="{DBBD82A9-C569-44B2-BD1C-43DFE42DAB1D}">
  <ds:schemaRefs/>
</ds:datastoreItem>
</file>

<file path=customXml/itemProps15.xml><?xml version="1.0" encoding="utf-8"?>
<ds:datastoreItem xmlns:ds="http://schemas.openxmlformats.org/officeDocument/2006/customXml" ds:itemID="{6AB7E3A7-7CEC-48D3-AD7E-37F0DD4A3225}">
  <ds:schemaRefs/>
</ds:datastoreItem>
</file>

<file path=customXml/itemProps16.xml><?xml version="1.0" encoding="utf-8"?>
<ds:datastoreItem xmlns:ds="http://schemas.openxmlformats.org/officeDocument/2006/customXml" ds:itemID="{D974790A-5FDC-4916-B90B-4EC87FF717E3}">
  <ds:schemaRefs/>
</ds:datastoreItem>
</file>

<file path=customXml/itemProps17.xml><?xml version="1.0" encoding="utf-8"?>
<ds:datastoreItem xmlns:ds="http://schemas.openxmlformats.org/officeDocument/2006/customXml" ds:itemID="{8FD2EA13-6E0C-44BA-B864-AD789E411C69}">
  <ds:schemaRefs/>
</ds:datastoreItem>
</file>

<file path=customXml/itemProps18.xml><?xml version="1.0" encoding="utf-8"?>
<ds:datastoreItem xmlns:ds="http://schemas.openxmlformats.org/officeDocument/2006/customXml" ds:itemID="{9B0A8B6D-56F6-40A3-9556-479C05265481}">
  <ds:schemaRefs/>
</ds:datastoreItem>
</file>

<file path=customXml/itemProps19.xml><?xml version="1.0" encoding="utf-8"?>
<ds:datastoreItem xmlns:ds="http://schemas.openxmlformats.org/officeDocument/2006/customXml" ds:itemID="{0679DB64-2358-4EB6-9A82-D7A8BF946E6B}">
  <ds:schemaRefs/>
</ds:datastoreItem>
</file>

<file path=customXml/itemProps20.xml><?xml version="1.0" encoding="utf-8"?>
<ds:datastoreItem xmlns:ds="http://schemas.openxmlformats.org/officeDocument/2006/customXml" ds:itemID="{A525C3A2-49DA-4E49-AC35-9CADB94DAD65}">
  <ds:schemaRefs/>
</ds:datastoreItem>
</file>

<file path=customXml/itemProps21.xml><?xml version="1.0" encoding="utf-8"?>
<ds:datastoreItem xmlns:ds="http://schemas.openxmlformats.org/officeDocument/2006/customXml" ds:itemID="{516DF23E-3B31-4C2F-906F-BC1630DECB24}">
  <ds:schemaRefs/>
</ds:datastoreItem>
</file>

<file path=customXml/itemProps22.xml><?xml version="1.0" encoding="utf-8"?>
<ds:datastoreItem xmlns:ds="http://schemas.openxmlformats.org/officeDocument/2006/customXml" ds:itemID="{311EFB78-33F9-455A-ABC7-13A74F5EB865}">
  <ds:schemaRefs/>
</ds:datastoreItem>
</file>

<file path=customXml/itemProps23.xml><?xml version="1.0" encoding="utf-8"?>
<ds:datastoreItem xmlns:ds="http://schemas.openxmlformats.org/officeDocument/2006/customXml" ds:itemID="{BEE3E1CF-7A97-40C0-8473-5EA3D3E3E0F6}">
  <ds:schemaRefs/>
</ds:datastoreItem>
</file>

<file path=customXml/itemProps24.xml><?xml version="1.0" encoding="utf-8"?>
<ds:datastoreItem xmlns:ds="http://schemas.openxmlformats.org/officeDocument/2006/customXml" ds:itemID="{BD3E0AB1-BBBD-4AF8-BF20-CA75D43B4B5F}">
  <ds:schemaRefs/>
</ds:datastoreItem>
</file>

<file path=customXml/itemProps25.xml><?xml version="1.0" encoding="utf-8"?>
<ds:datastoreItem xmlns:ds="http://schemas.openxmlformats.org/officeDocument/2006/customXml" ds:itemID="{37443F94-04B1-420A-A7E9-E430B74C522F}">
  <ds:schemaRefs/>
</ds:datastoreItem>
</file>

<file path=customXml/itemProps26.xml><?xml version="1.0" encoding="utf-8"?>
<ds:datastoreItem xmlns:ds="http://schemas.openxmlformats.org/officeDocument/2006/customXml" ds:itemID="{9903C96E-4D8E-40D5-BBD4-89D2E16F999A}">
  <ds:schemaRefs/>
</ds:datastoreItem>
</file>

<file path=customXml/itemProps27.xml><?xml version="1.0" encoding="utf-8"?>
<ds:datastoreItem xmlns:ds="http://schemas.openxmlformats.org/officeDocument/2006/customXml" ds:itemID="{DB72A4DE-B0EC-4D25-81A0-24F81CFCC99A}">
  <ds:schemaRefs/>
</ds:datastoreItem>
</file>

<file path=customXml/itemProps28.xml><?xml version="1.0" encoding="utf-8"?>
<ds:datastoreItem xmlns:ds="http://schemas.openxmlformats.org/officeDocument/2006/customXml" ds:itemID="{8A40BEF2-C503-4021-A9B6-A99C8723ABCB}">
  <ds:schemaRefs/>
</ds:datastoreItem>
</file>

<file path=customXml/itemProps29.xml><?xml version="1.0" encoding="utf-8"?>
<ds:datastoreItem xmlns:ds="http://schemas.openxmlformats.org/officeDocument/2006/customXml" ds:itemID="{2CD5AF09-A146-4A1E-BD29-C3D29008213D}">
  <ds:schemaRefs/>
</ds:datastoreItem>
</file>

<file path=customXml/itemProps30.xml><?xml version="1.0" encoding="utf-8"?>
<ds:datastoreItem xmlns:ds="http://schemas.openxmlformats.org/officeDocument/2006/customXml" ds:itemID="{B28FFA5E-0709-4C82-987F-7A8877EE9DED}">
  <ds:schemaRefs/>
</ds:datastoreItem>
</file>

<file path=customXml/itemProps31.xml><?xml version="1.0" encoding="utf-8"?>
<ds:datastoreItem xmlns:ds="http://schemas.openxmlformats.org/officeDocument/2006/customXml" ds:itemID="{092D3A0D-C357-45FB-B40A-8FB507371D47}">
  <ds:schemaRefs/>
</ds:datastoreItem>
</file>

<file path=customXml/itemProps32.xml><?xml version="1.0" encoding="utf-8"?>
<ds:datastoreItem xmlns:ds="http://schemas.openxmlformats.org/officeDocument/2006/customXml" ds:itemID="{5397819D-6F37-4038-9D0E-A301E4EDC7AC}">
  <ds:schemaRefs/>
</ds:datastoreItem>
</file>

<file path=customXml/itemProps33.xml><?xml version="1.0" encoding="utf-8"?>
<ds:datastoreItem xmlns:ds="http://schemas.openxmlformats.org/officeDocument/2006/customXml" ds:itemID="{3353F84C-81E7-4BC0-8ECE-12D3C97954C0}">
  <ds:schemaRefs/>
</ds:datastoreItem>
</file>

<file path=customXml/itemProps34.xml><?xml version="1.0" encoding="utf-8"?>
<ds:datastoreItem xmlns:ds="http://schemas.openxmlformats.org/officeDocument/2006/customXml" ds:itemID="{89EECD4D-9C74-4E87-9258-B3787FB9D337}">
  <ds:schemaRefs/>
</ds:datastoreItem>
</file>

<file path=customXml/itemProps35.xml><?xml version="1.0" encoding="utf-8"?>
<ds:datastoreItem xmlns:ds="http://schemas.openxmlformats.org/officeDocument/2006/customXml" ds:itemID="{329AD16D-1CC1-41FA-950F-BAB91D172E71}">
  <ds:schemaRefs/>
</ds:datastoreItem>
</file>

<file path=customXml/itemProps36.xml><?xml version="1.0" encoding="utf-8"?>
<ds:datastoreItem xmlns:ds="http://schemas.openxmlformats.org/officeDocument/2006/customXml" ds:itemID="{EA871F4E-BE35-4F2B-BBEC-93F566F3949F}">
  <ds:schemaRefs/>
</ds:datastoreItem>
</file>

<file path=customXml/itemProps37.xml><?xml version="1.0" encoding="utf-8"?>
<ds:datastoreItem xmlns:ds="http://schemas.openxmlformats.org/officeDocument/2006/customXml" ds:itemID="{FBA1D856-56A7-4592-AA64-CDAD7B105357}">
  <ds:schemaRefs/>
</ds:datastoreItem>
</file>

<file path=customXml/itemProps38.xml><?xml version="1.0" encoding="utf-8"?>
<ds:datastoreItem xmlns:ds="http://schemas.openxmlformats.org/officeDocument/2006/customXml" ds:itemID="{273B02CC-5C50-421C-A9AC-C14B43D10751}">
  <ds:schemaRefs/>
</ds:datastoreItem>
</file>

<file path=customXml/itemProps39.xml><?xml version="1.0" encoding="utf-8"?>
<ds:datastoreItem xmlns:ds="http://schemas.openxmlformats.org/officeDocument/2006/customXml" ds:itemID="{C128676F-4282-4894-8C87-309B062BEC87}">
  <ds:schemaRefs/>
</ds:datastoreItem>
</file>

<file path=customXml/itemProps40.xml><?xml version="1.0" encoding="utf-8"?>
<ds:datastoreItem xmlns:ds="http://schemas.openxmlformats.org/officeDocument/2006/customXml" ds:itemID="{DD18BC15-83BF-4602-A324-49B1E3B76B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Solver</vt:lpstr>
      <vt:lpstr>Dashboard 2</vt:lpstr>
      <vt:lpstr>Detailed Summary</vt:lpstr>
      <vt:lpstr>Summary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kawiraglory2@gmail.com</dc:creator>
  <cp:lastModifiedBy>Alvin</cp:lastModifiedBy>
  <dcterms:created xsi:type="dcterms:W3CDTF">2024-11-15T15:41:09Z</dcterms:created>
  <dcterms:modified xsi:type="dcterms:W3CDTF">2024-11-16T09:04:14Z</dcterms:modified>
</cp:coreProperties>
</file>