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defaultThemeVersion="124226"/>
  <mc:AlternateContent xmlns:mc="http://schemas.openxmlformats.org/markup-compatibility/2006">
    <mc:Choice Requires="x15">
      <x15ac:absPath xmlns:x15ac="http://schemas.microsoft.com/office/spreadsheetml/2010/11/ac" url="C:\Users\Kawira\Desktop\"/>
    </mc:Choice>
  </mc:AlternateContent>
  <xr:revisionPtr revIDLastSave="0" documentId="13_ncr:1_{1736F811-6690-4EB3-9061-926E654A6CFF}" xr6:coauthVersionLast="47" xr6:coauthVersionMax="47" xr10:uidLastSave="{00000000-0000-0000-0000-000000000000}"/>
  <bookViews>
    <workbookView xWindow="-110" yWindow="-110" windowWidth="19420" windowHeight="10420" activeTab="2" xr2:uid="{00000000-000D-0000-FFFF-FFFF00000000}"/>
  </bookViews>
  <sheets>
    <sheet name="Data  and chart" sheetId="1" r:id="rId1"/>
    <sheet name="Dashboard" sheetId="2" r:id="rId2"/>
    <sheet name="Recommendation" sheetId="3" r:id="rId3"/>
  </sheets>
  <externalReferences>
    <externalReference r:id="rId4"/>
  </externalReferences>
  <definedNames>
    <definedName name="Slicer_Subcategory">#N/A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8" i="1" l="1"/>
  <c r="D2" i="1"/>
  <c r="D3" i="1"/>
  <c r="D4" i="1"/>
  <c r="D5" i="1"/>
  <c r="D6" i="1"/>
  <c r="D7" i="1"/>
  <c r="D8" i="1"/>
  <c r="D9" i="1"/>
  <c r="D10" i="1"/>
  <c r="D11" i="1"/>
  <c r="D12" i="1"/>
  <c r="D13" i="1"/>
  <c r="D14" i="1"/>
  <c r="D15" i="1"/>
  <c r="D16" i="1"/>
  <c r="D17" i="1"/>
</calcChain>
</file>

<file path=xl/sharedStrings.xml><?xml version="1.0" encoding="utf-8"?>
<sst xmlns="http://schemas.openxmlformats.org/spreadsheetml/2006/main" count="70" uniqueCount="51">
  <si>
    <t>Category</t>
  </si>
  <si>
    <t>Subcategory</t>
  </si>
  <si>
    <t>Total Revenue &amp; Funds</t>
  </si>
  <si>
    <t>Budget Allocation &amp; Expenditure</t>
  </si>
  <si>
    <t>Absorption Rates</t>
  </si>
  <si>
    <t>Wage Bill</t>
  </si>
  <si>
    <t>Key Departmental Expenditures</t>
  </si>
  <si>
    <t>Locally Generated Revenue</t>
  </si>
  <si>
    <t>Previous FY Revenue (2022/23)</t>
  </si>
  <si>
    <t>Total Funds Available</t>
  </si>
  <si>
    <t>Recurrent Budget Allocation</t>
  </si>
  <si>
    <t>Development Budget Allocation</t>
  </si>
  <si>
    <t>Actual Total Expenditure</t>
  </si>
  <si>
    <t>Exchequer Issues - Recurrent</t>
  </si>
  <si>
    <t>Exchequer Issues - Development</t>
  </si>
  <si>
    <t>Recurrent Absorption Rate</t>
  </si>
  <si>
    <t>Development Absorption Rate</t>
  </si>
  <si>
    <t>Overall Absorption Rate</t>
  </si>
  <si>
    <t>Wage Bill to Total Revenue</t>
  </si>
  <si>
    <t>Health &amp; Sanitation - Recurrent</t>
  </si>
  <si>
    <t>Health &amp; Sanitation - Development</t>
  </si>
  <si>
    <t>Disaster &amp; Emergency - Recurrent</t>
  </si>
  <si>
    <t>Disaster &amp; Emergency - Development</t>
  </si>
  <si>
    <t>97.6%</t>
  </si>
  <si>
    <t>98.4%</t>
  </si>
  <si>
    <t>71%</t>
  </si>
  <si>
    <t>40.5%</t>
  </si>
  <si>
    <t>Absorption: 97%</t>
  </si>
  <si>
    <t>Absorption: 84%</t>
  </si>
  <si>
    <t>2023/2024</t>
  </si>
  <si>
    <t>3,454,500,875 (Absorption: 100%)</t>
  </si>
  <si>
    <t xml:space="preserve"> 220,429,364 (Absorption: 88%)</t>
  </si>
  <si>
    <t xml:space="preserve"> 517.05 M</t>
  </si>
  <si>
    <t>464.35 M</t>
  </si>
  <si>
    <t xml:space="preserve"> 13.06 B</t>
  </si>
  <si>
    <t xml:space="preserve"> 8,881.66 M</t>
  </si>
  <si>
    <t>5,375.48 M</t>
  </si>
  <si>
    <t>5,375.68 M</t>
  </si>
  <si>
    <t>8,805.46 M</t>
  </si>
  <si>
    <t>3,894.66 M</t>
  </si>
  <si>
    <t>Total Revenue</t>
  </si>
  <si>
    <t xml:space="preserve"> 1 </t>
  </si>
  <si>
    <t>1. Improve Overall Budget Absorption</t>
  </si>
  <si>
    <r>
      <t>Observation:</t>
    </r>
    <r>
      <rPr>
        <sz val="11"/>
        <color theme="1"/>
        <rFont val="Calibri"/>
        <family val="2"/>
        <scheme val="minor"/>
      </rPr>
      <t xml:space="preserve"> Overall absorption rate is </t>
    </r>
    <r>
      <rPr>
        <b/>
        <sz val="11"/>
        <color theme="1"/>
        <rFont val="Calibri"/>
        <family val="2"/>
        <scheme val="minor"/>
      </rPr>
      <t>71%</t>
    </r>
    <r>
      <rPr>
        <sz val="11"/>
        <color theme="1"/>
        <rFont val="Calibri"/>
        <family val="2"/>
        <scheme val="minor"/>
      </rPr>
      <t xml:space="preserve">, despite recurrent and development absorption both being above </t>
    </r>
    <r>
      <rPr>
        <b/>
        <sz val="11"/>
        <color theme="1"/>
        <rFont val="Calibri"/>
        <family val="2"/>
        <scheme val="minor"/>
      </rPr>
      <t>97%</t>
    </r>
    <r>
      <rPr>
        <sz val="11"/>
        <color theme="1"/>
        <rFont val="Calibri"/>
        <family val="2"/>
        <scheme val="minor"/>
      </rPr>
      <t>.</t>
    </r>
  </si>
  <si>
    <r>
      <t>Recommendation:</t>
    </r>
    <r>
      <rPr>
        <sz val="11"/>
        <color theme="1"/>
        <rFont val="Calibri"/>
        <family val="2"/>
        <scheme val="minor"/>
      </rPr>
      <t xml:space="preserve"> Investigate discrepancies between total expenditure and total funds available. This could point to delays in fund disbursement, procurement bottlenecks, or underreporting of expenditures.</t>
    </r>
  </si>
  <si>
    <t>2. Address Recurrent vs Development Budget Imbalance</t>
  </si>
  <si>
    <r>
      <t>Observation:</t>
    </r>
    <r>
      <rPr>
        <sz val="11"/>
        <color theme="1"/>
        <rFont val="Calibri"/>
        <family val="2"/>
        <scheme val="minor"/>
      </rPr>
      <t xml:space="preserve"> Budget allocation favors </t>
    </r>
    <r>
      <rPr>
        <b/>
        <sz val="11"/>
        <color theme="1"/>
        <rFont val="Calibri"/>
        <family val="2"/>
        <scheme val="minor"/>
      </rPr>
      <t>Recurrent (62%)</t>
    </r>
    <r>
      <rPr>
        <sz val="11"/>
        <color theme="1"/>
        <rFont val="Calibri"/>
        <family val="2"/>
        <scheme val="minor"/>
      </rPr>
      <t xml:space="preserve"> over </t>
    </r>
    <r>
      <rPr>
        <b/>
        <sz val="11"/>
        <color theme="1"/>
        <rFont val="Calibri"/>
        <family val="2"/>
        <scheme val="minor"/>
      </rPr>
      <t>Development (38%)</t>
    </r>
    <r>
      <rPr>
        <sz val="11"/>
        <color theme="1"/>
        <rFont val="Calibri"/>
        <family val="2"/>
        <scheme val="minor"/>
      </rPr>
      <t>.</t>
    </r>
  </si>
  <si>
    <r>
      <t>Recommendation:</t>
    </r>
    <r>
      <rPr>
        <sz val="11"/>
        <color theme="1"/>
        <rFont val="Calibri"/>
        <family val="2"/>
        <scheme val="minor"/>
      </rPr>
      <t xml:space="preserve"> Consider shifting more resources to development projects to ensure long-term growth and infrastructure development. A 60/40 split or more balanced ratio may enhance value for money and citizen impact.</t>
    </r>
  </si>
  <si>
    <r>
      <t>Observation:</t>
    </r>
    <r>
      <rPr>
        <sz val="11"/>
        <color theme="1"/>
        <rFont val="Calibri"/>
        <family val="2"/>
        <scheme val="minor"/>
      </rPr>
      <t xml:space="preserve"> Total Exchequer issues (both recurrent and development) are slightly below budget allocations.</t>
    </r>
  </si>
  <si>
    <r>
      <t>Recommendation:</t>
    </r>
    <r>
      <rPr>
        <sz val="11"/>
        <color theme="1"/>
        <rFont val="Calibri"/>
        <family val="2"/>
        <scheme val="minor"/>
      </rPr>
      <t xml:space="preserve"> Strengthen coordination with the National Treasury to ensure timely disbursements. Publish periodic budget implementation reports to enhance accountability and community trust.</t>
    </r>
  </si>
  <si>
    <t>3.Increase Transparency in Exchequer Issues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</si>
</sst>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 #,##0.00_-;_-* &quot;-&quot;??_-;_-@_-"/>
    <numFmt numFmtId="164" formatCode="&quot;Ksh&quot;#,##0.00"/>
    <numFmt numFmtId="165" formatCode="_-* #,##0_-;\-* #,##0_-;_-* &quot;-&quot;??_-;_-@_-"/>
  </numFmts>
  <fonts count="5" x14ac:knownFonts="1">
    <font>
      <sz val="11"/>
      <color theme="1"/>
      <name val="Calibri"/>
      <family val="2"/>
      <scheme val="minor"/>
    </font>
    <font>
      <b/>
      <sz val="11"/>
      <color theme="1"/>
      <name val="Calibri"/>
      <family val="2"/>
      <scheme val="minor"/>
    </font>
    <font>
      <sz val="11"/>
      <color theme="1"/>
      <name val="Calibri"/>
      <family val="2"/>
      <scheme val="minor"/>
    </font>
    <font>
      <sz val="8"/>
      <name val="Calibri"/>
      <family val="2"/>
      <scheme val="minor"/>
    </font>
    <font>
      <b/>
      <sz val="13.5"/>
      <color theme="1"/>
      <name val="Calibri"/>
      <family val="2"/>
      <scheme val="minor"/>
    </font>
  </fonts>
  <fills count="4">
    <fill>
      <patternFill patternType="none"/>
    </fill>
    <fill>
      <patternFill patternType="gray125"/>
    </fill>
    <fill>
      <patternFill patternType="solid">
        <fgColor theme="4" tint="0.59999389629810485"/>
        <bgColor theme="4" tint="0.59999389629810485"/>
      </patternFill>
    </fill>
    <fill>
      <patternFill patternType="solid">
        <fgColor theme="4" tint="0.79998168889431442"/>
        <bgColor theme="4" tint="0.79998168889431442"/>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2">
    <xf numFmtId="0" fontId="0" fillId="0" borderId="0"/>
    <xf numFmtId="43" fontId="2" fillId="0" borderId="0" applyFont="0" applyFill="0" applyBorder="0" applyAlignment="0" applyProtection="0"/>
  </cellStyleXfs>
  <cellXfs count="15">
    <xf numFmtId="0" fontId="0" fillId="0" borderId="0" xfId="0"/>
    <xf numFmtId="0" fontId="1" fillId="0" borderId="1" xfId="0" applyFont="1" applyBorder="1" applyAlignment="1">
      <alignment horizontal="center" vertical="top"/>
    </xf>
    <xf numFmtId="0" fontId="0" fillId="2" borderId="3" xfId="0" applyFill="1" applyBorder="1"/>
    <xf numFmtId="0" fontId="0" fillId="3" borderId="3" xfId="0" applyFill="1" applyBorder="1"/>
    <xf numFmtId="0" fontId="0" fillId="3" borderId="4" xfId="0" applyFill="1" applyBorder="1"/>
    <xf numFmtId="2" fontId="0" fillId="0" borderId="0" xfId="0" applyNumberFormat="1"/>
    <xf numFmtId="164" fontId="1" fillId="0" borderId="1" xfId="0" applyNumberFormat="1" applyFont="1" applyBorder="1" applyAlignment="1">
      <alignment horizontal="center" vertical="top"/>
    </xf>
    <xf numFmtId="164" fontId="0" fillId="0" borderId="0" xfId="0" applyNumberFormat="1"/>
    <xf numFmtId="165" fontId="1" fillId="0" borderId="2" xfId="1" applyNumberFormat="1" applyFont="1" applyBorder="1" applyAlignment="1">
      <alignment horizontal="center" vertical="top"/>
    </xf>
    <xf numFmtId="165" fontId="0" fillId="0" borderId="0" xfId="1" applyNumberFormat="1" applyFont="1"/>
    <xf numFmtId="10" fontId="0" fillId="0" borderId="0" xfId="0" applyNumberFormat="1"/>
    <xf numFmtId="9" fontId="0" fillId="0" borderId="0" xfId="0" applyNumberFormat="1"/>
    <xf numFmtId="0" fontId="4" fillId="0" borderId="0" xfId="0" applyFont="1" applyAlignment="1">
      <alignment vertical="center"/>
    </xf>
    <xf numFmtId="0" fontId="0" fillId="0" borderId="0" xfId="0" applyAlignment="1">
      <alignment horizontal="left" vertical="center" indent="1"/>
    </xf>
    <xf numFmtId="0" fontId="1" fillId="0" borderId="0" xfId="0" applyFont="1" applyAlignment="1">
      <alignment horizontal="left" vertical="center" indent="1"/>
    </xf>
  </cellXfs>
  <cellStyles count="2">
    <cellStyle name="Comma" xfId="1" builtinId="3"/>
    <cellStyle name="Normal" xfId="0" builtinId="0"/>
  </cellStyles>
  <dxfs count="3">
    <dxf>
      <numFmt numFmtId="165" formatCode="_-* #,##0_-;\-* #,##0_-;_-* &quot;-&quot;??_-;_-@_-"/>
    </dxf>
    <dxf>
      <numFmt numFmtId="2" formatCode="0.00"/>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1" defaultTableStyle="TableStyleMedium9" defaultPivotStyle="PivotStyleLight16">
    <tableStyle name="Invisible" pivot="0" table="0" count="0" xr9:uid="{0103963A-3DA8-4F67-BF39-29C4E4FF042A}"/>
  </tableStyles>
  <colors>
    <mruColors>
      <color rgb="FF93A1AD"/>
      <color rgb="FFD1D3D3"/>
      <color rgb="FF0097E1"/>
      <color rgb="FF999E9A"/>
      <color rgb="FF000000"/>
      <color rgb="FFC6A36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externalLink" Target="externalLinks/externalLink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0097E1"/>
                </a:solidFill>
                <a:latin typeface="+mn-lt"/>
                <a:ea typeface="+mn-ea"/>
                <a:cs typeface="+mn-cs"/>
              </a:defRPr>
            </a:pPr>
            <a:r>
              <a:rPr lang="en-US" b="1">
                <a:solidFill>
                  <a:srgbClr val="0097E1"/>
                </a:solidFill>
              </a:rPr>
              <a:t>Budget</a:t>
            </a:r>
            <a:r>
              <a:rPr lang="en-US" b="1" baseline="0">
                <a:solidFill>
                  <a:srgbClr val="0097E1"/>
                </a:solidFill>
              </a:rPr>
              <a:t> Allocation Vs Actual</a:t>
            </a:r>
            <a:endParaRPr lang="en-US" b="1">
              <a:solidFill>
                <a:srgbClr val="0097E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97E1"/>
              </a:solidFill>
              <a:latin typeface="+mn-lt"/>
              <a:ea typeface="+mn-ea"/>
              <a:cs typeface="+mn-cs"/>
            </a:defRPr>
          </a:pPr>
          <a:endParaRPr lang="en-KE"/>
        </a:p>
      </c:txPr>
    </c:title>
    <c:autoTitleDeleted val="0"/>
    <c:plotArea>
      <c:layout>
        <c:manualLayout>
          <c:layoutTarget val="inner"/>
          <c:xMode val="edge"/>
          <c:yMode val="edge"/>
          <c:x val="6.0185890742151853E-2"/>
          <c:y val="0.19486111111111112"/>
          <c:w val="0.93888888888888888"/>
          <c:h val="0.67003098571011954"/>
        </c:manualLayout>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  and chart'!$A$5:$C$9</c15:sqref>
                  </c15:fullRef>
                  <c15:levelRef>
                    <c15:sqref>'Data  and chart'!$B$5:$B$9</c15:sqref>
                  </c15:levelRef>
                </c:ext>
              </c:extLst>
              <c:f>'Data  and chart'!$B$5:$B$9</c:f>
              <c:strCache>
                <c:ptCount val="5"/>
                <c:pt idx="0">
                  <c:v>Recurrent Budget Allocation</c:v>
                </c:pt>
                <c:pt idx="1">
                  <c:v>Development Budget Allocation</c:v>
                </c:pt>
                <c:pt idx="2">
                  <c:v>Actual Total Expenditure</c:v>
                </c:pt>
                <c:pt idx="3">
                  <c:v>Exchequer Issues - Recurrent</c:v>
                </c:pt>
                <c:pt idx="4">
                  <c:v>Exchequer Issues - Development</c:v>
                </c:pt>
              </c:strCache>
            </c:strRef>
          </c:cat>
          <c:val>
            <c:numRef>
              <c:f>'Data  and chart'!$D$5:$D$9</c:f>
              <c:numCache>
                <c:formatCode>_-* #,##0_-;\-* #,##0_-;_-* "-"??_-;_-@_-</c:formatCode>
                <c:ptCount val="5"/>
                <c:pt idx="0">
                  <c:v>8881660000</c:v>
                </c:pt>
                <c:pt idx="1">
                  <c:v>5375480000</c:v>
                </c:pt>
                <c:pt idx="2">
                  <c:v>5375680000</c:v>
                </c:pt>
                <c:pt idx="3">
                  <c:v>8805460000</c:v>
                </c:pt>
                <c:pt idx="4">
                  <c:v>3894660000</c:v>
                </c:pt>
              </c:numCache>
            </c:numRef>
          </c:val>
          <c:extLst>
            <c:ext xmlns:c16="http://schemas.microsoft.com/office/drawing/2014/chart" uri="{C3380CC4-5D6E-409C-BE32-E72D297353CC}">
              <c16:uniqueId val="{00000000-B60E-4A46-B7CA-C0A4D14B8B65}"/>
            </c:ext>
          </c:extLst>
        </c:ser>
        <c:dLbls>
          <c:showLegendKey val="0"/>
          <c:showVal val="1"/>
          <c:showCatName val="0"/>
          <c:showSerName val="0"/>
          <c:showPercent val="0"/>
          <c:showBubbleSize val="0"/>
        </c:dLbls>
        <c:gapWidth val="219"/>
        <c:overlap val="-27"/>
        <c:axId val="473959615"/>
        <c:axId val="473958655"/>
      </c:barChart>
      <c:catAx>
        <c:axId val="4739596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73958655"/>
        <c:crosses val="autoZero"/>
        <c:auto val="1"/>
        <c:lblAlgn val="ctr"/>
        <c:lblOffset val="100"/>
        <c:noMultiLvlLbl val="0"/>
      </c:catAx>
      <c:valAx>
        <c:axId val="473958655"/>
        <c:scaling>
          <c:orientation val="minMax"/>
        </c:scaling>
        <c:delete val="1"/>
        <c:axPos val="l"/>
        <c:numFmt formatCode="_-* #,##0_-;\-* #,##0_-;_-* &quot;-&quot;??_-;_-@_-" sourceLinked="1"/>
        <c:majorTickMark val="out"/>
        <c:minorTickMark val="none"/>
        <c:tickLblPos val="nextTo"/>
        <c:crossAx val="473959615"/>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K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b="1">
                <a:solidFill>
                  <a:schemeClr val="tx1"/>
                </a:solidFill>
                <a:latin typeface="Times New Roman" panose="02020603050405020304" pitchFamily="18" charset="0"/>
                <a:cs typeface="Times New Roman" panose="02020603050405020304" pitchFamily="18" charset="0"/>
              </a:rPr>
              <a:t> National Government Budget</a:t>
            </a:r>
            <a:r>
              <a:rPr lang="en-US" b="1" baseline="0">
                <a:solidFill>
                  <a:schemeClr val="tx1"/>
                </a:solidFill>
                <a:latin typeface="Times New Roman" panose="02020603050405020304" pitchFamily="18" charset="0"/>
                <a:cs typeface="Times New Roman" panose="02020603050405020304" pitchFamily="18" charset="0"/>
              </a:rPr>
              <a:t> Allocation</a:t>
            </a:r>
            <a:endParaRPr lang="en-US" b="1">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KE"/>
        </a:p>
      </c:txPr>
    </c:title>
    <c:autoTitleDeleted val="0"/>
    <c:plotArea>
      <c:layout/>
      <c:doughnutChart>
        <c:varyColors val="1"/>
        <c:ser>
          <c:idx val="0"/>
          <c:order val="0"/>
          <c:spPr>
            <a:solidFill>
              <a:srgbClr val="D1D3D3"/>
            </a:solidFill>
          </c:spPr>
          <c:dPt>
            <c:idx val="0"/>
            <c:bubble3D val="0"/>
            <c:spPr>
              <a:solidFill>
                <a:srgbClr val="D1D3D3"/>
              </a:solidFill>
              <a:ln w="19050">
                <a:solidFill>
                  <a:schemeClr val="lt1"/>
                </a:solidFill>
              </a:ln>
              <a:effectLst/>
            </c:spPr>
            <c:extLst>
              <c:ext xmlns:c16="http://schemas.microsoft.com/office/drawing/2014/chart" uri="{C3380CC4-5D6E-409C-BE32-E72D297353CC}">
                <c16:uniqueId val="{00000001-6315-40E1-9A81-27942B3E3DB5}"/>
              </c:ext>
            </c:extLst>
          </c:dPt>
          <c:dPt>
            <c:idx val="1"/>
            <c:bubble3D val="0"/>
            <c:spPr>
              <a:solidFill>
                <a:srgbClr val="999E9A"/>
              </a:solidFill>
              <a:ln w="19050">
                <a:solidFill>
                  <a:schemeClr val="lt1"/>
                </a:solidFill>
              </a:ln>
              <a:effectLst/>
            </c:spPr>
            <c:extLst>
              <c:ext xmlns:c16="http://schemas.microsoft.com/office/drawing/2014/chart" uri="{C3380CC4-5D6E-409C-BE32-E72D297353CC}">
                <c16:uniqueId val="{00000003-6315-40E1-9A81-27942B3E3DB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KE"/>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'Data  and chart'!$B$8:$C$9</c:f>
              <c:multiLvlStrCache>
                <c:ptCount val="2"/>
                <c:lvl>
                  <c:pt idx="0">
                    <c:v>8,805.46 M</c:v>
                  </c:pt>
                  <c:pt idx="1">
                    <c:v>3,894.66 M</c:v>
                  </c:pt>
                </c:lvl>
                <c:lvl>
                  <c:pt idx="0">
                    <c:v>Exchequer Issues - Recurrent</c:v>
                  </c:pt>
                  <c:pt idx="1">
                    <c:v>Exchequer Issues - Development</c:v>
                  </c:pt>
                </c:lvl>
              </c:multiLvlStrCache>
            </c:multiLvlStrRef>
          </c:cat>
          <c:val>
            <c:numRef>
              <c:f>'Data  and chart'!$D$8:$D$9</c:f>
              <c:numCache>
                <c:formatCode>_-* #,##0_-;\-* #,##0_-;_-* "-"??_-;_-@_-</c:formatCode>
                <c:ptCount val="2"/>
                <c:pt idx="0">
                  <c:v>8805460000</c:v>
                </c:pt>
                <c:pt idx="1">
                  <c:v>3894660000</c:v>
                </c:pt>
              </c:numCache>
            </c:numRef>
          </c:val>
          <c:extLst>
            <c:ext xmlns:c16="http://schemas.microsoft.com/office/drawing/2014/chart" uri="{C3380CC4-5D6E-409C-BE32-E72D297353CC}">
              <c16:uniqueId val="{00000004-6315-40E1-9A81-27942B3E3DB5}"/>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97E1"/>
    </a:solidFill>
    <a:ln w="9525" cap="flat" cmpd="sng" algn="ctr">
      <a:solidFill>
        <a:schemeClr val="tx1">
          <a:lumMod val="15000"/>
          <a:lumOff val="85000"/>
        </a:schemeClr>
      </a:solidFill>
      <a:round/>
    </a:ln>
    <a:effectLst/>
    <a:scene3d>
      <a:camera prst="orthographicFront"/>
      <a:lightRig rig="threePt" dir="t"/>
    </a:scene3d>
    <a:sp3d prstMaterial="matte">
      <a:bevelT w="127000" h="63500"/>
    </a:sp3d>
  </c:spPr>
  <c:txPr>
    <a:bodyPr/>
    <a:lstStyle/>
    <a:p>
      <a:pPr>
        <a:defRPr/>
      </a:pPr>
      <a:endParaRPr lang="en-KE"/>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a:t>Absortption Rate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KE"/>
        </a:p>
      </c:txPr>
    </c:title>
    <c:autoTitleDeleted val="0"/>
    <c:plotArea>
      <c:layout>
        <c:manualLayout>
          <c:layoutTarget val="inner"/>
          <c:xMode val="edge"/>
          <c:yMode val="edge"/>
          <c:x val="0.36223788559604519"/>
          <c:y val="0.24585031981133076"/>
          <c:w val="0.57636898512685919"/>
          <c:h val="0.72088764946048411"/>
        </c:manualLayout>
      </c:layout>
      <c:barChart>
        <c:barDir val="bar"/>
        <c:grouping val="clustered"/>
        <c:varyColors val="0"/>
        <c:ser>
          <c:idx val="0"/>
          <c:order val="0"/>
          <c:spPr>
            <a:gradFill>
              <a:gsLst>
                <a:gs pos="0">
                  <a:srgbClr val="D1D3D3"/>
                </a:gs>
                <a:gs pos="74000">
                  <a:schemeClr val="accent1">
                    <a:lumMod val="45000"/>
                    <a:lumOff val="55000"/>
                  </a:schemeClr>
                </a:gs>
                <a:gs pos="60000">
                  <a:srgbClr val="999E9A"/>
                </a:gs>
                <a:gs pos="100000">
                  <a:srgbClr val="999E9A"/>
                </a:gs>
              </a:gsLst>
              <a:lin ang="5400000" scaled="1"/>
            </a:gra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K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and chart'!$A$19:$A$21</c:f>
              <c:strCache>
                <c:ptCount val="3"/>
                <c:pt idx="0">
                  <c:v>Recurrent Absorption Rate</c:v>
                </c:pt>
                <c:pt idx="1">
                  <c:v>Development Absorption Rate</c:v>
                </c:pt>
                <c:pt idx="2">
                  <c:v>Overall Absorption Rate</c:v>
                </c:pt>
              </c:strCache>
            </c:strRef>
          </c:cat>
          <c:val>
            <c:numRef>
              <c:f>'Data  and chart'!$B$19:$B$21</c:f>
              <c:numCache>
                <c:formatCode>0.00%</c:formatCode>
                <c:ptCount val="3"/>
                <c:pt idx="0">
                  <c:v>0.97599999999999998</c:v>
                </c:pt>
                <c:pt idx="1">
                  <c:v>0.98399999999999999</c:v>
                </c:pt>
                <c:pt idx="2" formatCode="0%">
                  <c:v>0.71</c:v>
                </c:pt>
              </c:numCache>
            </c:numRef>
          </c:val>
          <c:extLst>
            <c:ext xmlns:c16="http://schemas.microsoft.com/office/drawing/2014/chart" uri="{C3380CC4-5D6E-409C-BE32-E72D297353CC}">
              <c16:uniqueId val="{00000000-F5C0-46C0-93FE-115AE9454CED}"/>
            </c:ext>
          </c:extLst>
        </c:ser>
        <c:dLbls>
          <c:dLblPos val="inEnd"/>
          <c:showLegendKey val="0"/>
          <c:showVal val="1"/>
          <c:showCatName val="0"/>
          <c:showSerName val="0"/>
          <c:showPercent val="0"/>
          <c:showBubbleSize val="0"/>
        </c:dLbls>
        <c:gapWidth val="182"/>
        <c:axId val="691682143"/>
        <c:axId val="691691263"/>
      </c:barChart>
      <c:catAx>
        <c:axId val="6916821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KE"/>
          </a:p>
        </c:txPr>
        <c:crossAx val="691691263"/>
        <c:crosses val="autoZero"/>
        <c:auto val="1"/>
        <c:lblAlgn val="ctr"/>
        <c:lblOffset val="100"/>
        <c:noMultiLvlLbl val="0"/>
      </c:catAx>
      <c:valAx>
        <c:axId val="691691263"/>
        <c:scaling>
          <c:orientation val="minMax"/>
        </c:scaling>
        <c:delete val="1"/>
        <c:axPos val="b"/>
        <c:numFmt formatCode="0.00%" sourceLinked="1"/>
        <c:majorTickMark val="none"/>
        <c:minorTickMark val="none"/>
        <c:tickLblPos val="nextTo"/>
        <c:crossAx val="691682143"/>
        <c:crosses val="autoZero"/>
        <c:crossBetween val="between"/>
      </c:valAx>
      <c:spPr>
        <a:noFill/>
        <a:ln>
          <a:noFill/>
        </a:ln>
        <a:effectLst/>
      </c:spPr>
    </c:plotArea>
    <c:plotVisOnly val="1"/>
    <c:dispBlanksAs val="gap"/>
    <c:showDLblsOverMax val="0"/>
  </c:chart>
  <c:spPr>
    <a:solidFill>
      <a:srgbClr val="0097E1"/>
    </a:solidFill>
    <a:ln w="9525" cap="flat" cmpd="sng" algn="ctr">
      <a:solidFill>
        <a:schemeClr val="tx1">
          <a:lumMod val="15000"/>
          <a:lumOff val="85000"/>
        </a:schemeClr>
      </a:solidFill>
      <a:round/>
    </a:ln>
    <a:effectLst/>
    <a:scene3d>
      <a:camera prst="orthographicFront"/>
      <a:lightRig rig="threePt" dir="t"/>
    </a:scene3d>
    <a:sp3d prstMaterial="matte">
      <a:bevelT w="127000" h="63500"/>
    </a:sp3d>
  </c:spPr>
  <c:txPr>
    <a:bodyPr/>
    <a:lstStyle/>
    <a:p>
      <a:pPr>
        <a:defRPr b="1">
          <a:solidFill>
            <a:schemeClr val="tx1"/>
          </a:solidFill>
          <a:latin typeface="Times New Roman" panose="02020603050405020304" pitchFamily="18" charset="0"/>
          <a:cs typeface="Times New Roman" panose="02020603050405020304" pitchFamily="18" charset="0"/>
        </a:defRPr>
      </a:pPr>
      <a:endParaRPr lang="en-KE"/>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b="1">
                <a:solidFill>
                  <a:schemeClr val="tx1"/>
                </a:solidFill>
                <a:latin typeface="Times New Roman" panose="02020603050405020304" pitchFamily="18" charset="0"/>
                <a:cs typeface="Times New Roman" panose="02020603050405020304" pitchFamily="18" charset="0"/>
              </a:rPr>
              <a:t>Wage</a:t>
            </a:r>
            <a:r>
              <a:rPr lang="en-US" b="1" baseline="0">
                <a:solidFill>
                  <a:schemeClr val="tx1"/>
                </a:solidFill>
                <a:latin typeface="Times New Roman" panose="02020603050405020304" pitchFamily="18" charset="0"/>
                <a:cs typeface="Times New Roman" panose="02020603050405020304" pitchFamily="18" charset="0"/>
              </a:rPr>
              <a:t> Bill to Total Revenue</a:t>
            </a:r>
            <a:endParaRPr lang="en-US" b="1">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KE"/>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B9F-476A-9900-FB94BC89FC06}"/>
              </c:ext>
            </c:extLst>
          </c:dPt>
          <c:dPt>
            <c:idx val="1"/>
            <c:bubble3D val="0"/>
            <c:spPr>
              <a:solidFill>
                <a:srgbClr val="D1D3D3"/>
              </a:solidFill>
              <a:ln w="19050">
                <a:solidFill>
                  <a:schemeClr val="lt1"/>
                </a:solidFill>
              </a:ln>
              <a:effectLst/>
            </c:spPr>
            <c:extLst>
              <c:ext xmlns:c16="http://schemas.microsoft.com/office/drawing/2014/chart" uri="{C3380CC4-5D6E-409C-BE32-E72D297353CC}">
                <c16:uniqueId val="{00000003-3B9F-476A-9900-FB94BC89FC0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KE"/>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and chart'!$A$24:$A$25</c:f>
              <c:strCache>
                <c:ptCount val="2"/>
                <c:pt idx="0">
                  <c:v>Wage Bill</c:v>
                </c:pt>
                <c:pt idx="1">
                  <c:v>Total Revenue</c:v>
                </c:pt>
              </c:strCache>
            </c:strRef>
          </c:cat>
          <c:val>
            <c:numRef>
              <c:f>'Data  and chart'!$B$24:$B$25</c:f>
              <c:numCache>
                <c:formatCode>0.00%</c:formatCode>
                <c:ptCount val="2"/>
                <c:pt idx="0">
                  <c:v>0.40500000000000003</c:v>
                </c:pt>
                <c:pt idx="1">
                  <c:v>0.59499999999999997</c:v>
                </c:pt>
              </c:numCache>
            </c:numRef>
          </c:val>
          <c:extLst>
            <c:ext xmlns:c16="http://schemas.microsoft.com/office/drawing/2014/chart" uri="{C3380CC4-5D6E-409C-BE32-E72D297353CC}">
              <c16:uniqueId val="{00000004-3B9F-476A-9900-FB94BC89FC06}"/>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97E1"/>
    </a:solidFill>
    <a:ln w="9525" cap="flat" cmpd="sng" algn="ctr">
      <a:solidFill>
        <a:schemeClr val="tx1">
          <a:lumMod val="15000"/>
          <a:lumOff val="85000"/>
        </a:schemeClr>
      </a:solidFill>
      <a:round/>
    </a:ln>
    <a:effectLst/>
    <a:scene3d>
      <a:camera prst="orthographicFront"/>
      <a:lightRig rig="threePt" dir="t"/>
    </a:scene3d>
    <a:sp3d prstMaterial="matte">
      <a:bevelT w="127000" h="63500"/>
    </a:sp3d>
  </c:spPr>
  <c:txPr>
    <a:bodyPr/>
    <a:lstStyle/>
    <a:p>
      <a:pPr>
        <a:defRPr/>
      </a:pPr>
      <a:endParaRPr lang="en-KE"/>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b="1">
                <a:solidFill>
                  <a:schemeClr val="tx1"/>
                </a:solidFill>
                <a:latin typeface="Times New Roman" panose="02020603050405020304" pitchFamily="18" charset="0"/>
                <a:cs typeface="Times New Roman" panose="02020603050405020304" pitchFamily="18" charset="0"/>
              </a:rPr>
              <a:t>Expenditure</a:t>
            </a:r>
            <a:r>
              <a:rPr lang="en-US" b="1" baseline="0">
                <a:solidFill>
                  <a:schemeClr val="tx1"/>
                </a:solidFill>
                <a:latin typeface="Times New Roman" panose="02020603050405020304" pitchFamily="18" charset="0"/>
                <a:cs typeface="Times New Roman" panose="02020603050405020304" pitchFamily="18" charset="0"/>
              </a:rPr>
              <a:t> Absorption Rate</a:t>
            </a:r>
            <a:endParaRPr lang="en-US" b="1">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KE"/>
        </a:p>
      </c:txPr>
    </c:title>
    <c:autoTitleDeleted val="0"/>
    <c:plotArea>
      <c:layout/>
      <c:barChart>
        <c:barDir val="bar"/>
        <c:grouping val="clustered"/>
        <c:varyColors val="0"/>
        <c:ser>
          <c:idx val="0"/>
          <c:order val="0"/>
          <c:spPr>
            <a:gradFill>
              <a:gsLst>
                <a:gs pos="0">
                  <a:srgbClr val="D1D3D3"/>
                </a:gs>
                <a:gs pos="74000">
                  <a:schemeClr val="accent1">
                    <a:lumMod val="45000"/>
                    <a:lumOff val="55000"/>
                  </a:schemeClr>
                </a:gs>
                <a:gs pos="60000">
                  <a:srgbClr val="999E9A"/>
                </a:gs>
                <a:gs pos="100000">
                  <a:srgbClr val="999E9A"/>
                </a:gs>
              </a:gsLst>
              <a:lin ang="5400000" scaled="1"/>
            </a:gradFill>
            <a:ln>
              <a:noFill/>
            </a:ln>
            <a:effectLst/>
          </c:spPr>
          <c:invertIfNegative val="0"/>
          <c:dPt>
            <c:idx val="3"/>
            <c:invertIfNegative val="0"/>
            <c:bubble3D val="0"/>
            <c:spPr>
              <a:gradFill>
                <a:gsLst>
                  <a:gs pos="0">
                    <a:srgbClr val="D1D3D3"/>
                  </a:gs>
                  <a:gs pos="74000">
                    <a:schemeClr val="accent1">
                      <a:lumMod val="45000"/>
                      <a:lumOff val="55000"/>
                    </a:schemeClr>
                  </a:gs>
                  <a:gs pos="60000">
                    <a:srgbClr val="93A1AD"/>
                  </a:gs>
                  <a:gs pos="100000">
                    <a:srgbClr val="999E9A"/>
                  </a:gs>
                </a:gsLst>
                <a:lin ang="5400000" scaled="1"/>
              </a:gradFill>
              <a:ln>
                <a:noFill/>
              </a:ln>
              <a:effectLst/>
            </c:spPr>
            <c:extLst>
              <c:ext xmlns:c16="http://schemas.microsoft.com/office/drawing/2014/chart" uri="{C3380CC4-5D6E-409C-BE32-E72D297353CC}">
                <c16:uniqueId val="{00000001-CDFF-460E-8C05-288431FB078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baseline="0">
                    <a:solidFill>
                      <a:schemeClr val="tx1"/>
                    </a:solidFill>
                    <a:latin typeface="Times New Roman" panose="02020603050405020304" pitchFamily="18" charset="0"/>
                    <a:ea typeface="+mn-ea"/>
                    <a:cs typeface="Times New Roman" panose="02020603050405020304" pitchFamily="18" charset="0"/>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and chart'!$A$27:$A$30</c:f>
              <c:strCache>
                <c:ptCount val="4"/>
                <c:pt idx="0">
                  <c:v>Health &amp; Sanitation - Recurrent</c:v>
                </c:pt>
                <c:pt idx="1">
                  <c:v>Disaster &amp; Emergency - Recurrent</c:v>
                </c:pt>
                <c:pt idx="2">
                  <c:v>Health &amp; Sanitation - Development</c:v>
                </c:pt>
                <c:pt idx="3">
                  <c:v>Disaster &amp; Emergency - Development</c:v>
                </c:pt>
              </c:strCache>
            </c:strRef>
          </c:cat>
          <c:val>
            <c:numRef>
              <c:f>'Data  and chart'!$B$27:$B$30</c:f>
              <c:numCache>
                <c:formatCode>0%</c:formatCode>
                <c:ptCount val="4"/>
                <c:pt idx="0">
                  <c:v>1</c:v>
                </c:pt>
                <c:pt idx="1">
                  <c:v>0.97</c:v>
                </c:pt>
                <c:pt idx="2">
                  <c:v>0.88</c:v>
                </c:pt>
                <c:pt idx="3">
                  <c:v>0.84</c:v>
                </c:pt>
              </c:numCache>
            </c:numRef>
          </c:val>
          <c:extLst>
            <c:ext xmlns:c16="http://schemas.microsoft.com/office/drawing/2014/chart" uri="{C3380CC4-5D6E-409C-BE32-E72D297353CC}">
              <c16:uniqueId val="{00000000-CDFF-460E-8C05-288431FB0786}"/>
            </c:ext>
          </c:extLst>
        </c:ser>
        <c:dLbls>
          <c:showLegendKey val="0"/>
          <c:showVal val="1"/>
          <c:showCatName val="0"/>
          <c:showSerName val="0"/>
          <c:showPercent val="0"/>
          <c:showBubbleSize val="0"/>
        </c:dLbls>
        <c:gapWidth val="6"/>
        <c:axId val="833775311"/>
        <c:axId val="833771951"/>
      </c:barChart>
      <c:catAx>
        <c:axId val="8337753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baseline="0">
                <a:solidFill>
                  <a:schemeClr val="tx1"/>
                </a:solidFill>
                <a:latin typeface="Times New Roman" panose="02020603050405020304" pitchFamily="18" charset="0"/>
                <a:ea typeface="+mn-ea"/>
                <a:cs typeface="Times New Roman" panose="02020603050405020304" pitchFamily="18" charset="0"/>
              </a:defRPr>
            </a:pPr>
            <a:endParaRPr lang="en-KE"/>
          </a:p>
        </c:txPr>
        <c:crossAx val="833771951"/>
        <c:crosses val="autoZero"/>
        <c:auto val="1"/>
        <c:lblAlgn val="ctr"/>
        <c:lblOffset val="100"/>
        <c:noMultiLvlLbl val="0"/>
      </c:catAx>
      <c:valAx>
        <c:axId val="833771951"/>
        <c:scaling>
          <c:orientation val="minMax"/>
        </c:scaling>
        <c:delete val="1"/>
        <c:axPos val="b"/>
        <c:numFmt formatCode="0%" sourceLinked="1"/>
        <c:majorTickMark val="none"/>
        <c:minorTickMark val="none"/>
        <c:tickLblPos val="nextTo"/>
        <c:crossAx val="833775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97E1"/>
    </a:solidFill>
    <a:ln w="9525" cap="flat" cmpd="sng" algn="ctr">
      <a:solidFill>
        <a:schemeClr val="tx1">
          <a:lumMod val="15000"/>
          <a:lumOff val="85000"/>
        </a:schemeClr>
      </a:solidFill>
      <a:round/>
    </a:ln>
    <a:effectLst/>
    <a:scene3d>
      <a:camera prst="orthographicFront"/>
      <a:lightRig rig="threePt" dir="t"/>
    </a:scene3d>
    <a:sp3d prstMaterial="matte">
      <a:bevelT w="127000" h="63500"/>
    </a:sp3d>
  </c:spPr>
  <c:txPr>
    <a:bodyPr/>
    <a:lstStyle/>
    <a:p>
      <a:pPr>
        <a:defRPr/>
      </a:pPr>
      <a:endParaRPr lang="en-K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84C-408E-AC93-53ECD62734D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84C-408E-AC93-53ECD62734DB}"/>
              </c:ext>
            </c:extLst>
          </c:dPt>
          <c:cat>
            <c:multiLvlStrRef>
              <c:f>'Data  and chart'!$B$5:$C$6</c:f>
              <c:multiLvlStrCache>
                <c:ptCount val="2"/>
                <c:lvl>
                  <c:pt idx="0">
                    <c:v> 8,881.66 M</c:v>
                  </c:pt>
                  <c:pt idx="1">
                    <c:v>5,375.48 M</c:v>
                  </c:pt>
                </c:lvl>
                <c:lvl>
                  <c:pt idx="0">
                    <c:v>Recurrent Budget Allocation</c:v>
                  </c:pt>
                  <c:pt idx="1">
                    <c:v>Development Budget Allocation</c:v>
                  </c:pt>
                </c:lvl>
              </c:multiLvlStrCache>
            </c:multiLvlStrRef>
          </c:cat>
          <c:val>
            <c:numRef>
              <c:f>'Data  and chart'!$D$5:$D$6</c:f>
              <c:numCache>
                <c:formatCode>_-* #,##0_-;\-* #,##0_-;_-* "-"??_-;_-@_-</c:formatCode>
                <c:ptCount val="2"/>
                <c:pt idx="0">
                  <c:v>8881660000</c:v>
                </c:pt>
                <c:pt idx="1">
                  <c:v>5375480000</c:v>
                </c:pt>
              </c:numCache>
            </c:numRef>
          </c:val>
          <c:extLst>
            <c:ext xmlns:c16="http://schemas.microsoft.com/office/drawing/2014/chart" uri="{C3380CC4-5D6E-409C-BE32-E72D297353CC}">
              <c16:uniqueId val="{00000000-F534-4F50-8BE8-F0D353ADF8B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52E-49C0-8F9F-CC2418CF475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52E-49C0-8F9F-CC2418CF475D}"/>
              </c:ext>
            </c:extLst>
          </c:dPt>
          <c:cat>
            <c:multiLvlStrRef>
              <c:f>'Data  and chart'!$B$8:$C$9</c:f>
              <c:multiLvlStrCache>
                <c:ptCount val="2"/>
                <c:lvl>
                  <c:pt idx="0">
                    <c:v>8,805.46 M</c:v>
                  </c:pt>
                  <c:pt idx="1">
                    <c:v>3,894.66 M</c:v>
                  </c:pt>
                </c:lvl>
                <c:lvl>
                  <c:pt idx="0">
                    <c:v>Exchequer Issues - Recurrent</c:v>
                  </c:pt>
                  <c:pt idx="1">
                    <c:v>Exchequer Issues - Development</c:v>
                  </c:pt>
                </c:lvl>
              </c:multiLvlStrCache>
            </c:multiLvlStrRef>
          </c:cat>
          <c:val>
            <c:numRef>
              <c:f>'Data  and chart'!$D$8:$D$9</c:f>
              <c:numCache>
                <c:formatCode>_-* #,##0_-;\-* #,##0_-;_-* "-"??_-;_-@_-</c:formatCode>
                <c:ptCount val="2"/>
                <c:pt idx="0">
                  <c:v>8805460000</c:v>
                </c:pt>
                <c:pt idx="1">
                  <c:v>3894660000</c:v>
                </c:pt>
              </c:numCache>
            </c:numRef>
          </c:val>
          <c:extLst>
            <c:ext xmlns:c16="http://schemas.microsoft.com/office/drawing/2014/chart" uri="{C3380CC4-5D6E-409C-BE32-E72D297353CC}">
              <c16:uniqueId val="{00000000-B306-4102-A000-42F33BF94FA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lotArea>
      <c:layout/>
      <c:barChart>
        <c:barDir val="bar"/>
        <c:grouping val="clustered"/>
        <c:varyColors val="0"/>
        <c:ser>
          <c:idx val="0"/>
          <c:order val="0"/>
          <c:spPr>
            <a:solidFill>
              <a:schemeClr val="accent1"/>
            </a:solidFill>
            <a:ln>
              <a:noFill/>
            </a:ln>
            <a:effectLst/>
          </c:spPr>
          <c:invertIfNegative val="0"/>
          <c:cat>
            <c:strRef>
              <c:f>'Data  and chart'!$A$19:$A$21</c:f>
              <c:strCache>
                <c:ptCount val="3"/>
                <c:pt idx="0">
                  <c:v>Recurrent Absorption Rate</c:v>
                </c:pt>
                <c:pt idx="1">
                  <c:v>Development Absorption Rate</c:v>
                </c:pt>
                <c:pt idx="2">
                  <c:v>Overall Absorption Rate</c:v>
                </c:pt>
              </c:strCache>
            </c:strRef>
          </c:cat>
          <c:val>
            <c:numRef>
              <c:f>'Data  and chart'!$B$19:$B$21</c:f>
              <c:numCache>
                <c:formatCode>0.00%</c:formatCode>
                <c:ptCount val="3"/>
                <c:pt idx="0">
                  <c:v>0.97599999999999998</c:v>
                </c:pt>
                <c:pt idx="1">
                  <c:v>0.98399999999999999</c:v>
                </c:pt>
                <c:pt idx="2" formatCode="0%">
                  <c:v>0.71</c:v>
                </c:pt>
              </c:numCache>
            </c:numRef>
          </c:val>
          <c:extLst>
            <c:ext xmlns:c16="http://schemas.microsoft.com/office/drawing/2014/chart" uri="{C3380CC4-5D6E-409C-BE32-E72D297353CC}">
              <c16:uniqueId val="{00000000-5F5F-42E7-951B-D0D0A8AA370A}"/>
            </c:ext>
          </c:extLst>
        </c:ser>
        <c:dLbls>
          <c:showLegendKey val="0"/>
          <c:showVal val="0"/>
          <c:showCatName val="0"/>
          <c:showSerName val="0"/>
          <c:showPercent val="0"/>
          <c:showBubbleSize val="0"/>
        </c:dLbls>
        <c:gapWidth val="182"/>
        <c:axId val="691682143"/>
        <c:axId val="691691263"/>
      </c:barChart>
      <c:catAx>
        <c:axId val="6916821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91691263"/>
        <c:crosses val="autoZero"/>
        <c:auto val="1"/>
        <c:lblAlgn val="ctr"/>
        <c:lblOffset val="100"/>
        <c:noMultiLvlLbl val="0"/>
      </c:catAx>
      <c:valAx>
        <c:axId val="691691263"/>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9168214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91A-4DC1-845B-2B1C9B88A40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91A-4DC1-845B-2B1C9B88A40C}"/>
              </c:ext>
            </c:extLst>
          </c:dPt>
          <c:cat>
            <c:strRef>
              <c:f>'Data  and chart'!$A$24:$A$25</c:f>
              <c:strCache>
                <c:ptCount val="2"/>
                <c:pt idx="0">
                  <c:v>Wage Bill</c:v>
                </c:pt>
                <c:pt idx="1">
                  <c:v>Total Revenue</c:v>
                </c:pt>
              </c:strCache>
            </c:strRef>
          </c:cat>
          <c:val>
            <c:numRef>
              <c:f>'Data  and chart'!$B$24:$B$25</c:f>
              <c:numCache>
                <c:formatCode>0.00%</c:formatCode>
                <c:ptCount val="2"/>
                <c:pt idx="0">
                  <c:v>0.40500000000000003</c:v>
                </c:pt>
                <c:pt idx="1">
                  <c:v>0.59499999999999997</c:v>
                </c:pt>
              </c:numCache>
            </c:numRef>
          </c:val>
          <c:extLst>
            <c:ext xmlns:c16="http://schemas.microsoft.com/office/drawing/2014/chart" uri="{C3380CC4-5D6E-409C-BE32-E72D297353CC}">
              <c16:uniqueId val="{00000000-2F5B-4393-9009-EDD4CA1F077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CE9-42C0-B9F5-23E562BF3A3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CE9-42C0-B9F5-23E562BF3A30}"/>
              </c:ext>
            </c:extLst>
          </c:dPt>
          <c:cat>
            <c:strRef>
              <c:f>'Data  and chart'!$A$24:$A$25</c:f>
              <c:strCache>
                <c:ptCount val="2"/>
                <c:pt idx="0">
                  <c:v>Wage Bill</c:v>
                </c:pt>
                <c:pt idx="1">
                  <c:v>Total Revenue</c:v>
                </c:pt>
              </c:strCache>
            </c:strRef>
          </c:cat>
          <c:val>
            <c:numRef>
              <c:f>'Data  and chart'!$B$24:$B$25</c:f>
              <c:numCache>
                <c:formatCode>0.00%</c:formatCode>
                <c:ptCount val="2"/>
                <c:pt idx="0">
                  <c:v>0.40500000000000003</c:v>
                </c:pt>
                <c:pt idx="1">
                  <c:v>0.59499999999999997</c:v>
                </c:pt>
              </c:numCache>
            </c:numRef>
          </c:val>
          <c:extLst>
            <c:ext xmlns:c16="http://schemas.microsoft.com/office/drawing/2014/chart" uri="{C3380CC4-5D6E-409C-BE32-E72D297353CC}">
              <c16:uniqueId val="{00000004-CCE9-42C0-B9F5-23E562BF3A3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KE"/>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[1]Sheet1!$B$27:$B$30</c:f>
              <c:numCache>
                <c:formatCode>General</c:formatCode>
                <c:ptCount val="4"/>
                <c:pt idx="0">
                  <c:v>0</c:v>
                </c:pt>
                <c:pt idx="1">
                  <c:v>0</c:v>
                </c:pt>
                <c:pt idx="2">
                  <c:v>0</c:v>
                </c:pt>
                <c:pt idx="3">
                  <c:v>0</c:v>
                </c:pt>
              </c:numCache>
            </c:numRef>
          </c:val>
          <c:extLst>
            <c:ext xmlns:c15="http://schemas.microsoft.com/office/drawing/2012/chart" uri="{02D57815-91ED-43cb-92C2-25804820EDAC}">
              <c15:filteredCategoryTitle>
                <c15:cat>
                  <c:numRef>
                    <c:extLst>
                      <c:ext uri="{02D57815-91ED-43cb-92C2-25804820EDAC}">
                        <c15:formulaRef>
                          <c15:sqref>[1]Sheet1!$A$27:$A$30</c15:sqref>
                        </c15:formulaRef>
                      </c:ext>
                    </c:extLst>
                    <c:numCache>
                      <c:formatCode>General</c:formatCode>
                      <c:ptCount val="4"/>
                      <c:pt idx="0">
                        <c:v>0</c:v>
                      </c:pt>
                      <c:pt idx="1">
                        <c:v>0</c:v>
                      </c:pt>
                      <c:pt idx="2">
                        <c:v>0</c:v>
                      </c:pt>
                      <c:pt idx="3">
                        <c:v>0</c:v>
                      </c:pt>
                    </c:numCache>
                  </c:numRef>
                </c15:cat>
              </c15:filteredCategoryTitle>
            </c:ext>
            <c:ext xmlns:c16="http://schemas.microsoft.com/office/drawing/2014/chart" uri="{C3380CC4-5D6E-409C-BE32-E72D297353CC}">
              <c16:uniqueId val="{00000000-144D-42BA-B52B-8189EBB8BFD2}"/>
            </c:ext>
          </c:extLst>
        </c:ser>
        <c:dLbls>
          <c:showLegendKey val="0"/>
          <c:showVal val="1"/>
          <c:showCatName val="0"/>
          <c:showSerName val="0"/>
          <c:showPercent val="0"/>
          <c:showBubbleSize val="0"/>
        </c:dLbls>
        <c:gapWidth val="6"/>
        <c:axId val="833775311"/>
        <c:axId val="833771951"/>
      </c:barChart>
      <c:catAx>
        <c:axId val="8337753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KE"/>
          </a:p>
        </c:txPr>
        <c:crossAx val="833771951"/>
        <c:crosses val="autoZero"/>
        <c:auto val="1"/>
        <c:lblAlgn val="ctr"/>
        <c:lblOffset val="100"/>
        <c:noMultiLvlLbl val="0"/>
      </c:catAx>
      <c:valAx>
        <c:axId val="833771951"/>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33775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b="1">
                <a:solidFill>
                  <a:schemeClr val="tx1"/>
                </a:solidFill>
                <a:latin typeface="Times New Roman" panose="02020603050405020304" pitchFamily="18" charset="0"/>
                <a:cs typeface="Times New Roman" panose="02020603050405020304" pitchFamily="18" charset="0"/>
              </a:rPr>
              <a:t>Budget</a:t>
            </a:r>
            <a:r>
              <a:rPr lang="en-US" b="1" baseline="0">
                <a:solidFill>
                  <a:schemeClr val="tx1"/>
                </a:solidFill>
                <a:latin typeface="Times New Roman" panose="02020603050405020304" pitchFamily="18" charset="0"/>
                <a:cs typeface="Times New Roman" panose="02020603050405020304" pitchFamily="18" charset="0"/>
              </a:rPr>
              <a:t> Allocation Vs Actual</a:t>
            </a:r>
            <a:endParaRPr lang="en-US" b="1">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KE"/>
        </a:p>
      </c:txPr>
    </c:title>
    <c:autoTitleDeleted val="0"/>
    <c:plotArea>
      <c:layout/>
      <c:barChart>
        <c:barDir val="col"/>
        <c:grouping val="clustered"/>
        <c:varyColors val="0"/>
        <c:ser>
          <c:idx val="0"/>
          <c:order val="0"/>
          <c:spPr>
            <a:gradFill>
              <a:gsLst>
                <a:gs pos="0">
                  <a:srgbClr val="D1D3D3"/>
                </a:gs>
                <a:gs pos="74000">
                  <a:schemeClr val="accent1">
                    <a:lumMod val="45000"/>
                    <a:lumOff val="55000"/>
                  </a:schemeClr>
                </a:gs>
                <a:gs pos="60000">
                  <a:srgbClr val="D1D3D3"/>
                </a:gs>
                <a:gs pos="100000">
                  <a:srgbClr val="000000"/>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  and chart'!$A$5:$C$9</c15:sqref>
                  </c15:fullRef>
                  <c15:levelRef>
                    <c15:sqref>'Data  and chart'!$B$5:$B$9</c15:sqref>
                  </c15:levelRef>
                </c:ext>
              </c:extLst>
              <c:f>'Data  and chart'!$B$5:$B$9</c:f>
              <c:strCache>
                <c:ptCount val="5"/>
                <c:pt idx="0">
                  <c:v>Recurrent Budget Allocation</c:v>
                </c:pt>
                <c:pt idx="1">
                  <c:v>Development Budget Allocation</c:v>
                </c:pt>
                <c:pt idx="2">
                  <c:v>Actual Total Expenditure</c:v>
                </c:pt>
                <c:pt idx="3">
                  <c:v>Exchequer Issues - Recurrent</c:v>
                </c:pt>
                <c:pt idx="4">
                  <c:v>Exchequer Issues - Development</c:v>
                </c:pt>
              </c:strCache>
            </c:strRef>
          </c:cat>
          <c:val>
            <c:numRef>
              <c:f>'Data  and chart'!$D$5:$D$9</c:f>
              <c:numCache>
                <c:formatCode>_-* #,##0_-;\-* #,##0_-;_-* "-"??_-;_-@_-</c:formatCode>
                <c:ptCount val="5"/>
                <c:pt idx="0">
                  <c:v>8881660000</c:v>
                </c:pt>
                <c:pt idx="1">
                  <c:v>5375480000</c:v>
                </c:pt>
                <c:pt idx="2">
                  <c:v>5375680000</c:v>
                </c:pt>
                <c:pt idx="3">
                  <c:v>8805460000</c:v>
                </c:pt>
                <c:pt idx="4">
                  <c:v>3894660000</c:v>
                </c:pt>
              </c:numCache>
            </c:numRef>
          </c:val>
          <c:extLst>
            <c:ext xmlns:c16="http://schemas.microsoft.com/office/drawing/2014/chart" uri="{C3380CC4-5D6E-409C-BE32-E72D297353CC}">
              <c16:uniqueId val="{00000000-2DD7-4EAA-A159-CA04999013FF}"/>
            </c:ext>
          </c:extLst>
        </c:ser>
        <c:dLbls>
          <c:showLegendKey val="0"/>
          <c:showVal val="1"/>
          <c:showCatName val="0"/>
          <c:showSerName val="0"/>
          <c:showPercent val="0"/>
          <c:showBubbleSize val="0"/>
        </c:dLbls>
        <c:gapWidth val="219"/>
        <c:overlap val="-27"/>
        <c:axId val="473959615"/>
        <c:axId val="473958655"/>
      </c:barChart>
      <c:catAx>
        <c:axId val="4739596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KE"/>
          </a:p>
        </c:txPr>
        <c:crossAx val="473958655"/>
        <c:crosses val="autoZero"/>
        <c:auto val="1"/>
        <c:lblAlgn val="ctr"/>
        <c:lblOffset val="100"/>
        <c:noMultiLvlLbl val="0"/>
      </c:catAx>
      <c:valAx>
        <c:axId val="473958655"/>
        <c:scaling>
          <c:orientation val="minMax"/>
        </c:scaling>
        <c:delete val="1"/>
        <c:axPos val="l"/>
        <c:numFmt formatCode="_-* #,##0_-;\-* #,##0_-;_-* &quot;-&quot;??_-;_-@_-" sourceLinked="1"/>
        <c:majorTickMark val="out"/>
        <c:minorTickMark val="none"/>
        <c:tickLblPos val="nextTo"/>
        <c:crossAx val="473959615"/>
        <c:crosses val="autoZero"/>
        <c:crossBetween val="between"/>
      </c:valAx>
      <c:spPr>
        <a:noFill/>
        <a:ln>
          <a:noFill/>
        </a:ln>
        <a:effectLst/>
      </c:spPr>
    </c:plotArea>
    <c:plotVisOnly val="1"/>
    <c:dispBlanksAs val="gap"/>
    <c:showDLblsOverMax val="0"/>
  </c:chart>
  <c:spPr>
    <a:solidFill>
      <a:srgbClr val="0097E1"/>
    </a:solidFill>
    <a:ln w="9525" cap="flat" cmpd="sng" algn="ctr">
      <a:solidFill>
        <a:srgbClr val="0097E1"/>
      </a:solidFill>
      <a:round/>
    </a:ln>
    <a:effectLst/>
    <a:scene3d>
      <a:camera prst="orthographicFront"/>
      <a:lightRig rig="threePt" dir="t"/>
    </a:scene3d>
    <a:sp3d prstMaterial="matte">
      <a:bevelT w="127000" h="63500"/>
    </a:sp3d>
  </c:spPr>
  <c:txPr>
    <a:bodyPr/>
    <a:lstStyle/>
    <a:p>
      <a:pPr>
        <a:defRPr/>
      </a:pPr>
      <a:endParaRPr lang="en-KE"/>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b="1">
                <a:solidFill>
                  <a:schemeClr val="tx1"/>
                </a:solidFill>
                <a:latin typeface="Times New Roman" panose="02020603050405020304" pitchFamily="18" charset="0"/>
                <a:cs typeface="Times New Roman" panose="02020603050405020304" pitchFamily="18" charset="0"/>
              </a:rPr>
              <a:t> County Budget</a:t>
            </a:r>
            <a:r>
              <a:rPr lang="en-US" b="1" baseline="0">
                <a:solidFill>
                  <a:schemeClr val="tx1"/>
                </a:solidFill>
                <a:latin typeface="Times New Roman" panose="02020603050405020304" pitchFamily="18" charset="0"/>
                <a:cs typeface="Times New Roman" panose="02020603050405020304" pitchFamily="18" charset="0"/>
              </a:rPr>
              <a:t> Allocation</a:t>
            </a:r>
            <a:r>
              <a:rPr lang="en-US" b="1">
                <a:solidFill>
                  <a:schemeClr val="tx1"/>
                </a:solidFill>
                <a:latin typeface="Times New Roman" panose="02020603050405020304" pitchFamily="18" charset="0"/>
                <a:cs typeface="Times New Roman" panose="02020603050405020304" pitchFamily="18" charset="0"/>
              </a:rPr>
              <a:t>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KE"/>
        </a:p>
      </c:txPr>
    </c:title>
    <c:autoTitleDeleted val="0"/>
    <c:plotArea>
      <c:layout/>
      <c:doughnutChart>
        <c:varyColors val="1"/>
        <c:ser>
          <c:idx val="0"/>
          <c:order val="0"/>
          <c:spPr>
            <a:solidFill>
              <a:srgbClr val="D1D3D3"/>
            </a:solidFill>
          </c:spPr>
          <c:dPt>
            <c:idx val="0"/>
            <c:bubble3D val="0"/>
            <c:spPr>
              <a:solidFill>
                <a:srgbClr val="D1D3D3"/>
              </a:solidFill>
              <a:ln w="19050">
                <a:solidFill>
                  <a:schemeClr val="lt1"/>
                </a:solidFill>
              </a:ln>
              <a:effectLst/>
            </c:spPr>
            <c:extLst>
              <c:ext xmlns:c16="http://schemas.microsoft.com/office/drawing/2014/chart" uri="{C3380CC4-5D6E-409C-BE32-E72D297353CC}">
                <c16:uniqueId val="{00000001-5E8A-4414-BD57-67EC5F579EF6}"/>
              </c:ext>
            </c:extLst>
          </c:dPt>
          <c:dPt>
            <c:idx val="1"/>
            <c:bubble3D val="0"/>
            <c:spPr>
              <a:solidFill>
                <a:srgbClr val="999E9A"/>
              </a:solidFill>
              <a:ln w="19050">
                <a:solidFill>
                  <a:schemeClr val="lt1"/>
                </a:solidFill>
              </a:ln>
              <a:effectLst/>
            </c:spPr>
            <c:extLst>
              <c:ext xmlns:c16="http://schemas.microsoft.com/office/drawing/2014/chart" uri="{C3380CC4-5D6E-409C-BE32-E72D297353CC}">
                <c16:uniqueId val="{00000003-5E8A-4414-BD57-67EC5F579EF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KE"/>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'Data  and chart'!$B$5:$C$6</c:f>
              <c:multiLvlStrCache>
                <c:ptCount val="2"/>
                <c:lvl>
                  <c:pt idx="0">
                    <c:v> 8,881.66 M</c:v>
                  </c:pt>
                  <c:pt idx="1">
                    <c:v>5,375.48 M</c:v>
                  </c:pt>
                </c:lvl>
                <c:lvl>
                  <c:pt idx="0">
                    <c:v>Recurrent Budget Allocation</c:v>
                  </c:pt>
                  <c:pt idx="1">
                    <c:v>Development Budget Allocation</c:v>
                  </c:pt>
                </c:lvl>
              </c:multiLvlStrCache>
            </c:multiLvlStrRef>
          </c:cat>
          <c:val>
            <c:numRef>
              <c:f>'Data  and chart'!$D$5:$D$6</c:f>
              <c:numCache>
                <c:formatCode>_-* #,##0_-;\-* #,##0_-;_-* "-"??_-;_-@_-</c:formatCode>
                <c:ptCount val="2"/>
                <c:pt idx="0">
                  <c:v>8881660000</c:v>
                </c:pt>
                <c:pt idx="1">
                  <c:v>5375480000</c:v>
                </c:pt>
              </c:numCache>
            </c:numRef>
          </c:val>
          <c:extLst>
            <c:ext xmlns:c16="http://schemas.microsoft.com/office/drawing/2014/chart" uri="{C3380CC4-5D6E-409C-BE32-E72D297353CC}">
              <c16:uniqueId val="{00000004-5E8A-4414-BD57-67EC5F579EF6}"/>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97E1"/>
    </a:solidFill>
    <a:ln w="9525" cap="flat" cmpd="sng" algn="ctr">
      <a:solidFill>
        <a:schemeClr val="tx1">
          <a:lumMod val="15000"/>
          <a:lumOff val="85000"/>
        </a:schemeClr>
      </a:solidFill>
      <a:round/>
    </a:ln>
    <a:effectLst/>
    <a:scene3d>
      <a:camera prst="orthographicFront"/>
      <a:lightRig rig="threePt" dir="t"/>
    </a:scene3d>
    <a:sp3d prstMaterial="matte">
      <a:bevelT w="127000" h="63500"/>
    </a:sp3d>
  </c:spPr>
  <c:txPr>
    <a:bodyPr/>
    <a:lstStyle/>
    <a:p>
      <a:pPr>
        <a:defRPr/>
      </a:pPr>
      <a:endParaRPr lang="en-K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image" Target="../media/image1.png"/><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44449</xdr:colOff>
      <xdr:row>11</xdr:row>
      <xdr:rowOff>50800</xdr:rowOff>
    </xdr:from>
    <xdr:to>
      <xdr:col>12</xdr:col>
      <xdr:colOff>231774</xdr:colOff>
      <xdr:row>24</xdr:row>
      <xdr:rowOff>171450</xdr:rowOff>
    </xdr:to>
    <xdr:graphicFrame macro="">
      <xdr:nvGraphicFramePr>
        <xdr:cNvPr id="2" name="Chart 1">
          <a:extLst>
            <a:ext uri="{FF2B5EF4-FFF2-40B4-BE49-F238E27FC236}">
              <a16:creationId xmlns:a16="http://schemas.microsoft.com/office/drawing/2014/main" id="{CE7391BB-F61E-FF7F-9E50-7884C66CD4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231775</xdr:colOff>
      <xdr:row>0</xdr:row>
      <xdr:rowOff>0</xdr:rowOff>
    </xdr:from>
    <xdr:to>
      <xdr:col>23</xdr:col>
      <xdr:colOff>323850</xdr:colOff>
      <xdr:row>9</xdr:row>
      <xdr:rowOff>127000</xdr:rowOff>
    </xdr:to>
    <xdr:graphicFrame macro="">
      <xdr:nvGraphicFramePr>
        <xdr:cNvPr id="5" name="Chart 4">
          <a:extLst>
            <a:ext uri="{FF2B5EF4-FFF2-40B4-BE49-F238E27FC236}">
              <a16:creationId xmlns:a16="http://schemas.microsoft.com/office/drawing/2014/main" id="{52298718-396C-D88E-14B7-090091844E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161925</xdr:colOff>
      <xdr:row>0</xdr:row>
      <xdr:rowOff>0</xdr:rowOff>
    </xdr:from>
    <xdr:to>
      <xdr:col>19</xdr:col>
      <xdr:colOff>177800</xdr:colOff>
      <xdr:row>9</xdr:row>
      <xdr:rowOff>171450</xdr:rowOff>
    </xdr:to>
    <xdr:graphicFrame macro="">
      <xdr:nvGraphicFramePr>
        <xdr:cNvPr id="6" name="Chart 5">
          <a:extLst>
            <a:ext uri="{FF2B5EF4-FFF2-40B4-BE49-F238E27FC236}">
              <a16:creationId xmlns:a16="http://schemas.microsoft.com/office/drawing/2014/main" id="{C5774650-A53F-FD02-FE58-67AB6CAC08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406399</xdr:colOff>
      <xdr:row>0</xdr:row>
      <xdr:rowOff>152400</xdr:rowOff>
    </xdr:from>
    <xdr:to>
      <xdr:col>14</xdr:col>
      <xdr:colOff>104774</xdr:colOff>
      <xdr:row>9</xdr:row>
      <xdr:rowOff>38100</xdr:rowOff>
    </xdr:to>
    <xdr:graphicFrame macro="">
      <xdr:nvGraphicFramePr>
        <xdr:cNvPr id="7" name="Chart 6">
          <a:extLst>
            <a:ext uri="{FF2B5EF4-FFF2-40B4-BE49-F238E27FC236}">
              <a16:creationId xmlns:a16="http://schemas.microsoft.com/office/drawing/2014/main" id="{56714A48-5056-C6CD-252D-5197DCBA1B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161925</xdr:colOff>
      <xdr:row>26</xdr:row>
      <xdr:rowOff>19050</xdr:rowOff>
    </xdr:from>
    <xdr:to>
      <xdr:col>8</xdr:col>
      <xdr:colOff>53975</xdr:colOff>
      <xdr:row>41</xdr:row>
      <xdr:rowOff>0</xdr:rowOff>
    </xdr:to>
    <xdr:graphicFrame macro="">
      <xdr:nvGraphicFramePr>
        <xdr:cNvPr id="8" name="Chart 7">
          <a:extLst>
            <a:ext uri="{FF2B5EF4-FFF2-40B4-BE49-F238E27FC236}">
              <a16:creationId xmlns:a16="http://schemas.microsoft.com/office/drawing/2014/main" id="{E59E0CF1-1C7D-461E-09B8-093F033A5C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1892300</xdr:colOff>
      <xdr:row>35</xdr:row>
      <xdr:rowOff>120650</xdr:rowOff>
    </xdr:from>
    <xdr:to>
      <xdr:col>2</xdr:col>
      <xdr:colOff>1568450</xdr:colOff>
      <xdr:row>42</xdr:row>
      <xdr:rowOff>76200</xdr:rowOff>
    </xdr:to>
    <xdr:graphicFrame macro="">
      <xdr:nvGraphicFramePr>
        <xdr:cNvPr id="9" name="Chart 8">
          <a:extLst>
            <a:ext uri="{FF2B5EF4-FFF2-40B4-BE49-F238E27FC236}">
              <a16:creationId xmlns:a16="http://schemas.microsoft.com/office/drawing/2014/main" id="{A05890A4-063E-4A8F-A9B6-0274219DDD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492125</xdr:colOff>
      <xdr:row>34</xdr:row>
      <xdr:rowOff>34925</xdr:rowOff>
    </xdr:from>
    <xdr:to>
      <xdr:col>1</xdr:col>
      <xdr:colOff>2308225</xdr:colOff>
      <xdr:row>49</xdr:row>
      <xdr:rowOff>15875</xdr:rowOff>
    </xdr:to>
    <xdr:graphicFrame macro="">
      <xdr:nvGraphicFramePr>
        <xdr:cNvPr id="11" name="Chart 10">
          <a:extLst>
            <a:ext uri="{FF2B5EF4-FFF2-40B4-BE49-F238E27FC236}">
              <a16:creationId xmlns:a16="http://schemas.microsoft.com/office/drawing/2014/main" id="{6403D83A-1C79-207E-D925-0B5D9E0725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2</xdr:col>
      <xdr:colOff>50800</xdr:colOff>
      <xdr:row>13</xdr:row>
      <xdr:rowOff>44451</xdr:rowOff>
    </xdr:from>
    <xdr:to>
      <xdr:col>2</xdr:col>
      <xdr:colOff>1879600</xdr:colOff>
      <xdr:row>22</xdr:row>
      <xdr:rowOff>95251</xdr:rowOff>
    </xdr:to>
    <mc:AlternateContent xmlns:mc="http://schemas.openxmlformats.org/markup-compatibility/2006" xmlns:sle15="http://schemas.microsoft.com/office/drawing/2012/slicer">
      <mc:Choice Requires="sle15">
        <xdr:graphicFrame macro="">
          <xdr:nvGraphicFramePr>
            <xdr:cNvPr id="12" name="Subcategory">
              <a:extLst>
                <a:ext uri="{FF2B5EF4-FFF2-40B4-BE49-F238E27FC236}">
                  <a16:creationId xmlns:a16="http://schemas.microsoft.com/office/drawing/2014/main" id="{E9D25FE8-735A-D9D7-39F4-9C8F1C6BF91E}"/>
                </a:ext>
              </a:extLst>
            </xdr:cNvPr>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mlns="">
        <xdr:sp macro="" textlink="">
          <xdr:nvSpPr>
            <xdr:cNvPr id="0" name=""/>
            <xdr:cNvSpPr>
              <a:spLocks noTextEdit="1"/>
            </xdr:cNvSpPr>
          </xdr:nvSpPr>
          <xdr:spPr>
            <a:xfrm>
              <a:off x="5327650" y="2438401"/>
              <a:ext cx="1828800" cy="1708150"/>
            </a:xfrm>
            <a:prstGeom prst="rect">
              <a:avLst/>
            </a:prstGeom>
            <a:solidFill>
              <a:prstClr val="white"/>
            </a:solidFill>
            <a:ln w="1">
              <a:solidFill>
                <a:prstClr val="green"/>
              </a:solidFill>
            </a:ln>
          </xdr:spPr>
          <xdr:txBody>
            <a:bodyPr vertOverflow="clip" horzOverflow="clip"/>
            <a:lstStyle/>
            <a:p>
              <a:r>
                <a:rPr lang="en-KE"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171450</xdr:colOff>
      <xdr:row>0</xdr:row>
      <xdr:rowOff>107950</xdr:rowOff>
    </xdr:from>
    <xdr:to>
      <xdr:col>19</xdr:col>
      <xdr:colOff>254000</xdr:colOff>
      <xdr:row>34</xdr:row>
      <xdr:rowOff>38100</xdr:rowOff>
    </xdr:to>
    <xdr:sp macro="" textlink="">
      <xdr:nvSpPr>
        <xdr:cNvPr id="2" name="Rectangle: Rounded Corners 1">
          <a:extLst>
            <a:ext uri="{FF2B5EF4-FFF2-40B4-BE49-F238E27FC236}">
              <a16:creationId xmlns:a16="http://schemas.microsoft.com/office/drawing/2014/main" id="{8F04B608-9964-B6C8-79D7-96E1A2E47F0B}"/>
            </a:ext>
          </a:extLst>
        </xdr:cNvPr>
        <xdr:cNvSpPr/>
      </xdr:nvSpPr>
      <xdr:spPr>
        <a:xfrm>
          <a:off x="2000250" y="107950"/>
          <a:ext cx="9836150" cy="6191250"/>
        </a:xfrm>
        <a:prstGeom prst="roundRect">
          <a:avLst/>
        </a:prstGeom>
        <a:solidFill>
          <a:srgbClr val="D1D3D3"/>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KE" sz="1100" b="1"/>
        </a:p>
      </xdr:txBody>
    </xdr:sp>
    <xdr:clientData/>
  </xdr:twoCellAnchor>
  <xdr:twoCellAnchor>
    <xdr:from>
      <xdr:col>7</xdr:col>
      <xdr:colOff>469900</xdr:colOff>
      <xdr:row>2</xdr:row>
      <xdr:rowOff>88900</xdr:rowOff>
    </xdr:from>
    <xdr:to>
      <xdr:col>15</xdr:col>
      <xdr:colOff>323850</xdr:colOff>
      <xdr:row>4</xdr:row>
      <xdr:rowOff>152400</xdr:rowOff>
    </xdr:to>
    <xdr:sp macro="" textlink="">
      <xdr:nvSpPr>
        <xdr:cNvPr id="3" name="Rectangle: Rounded Corners 2">
          <a:extLst>
            <a:ext uri="{FF2B5EF4-FFF2-40B4-BE49-F238E27FC236}">
              <a16:creationId xmlns:a16="http://schemas.microsoft.com/office/drawing/2014/main" id="{980493A5-20C6-ACDE-E291-6E523415E285}"/>
            </a:ext>
          </a:extLst>
        </xdr:cNvPr>
        <xdr:cNvSpPr/>
      </xdr:nvSpPr>
      <xdr:spPr>
        <a:xfrm>
          <a:off x="4737100" y="457200"/>
          <a:ext cx="4730750" cy="431800"/>
        </a:xfrm>
        <a:prstGeom prst="roundRect">
          <a:avLst/>
        </a:prstGeom>
        <a:solidFill>
          <a:srgbClr val="0097E1"/>
        </a:solidFill>
        <a:ln>
          <a:noFill/>
        </a:ln>
        <a:effectLst>
          <a:glow rad="63500">
            <a:schemeClr val="accent2">
              <a:satMod val="175000"/>
              <a:alpha val="40000"/>
            </a:schemeClr>
          </a:glow>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KE" sz="1100"/>
        </a:p>
      </xdr:txBody>
    </xdr:sp>
    <xdr:clientData/>
  </xdr:twoCellAnchor>
  <xdr:twoCellAnchor>
    <xdr:from>
      <xdr:col>7</xdr:col>
      <xdr:colOff>590550</xdr:colOff>
      <xdr:row>2</xdr:row>
      <xdr:rowOff>76200</xdr:rowOff>
    </xdr:from>
    <xdr:to>
      <xdr:col>15</xdr:col>
      <xdr:colOff>215900</xdr:colOff>
      <xdr:row>4</xdr:row>
      <xdr:rowOff>57150</xdr:rowOff>
    </xdr:to>
    <xdr:sp macro="" textlink="">
      <xdr:nvSpPr>
        <xdr:cNvPr id="4" name="TextBox 3">
          <a:extLst>
            <a:ext uri="{FF2B5EF4-FFF2-40B4-BE49-F238E27FC236}">
              <a16:creationId xmlns:a16="http://schemas.microsoft.com/office/drawing/2014/main" id="{70A8375F-5AE6-DCD9-C165-CB8E5E79BA31}"/>
            </a:ext>
          </a:extLst>
        </xdr:cNvPr>
        <xdr:cNvSpPr txBox="1"/>
      </xdr:nvSpPr>
      <xdr:spPr>
        <a:xfrm>
          <a:off x="4857750" y="444500"/>
          <a:ext cx="4502150" cy="349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atin typeface="Times New Roman" panose="02020603050405020304" pitchFamily="18" charset="0"/>
              <a:cs typeface="Times New Roman" panose="02020603050405020304" pitchFamily="18" charset="0"/>
            </a:rPr>
            <a:t>Kitui County Budget Absorption Rates for FY2023/24 </a:t>
          </a:r>
          <a:endParaRPr lang="en-KE" sz="1400" b="1">
            <a:latin typeface="Times New Roman" panose="02020603050405020304" pitchFamily="18" charset="0"/>
            <a:cs typeface="Times New Roman" panose="02020603050405020304" pitchFamily="18" charset="0"/>
          </a:endParaRPr>
        </a:p>
      </xdr:txBody>
    </xdr:sp>
    <xdr:clientData/>
  </xdr:twoCellAnchor>
  <xdr:twoCellAnchor>
    <xdr:from>
      <xdr:col>19</xdr:col>
      <xdr:colOff>196850</xdr:colOff>
      <xdr:row>0</xdr:row>
      <xdr:rowOff>0</xdr:rowOff>
    </xdr:from>
    <xdr:to>
      <xdr:col>19</xdr:col>
      <xdr:colOff>266700</xdr:colOff>
      <xdr:row>0</xdr:row>
      <xdr:rowOff>0</xdr:rowOff>
    </xdr:to>
    <xdr:sp macro="" textlink="">
      <xdr:nvSpPr>
        <xdr:cNvPr id="2050" name="Text Box 2">
          <a:extLst>
            <a:ext uri="{FF2B5EF4-FFF2-40B4-BE49-F238E27FC236}">
              <a16:creationId xmlns:a16="http://schemas.microsoft.com/office/drawing/2014/main" id="{6FEE02C9-AD2F-F634-8A9B-3176D9A1E7F6}"/>
            </a:ext>
          </a:extLst>
        </xdr:cNvPr>
        <xdr:cNvSpPr txBox="1">
          <a:spLocks noChangeArrowheads="1"/>
        </xdr:cNvSpPr>
      </xdr:nvSpPr>
      <xdr:spPr bwMode="auto">
        <a:xfrm>
          <a:off x="11779250" y="0"/>
          <a:ext cx="69850" cy="0"/>
        </a:xfrm>
        <a:prstGeom prst="rect">
          <a:avLst/>
        </a:prstGeom>
        <a:solidFill>
          <a:srgbClr val="FFFFFF"/>
        </a:solidFill>
        <a:ln w="9525">
          <a:solidFill>
            <a:srgbClr val="000000"/>
          </a:solidFill>
          <a:miter lim="800000"/>
          <a:headEnd/>
          <a:tailEnd/>
        </a:ln>
      </xdr:spPr>
      <xdr:txBody>
        <a:bodyPr vertOverflow="clip" wrap="square" lIns="36576" tIns="36576" rIns="0" bIns="0" anchor="t" upright="1"/>
        <a:lstStyle/>
        <a:p>
          <a:pPr algn="l" rtl="0">
            <a:defRPr sz="1000"/>
          </a:pPr>
          <a:r>
            <a:rPr lang="en-KE" sz="1100" b="0" i="0" u="none" strike="noStrike" baseline="0">
              <a:solidFill>
                <a:srgbClr val="000000"/>
              </a:solidFill>
              <a:latin typeface="Calibri"/>
              <a:cs typeface="Calibri"/>
            </a:rPr>
            <a:t>Kitui Countyion Rates for FY 2023/24</a:t>
          </a:r>
        </a:p>
      </xdr:txBody>
    </xdr:sp>
    <xdr:clientData/>
  </xdr:twoCellAnchor>
  <xdr:twoCellAnchor editAs="oneCell">
    <xdr:from>
      <xdr:col>6</xdr:col>
      <xdr:colOff>142276</xdr:colOff>
      <xdr:row>2</xdr:row>
      <xdr:rowOff>38100</xdr:rowOff>
    </xdr:from>
    <xdr:to>
      <xdr:col>7</xdr:col>
      <xdr:colOff>82549</xdr:colOff>
      <xdr:row>4</xdr:row>
      <xdr:rowOff>163858</xdr:rowOff>
    </xdr:to>
    <xdr:pic>
      <xdr:nvPicPr>
        <xdr:cNvPr id="8" name="Picture 7">
          <a:extLst>
            <a:ext uri="{FF2B5EF4-FFF2-40B4-BE49-F238E27FC236}">
              <a16:creationId xmlns:a16="http://schemas.microsoft.com/office/drawing/2014/main" id="{E110A7FD-CFE7-5628-2CDA-521EA59D98A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99876" y="406400"/>
          <a:ext cx="549873" cy="494058"/>
        </a:xfrm>
        <a:prstGeom prst="rect">
          <a:avLst/>
        </a:prstGeom>
      </xdr:spPr>
    </xdr:pic>
    <xdr:clientData/>
  </xdr:twoCellAnchor>
  <xdr:twoCellAnchor editAs="oneCell">
    <xdr:from>
      <xdr:col>17</xdr:col>
      <xdr:colOff>193076</xdr:colOff>
      <xdr:row>2</xdr:row>
      <xdr:rowOff>57150</xdr:rowOff>
    </xdr:from>
    <xdr:to>
      <xdr:col>18</xdr:col>
      <xdr:colOff>133349</xdr:colOff>
      <xdr:row>4</xdr:row>
      <xdr:rowOff>182908</xdr:rowOff>
    </xdr:to>
    <xdr:pic>
      <xdr:nvPicPr>
        <xdr:cNvPr id="9" name="Picture 8">
          <a:extLst>
            <a:ext uri="{FF2B5EF4-FFF2-40B4-BE49-F238E27FC236}">
              <a16:creationId xmlns:a16="http://schemas.microsoft.com/office/drawing/2014/main" id="{3AE27DE4-17ED-4EB2-03FB-FE068C202BE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556276" y="425450"/>
          <a:ext cx="549873" cy="494058"/>
        </a:xfrm>
        <a:prstGeom prst="rect">
          <a:avLst/>
        </a:prstGeom>
      </xdr:spPr>
    </xdr:pic>
    <xdr:clientData/>
  </xdr:twoCellAnchor>
  <xdr:twoCellAnchor>
    <xdr:from>
      <xdr:col>4</xdr:col>
      <xdr:colOff>261565</xdr:colOff>
      <xdr:row>5</xdr:row>
      <xdr:rowOff>33236</xdr:rowOff>
    </xdr:from>
    <xdr:to>
      <xdr:col>7</xdr:col>
      <xdr:colOff>128215</xdr:colOff>
      <xdr:row>7</xdr:row>
      <xdr:rowOff>171180</xdr:rowOff>
    </xdr:to>
    <xdr:sp macro="" textlink="'Data  and chart'!C2">
      <xdr:nvSpPr>
        <xdr:cNvPr id="10" name="Rectangle: Rounded Corners 9">
          <a:extLst>
            <a:ext uri="{FF2B5EF4-FFF2-40B4-BE49-F238E27FC236}">
              <a16:creationId xmlns:a16="http://schemas.microsoft.com/office/drawing/2014/main" id="{38A2DF3E-57A6-F023-5428-881C2E542E89}"/>
            </a:ext>
          </a:extLst>
        </xdr:cNvPr>
        <xdr:cNvSpPr/>
      </xdr:nvSpPr>
      <xdr:spPr>
        <a:xfrm>
          <a:off x="2693480" y="945204"/>
          <a:ext cx="1690586" cy="502731"/>
        </a:xfrm>
        <a:prstGeom prst="roundRect">
          <a:avLst/>
        </a:prstGeom>
        <a:solidFill>
          <a:srgbClr val="0097E1"/>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i="0" u="none" strike="noStrike">
              <a:solidFill>
                <a:srgbClr val="000000"/>
              </a:solidFill>
              <a:latin typeface="Times New Roman" panose="02020603050405020304" pitchFamily="18" charset="0"/>
              <a:cs typeface="Times New Roman" panose="02020603050405020304" pitchFamily="18" charset="0"/>
            </a:rPr>
            <a:t>Total Revenue 2023/34</a:t>
          </a:r>
        </a:p>
        <a:p>
          <a:pPr algn="ctr"/>
          <a:fld id="{81A996DF-DF22-4E3B-86DE-9CE0A3717BA7}" type="TxLink">
            <a:rPr lang="en-US" sz="1100" b="1" i="0" u="none" strike="noStrike">
              <a:solidFill>
                <a:srgbClr val="000000"/>
              </a:solidFill>
              <a:latin typeface="Times New Roman" panose="02020603050405020304" pitchFamily="18" charset="0"/>
              <a:cs typeface="Times New Roman" panose="02020603050405020304" pitchFamily="18" charset="0"/>
            </a:rPr>
            <a:pPr algn="ctr"/>
            <a:t> 517.05 M</a:t>
          </a:fld>
          <a:endParaRPr lang="en-KE" sz="1100" b="1">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9</xdr:col>
      <xdr:colOff>433286</xdr:colOff>
      <xdr:row>5</xdr:row>
      <xdr:rowOff>42424</xdr:rowOff>
    </xdr:from>
    <xdr:to>
      <xdr:col>12</xdr:col>
      <xdr:colOff>299936</xdr:colOff>
      <xdr:row>7</xdr:row>
      <xdr:rowOff>180368</xdr:rowOff>
    </xdr:to>
    <xdr:sp macro="" textlink="'Data  and chart'!C3">
      <xdr:nvSpPr>
        <xdr:cNvPr id="11" name="Rectangle: Rounded Corners 10">
          <a:extLst>
            <a:ext uri="{FF2B5EF4-FFF2-40B4-BE49-F238E27FC236}">
              <a16:creationId xmlns:a16="http://schemas.microsoft.com/office/drawing/2014/main" id="{82769773-4AB8-3800-B814-5762C2FDAE6B}"/>
            </a:ext>
          </a:extLst>
        </xdr:cNvPr>
        <xdr:cNvSpPr/>
      </xdr:nvSpPr>
      <xdr:spPr>
        <a:xfrm>
          <a:off x="5905095" y="954392"/>
          <a:ext cx="1690586" cy="502731"/>
        </a:xfrm>
        <a:prstGeom prst="roundRect">
          <a:avLst/>
        </a:prstGeom>
        <a:solidFill>
          <a:srgbClr val="0097E1"/>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i="0" u="none" strike="noStrike">
              <a:solidFill>
                <a:srgbClr val="000000"/>
              </a:solidFill>
              <a:latin typeface="Times New Roman" panose="02020603050405020304" pitchFamily="18" charset="0"/>
              <a:cs typeface="Times New Roman" panose="02020603050405020304" pitchFamily="18" charset="0"/>
            </a:rPr>
            <a:t>Total Revenue 2022/23</a:t>
          </a:r>
        </a:p>
        <a:p>
          <a:pPr algn="ctr"/>
          <a:fld id="{3A59D9EA-FD5E-4578-A9ED-93CDE65D547E}" type="TxLink">
            <a:rPr lang="en-US" sz="1100" b="1" i="0" u="none" strike="noStrike">
              <a:solidFill>
                <a:srgbClr val="000000"/>
              </a:solidFill>
              <a:latin typeface="Times New Roman" panose="02020603050405020304" pitchFamily="18" charset="0"/>
              <a:cs typeface="Times New Roman" panose="02020603050405020304" pitchFamily="18" charset="0"/>
            </a:rPr>
            <a:pPr algn="ctr"/>
            <a:t>464.35 M</a:t>
          </a:fld>
          <a:endParaRPr lang="en-KE" sz="1100" b="1">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15</xdr:col>
      <xdr:colOff>366139</xdr:colOff>
      <xdr:row>5</xdr:row>
      <xdr:rowOff>49584</xdr:rowOff>
    </xdr:from>
    <xdr:to>
      <xdr:col>18</xdr:col>
      <xdr:colOff>232789</xdr:colOff>
      <xdr:row>8</xdr:row>
      <xdr:rowOff>5134</xdr:rowOff>
    </xdr:to>
    <xdr:sp macro="" textlink="'Data  and chart'!C4">
      <xdr:nvSpPr>
        <xdr:cNvPr id="12" name="Rectangle: Rounded Corners 11">
          <a:extLst>
            <a:ext uri="{FF2B5EF4-FFF2-40B4-BE49-F238E27FC236}">
              <a16:creationId xmlns:a16="http://schemas.microsoft.com/office/drawing/2014/main" id="{C058E2FE-7320-372C-AD34-6DB513FF222A}"/>
            </a:ext>
          </a:extLst>
        </xdr:cNvPr>
        <xdr:cNvSpPr/>
      </xdr:nvSpPr>
      <xdr:spPr>
        <a:xfrm>
          <a:off x="9485820" y="961552"/>
          <a:ext cx="1690586" cy="502731"/>
        </a:xfrm>
        <a:prstGeom prst="roundRect">
          <a:avLst/>
        </a:prstGeom>
        <a:solidFill>
          <a:srgbClr val="0097E1"/>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i="0" u="none" strike="noStrike">
              <a:solidFill>
                <a:srgbClr val="000000"/>
              </a:solidFill>
              <a:latin typeface="Times New Roman" panose="02020603050405020304" pitchFamily="18" charset="0"/>
              <a:cs typeface="Times New Roman" panose="02020603050405020304" pitchFamily="18" charset="0"/>
            </a:rPr>
            <a:t>Total Funds Available</a:t>
          </a:r>
        </a:p>
        <a:p>
          <a:pPr algn="ctr"/>
          <a:fld id="{E90ABEF9-B028-4AB7-9CD1-C4D1033AC0BD}" type="TxLink">
            <a:rPr lang="en-US" sz="1100" b="1" i="0" u="none" strike="noStrike">
              <a:solidFill>
                <a:srgbClr val="000000"/>
              </a:solidFill>
              <a:latin typeface="Times New Roman" panose="02020603050405020304" pitchFamily="18" charset="0"/>
              <a:cs typeface="Times New Roman" panose="02020603050405020304" pitchFamily="18" charset="0"/>
            </a:rPr>
            <a:pPr algn="ctr"/>
            <a:t> 13.06 B</a:t>
          </a:fld>
          <a:endParaRPr lang="en-US" sz="1100" b="1" i="0" u="none" strike="noStrike">
            <a:solidFill>
              <a:srgbClr val="000000"/>
            </a:solidFill>
            <a:latin typeface="Times New Roman" panose="02020603050405020304" pitchFamily="18" charset="0"/>
            <a:cs typeface="Times New Roman" panose="02020603050405020304" pitchFamily="18" charset="0"/>
          </a:endParaRPr>
        </a:p>
      </xdr:txBody>
    </xdr:sp>
    <xdr:clientData/>
  </xdr:twoCellAnchor>
  <xdr:twoCellAnchor>
    <xdr:from>
      <xdr:col>3</xdr:col>
      <xdr:colOff>387350</xdr:colOff>
      <xdr:row>8</xdr:row>
      <xdr:rowOff>158750</xdr:rowOff>
    </xdr:from>
    <xdr:to>
      <xdr:col>10</xdr:col>
      <xdr:colOff>25400</xdr:colOff>
      <xdr:row>20</xdr:row>
      <xdr:rowOff>44450</xdr:rowOff>
    </xdr:to>
    <xdr:graphicFrame macro="">
      <xdr:nvGraphicFramePr>
        <xdr:cNvPr id="13" name="Chart 12">
          <a:extLst>
            <a:ext uri="{FF2B5EF4-FFF2-40B4-BE49-F238E27FC236}">
              <a16:creationId xmlns:a16="http://schemas.microsoft.com/office/drawing/2014/main" id="{A1C7C5A4-DD8F-47D7-A839-119A4F580E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69850</xdr:colOff>
      <xdr:row>8</xdr:row>
      <xdr:rowOff>171450</xdr:rowOff>
    </xdr:from>
    <xdr:to>
      <xdr:col>14</xdr:col>
      <xdr:colOff>165100</xdr:colOff>
      <xdr:row>20</xdr:row>
      <xdr:rowOff>50800</xdr:rowOff>
    </xdr:to>
    <xdr:graphicFrame macro="">
      <xdr:nvGraphicFramePr>
        <xdr:cNvPr id="14" name="Chart 13">
          <a:extLst>
            <a:ext uri="{FF2B5EF4-FFF2-40B4-BE49-F238E27FC236}">
              <a16:creationId xmlns:a16="http://schemas.microsoft.com/office/drawing/2014/main" id="{E1B94152-8F35-4989-817F-7C0DA28058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184150</xdr:colOff>
      <xdr:row>9</xdr:row>
      <xdr:rowOff>6350</xdr:rowOff>
    </xdr:from>
    <xdr:to>
      <xdr:col>19</xdr:col>
      <xdr:colOff>44450</xdr:colOff>
      <xdr:row>20</xdr:row>
      <xdr:rowOff>19050</xdr:rowOff>
    </xdr:to>
    <xdr:graphicFrame macro="">
      <xdr:nvGraphicFramePr>
        <xdr:cNvPr id="15" name="Chart 14">
          <a:extLst>
            <a:ext uri="{FF2B5EF4-FFF2-40B4-BE49-F238E27FC236}">
              <a16:creationId xmlns:a16="http://schemas.microsoft.com/office/drawing/2014/main" id="{57489F96-9737-45BB-A90E-DDA1EA406C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466329</xdr:colOff>
      <xdr:row>20</xdr:row>
      <xdr:rowOff>128589</xdr:rowOff>
    </xdr:from>
    <xdr:to>
      <xdr:col>9</xdr:col>
      <xdr:colOff>531019</xdr:colOff>
      <xdr:row>32</xdr:row>
      <xdr:rowOff>128986</xdr:rowOff>
    </xdr:to>
    <xdr:graphicFrame macro="">
      <xdr:nvGraphicFramePr>
        <xdr:cNvPr id="17" name="Chart 16">
          <a:extLst>
            <a:ext uri="{FF2B5EF4-FFF2-40B4-BE49-F238E27FC236}">
              <a16:creationId xmlns:a16="http://schemas.microsoft.com/office/drawing/2014/main" id="{4CD42FDE-FF06-4349-B0E3-8BDBDF1192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31750</xdr:colOff>
      <xdr:row>20</xdr:row>
      <xdr:rowOff>69850</xdr:rowOff>
    </xdr:from>
    <xdr:to>
      <xdr:col>14</xdr:col>
      <xdr:colOff>114300</xdr:colOff>
      <xdr:row>32</xdr:row>
      <xdr:rowOff>171450</xdr:rowOff>
    </xdr:to>
    <xdr:graphicFrame macro="">
      <xdr:nvGraphicFramePr>
        <xdr:cNvPr id="18" name="Chart 17">
          <a:extLst>
            <a:ext uri="{FF2B5EF4-FFF2-40B4-BE49-F238E27FC236}">
              <a16:creationId xmlns:a16="http://schemas.microsoft.com/office/drawing/2014/main" id="{D67AB268-5900-4C3D-AFAF-A07C7B7477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247650</xdr:colOff>
      <xdr:row>20</xdr:row>
      <xdr:rowOff>114300</xdr:rowOff>
    </xdr:from>
    <xdr:to>
      <xdr:col>18</xdr:col>
      <xdr:colOff>584200</xdr:colOff>
      <xdr:row>32</xdr:row>
      <xdr:rowOff>101600</xdr:rowOff>
    </xdr:to>
    <xdr:graphicFrame macro="">
      <xdr:nvGraphicFramePr>
        <xdr:cNvPr id="21" name="Chart 20">
          <a:extLst>
            <a:ext uri="{FF2B5EF4-FFF2-40B4-BE49-F238E27FC236}">
              <a16:creationId xmlns:a16="http://schemas.microsoft.com/office/drawing/2014/main" id="{EE19FE3F-4AEB-46A8-A84F-E1DEE049C4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heet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efreshError="1"/>
    </sheetDataSet>
  </externalBook>
</externalLink>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category" xr10:uid="{32A50643-30F4-46A9-8054-F22C62E58548}" sourceName="Subcategory">
  <extLst>
    <x:ext xmlns:x15="http://schemas.microsoft.com/office/spreadsheetml/2010/11/main" uri="{2F2917AC-EB37-4324-AD4E-5DD8C200BD13}">
      <x15:tableSlicerCache tableId="1"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category" xr10:uid="{562146AF-2A2D-4C52-A6D6-6F610F2D67B0}" cache="Slicer_Subcategory" caption="Subcatego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558EC6C-9030-4736-BB3A-DA05B7154693}" name="Table1" displayName="Table1" ref="A1:D17" totalsRowShown="0" headerRowDxfId="2">
  <autoFilter ref="A1:D17" xr:uid="{9558EC6C-9030-4736-BB3A-DA05B7154693}"/>
  <tableColumns count="4">
    <tableColumn id="1" xr3:uid="{97677680-1077-4710-8E7F-01C78B34AEF4}" name="Category"/>
    <tableColumn id="2" xr3:uid="{3C848A0E-17EE-4EEA-9304-5C2E58433323}" name="Subcategory"/>
    <tableColumn id="3" xr3:uid="{6B3808EF-B5A2-48A3-BBB8-769101F90E1C}" name="2023/2024" dataDxfId="1"/>
    <tableColumn id="6" xr3:uid="{54C8EC80-F824-465A-99ED-59A4FD1CD133}" name=" 1 " dataDxfId="0" dataCellStyle="Comma">
      <calculatedColumnFormula>VALUE(SUBSTITUTE(Table1[[#This Row],[2023/2024]],"M",""))*1000000</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0"/>
  <sheetViews>
    <sheetView workbookViewId="0">
      <selection activeCell="B10" sqref="B10"/>
    </sheetView>
  </sheetViews>
  <sheetFormatPr defaultRowHeight="14.5" x14ac:dyDescent="0.35"/>
  <cols>
    <col min="1" max="1" width="39.453125" customWidth="1"/>
    <col min="2" max="2" width="36.08984375" customWidth="1"/>
    <col min="3" max="3" width="30.54296875" style="7" customWidth="1"/>
    <col min="4" max="4" width="32.08984375" style="9" customWidth="1"/>
  </cols>
  <sheetData>
    <row r="1" spans="1:7" x14ac:dyDescent="0.35">
      <c r="A1" s="1" t="s">
        <v>0</v>
      </c>
      <c r="B1" s="1" t="s">
        <v>1</v>
      </c>
      <c r="C1" s="6" t="s">
        <v>29</v>
      </c>
      <c r="D1" s="8" t="s">
        <v>41</v>
      </c>
    </row>
    <row r="2" spans="1:7" x14ac:dyDescent="0.35">
      <c r="A2" t="s">
        <v>2</v>
      </c>
      <c r="B2" t="s">
        <v>7</v>
      </c>
      <c r="C2" s="5" t="s">
        <v>32</v>
      </c>
      <c r="D2" s="9">
        <f>VALUE(SUBSTITUTE(Table1[[#This Row],[2023/2024]],"M",""))*1000000</f>
        <v>517049999.99999994</v>
      </c>
    </row>
    <row r="3" spans="1:7" x14ac:dyDescent="0.35">
      <c r="A3" t="s">
        <v>2</v>
      </c>
      <c r="B3" t="s">
        <v>8</v>
      </c>
      <c r="C3" s="5" t="s">
        <v>33</v>
      </c>
      <c r="D3" s="9">
        <f>VALUE(SUBSTITUTE(Table1[[#This Row],[2023/2024]],"M",""))*1000000</f>
        <v>464350000</v>
      </c>
    </row>
    <row r="4" spans="1:7" x14ac:dyDescent="0.35">
      <c r="A4" t="s">
        <v>2</v>
      </c>
      <c r="B4" t="s">
        <v>9</v>
      </c>
      <c r="C4" s="5" t="s">
        <v>34</v>
      </c>
      <c r="D4" s="9" t="e">
        <f>VALUE(SUBSTITUTE(Table1[[#This Row],[2023/2024]],"M",""))*1000000000</f>
        <v>#VALUE!</v>
      </c>
    </row>
    <row r="5" spans="1:7" x14ac:dyDescent="0.35">
      <c r="A5" t="s">
        <v>3</v>
      </c>
      <c r="B5" t="s">
        <v>10</v>
      </c>
      <c r="C5" s="7" t="s">
        <v>35</v>
      </c>
      <c r="D5" s="9">
        <f>VALUE(SUBSTITUTE(Table1[[#This Row],[2023/2024]],"M",""))*1000000</f>
        <v>8881660000</v>
      </c>
    </row>
    <row r="6" spans="1:7" x14ac:dyDescent="0.35">
      <c r="A6" t="s">
        <v>3</v>
      </c>
      <c r="B6" t="s">
        <v>11</v>
      </c>
      <c r="C6" s="7" t="s">
        <v>36</v>
      </c>
      <c r="D6" s="9">
        <f>VALUE(SUBSTITUTE(Table1[[#This Row],[2023/2024]],"M",""))*1000000</f>
        <v>5375480000</v>
      </c>
    </row>
    <row r="7" spans="1:7" x14ac:dyDescent="0.35">
      <c r="A7" t="s">
        <v>3</v>
      </c>
      <c r="B7" t="s">
        <v>12</v>
      </c>
      <c r="C7" s="7" t="s">
        <v>37</v>
      </c>
      <c r="D7" s="9">
        <f>VALUE(SUBSTITUTE(Table1[[#This Row],[2023/2024]],"M",""))*1000000</f>
        <v>5375680000</v>
      </c>
    </row>
    <row r="8" spans="1:7" x14ac:dyDescent="0.35">
      <c r="A8" t="s">
        <v>3</v>
      </c>
      <c r="B8" t="s">
        <v>13</v>
      </c>
      <c r="C8" s="7" t="s">
        <v>38</v>
      </c>
      <c r="D8" s="9">
        <f>VALUE(SUBSTITUTE(Table1[[#This Row],[2023/2024]],"M",""))*1000000</f>
        <v>8805460000</v>
      </c>
      <c r="G8">
        <f>100-40.5</f>
        <v>59.5</v>
      </c>
    </row>
    <row r="9" spans="1:7" x14ac:dyDescent="0.35">
      <c r="A9" t="s">
        <v>3</v>
      </c>
      <c r="B9" t="s">
        <v>14</v>
      </c>
      <c r="C9" s="7" t="s">
        <v>39</v>
      </c>
      <c r="D9" s="9">
        <f>VALUE(SUBSTITUTE(Table1[[#This Row],[2023/2024]],"M",""))*1000000</f>
        <v>3894660000</v>
      </c>
    </row>
    <row r="10" spans="1:7" x14ac:dyDescent="0.35">
      <c r="A10" t="s">
        <v>4</v>
      </c>
      <c r="B10" t="s">
        <v>15</v>
      </c>
      <c r="C10" s="5" t="s">
        <v>23</v>
      </c>
      <c r="D10" s="9">
        <f>VALUE(SUBSTITUTE(Table1[[#This Row],[2023/2024]],"M",""))*1000000</f>
        <v>976000</v>
      </c>
    </row>
    <row r="11" spans="1:7" x14ac:dyDescent="0.35">
      <c r="A11" t="s">
        <v>4</v>
      </c>
      <c r="B11" t="s">
        <v>16</v>
      </c>
      <c r="C11" s="5" t="s">
        <v>24</v>
      </c>
      <c r="D11" s="9">
        <f>VALUE(SUBSTITUTE(Table1[[#This Row],[2023/2024]],"M",""))*1000000</f>
        <v>984000</v>
      </c>
    </row>
    <row r="12" spans="1:7" x14ac:dyDescent="0.35">
      <c r="A12" t="s">
        <v>4</v>
      </c>
      <c r="B12" t="s">
        <v>17</v>
      </c>
      <c r="C12" s="5" t="s">
        <v>25</v>
      </c>
      <c r="D12" s="9">
        <f>VALUE(SUBSTITUTE(Table1[[#This Row],[2023/2024]],"M",""))*1000000</f>
        <v>710000</v>
      </c>
    </row>
    <row r="13" spans="1:7" x14ac:dyDescent="0.35">
      <c r="A13" t="s">
        <v>5</v>
      </c>
      <c r="B13" t="s">
        <v>18</v>
      </c>
      <c r="C13" s="5" t="s">
        <v>26</v>
      </c>
      <c r="D13" s="9">
        <f>VALUE(SUBSTITUTE(Table1[[#This Row],[2023/2024]],"M",""))*1000000</f>
        <v>405000</v>
      </c>
    </row>
    <row r="14" spans="1:7" x14ac:dyDescent="0.35">
      <c r="A14" t="s">
        <v>6</v>
      </c>
      <c r="B14" t="s">
        <v>19</v>
      </c>
      <c r="C14" s="5" t="s">
        <v>30</v>
      </c>
      <c r="D14" s="9" t="e">
        <f>VALUE(SUBSTITUTE(Table1[[#This Row],[2023/2024]],"M",""))*1000000</f>
        <v>#VALUE!</v>
      </c>
    </row>
    <row r="15" spans="1:7" x14ac:dyDescent="0.35">
      <c r="A15" t="s">
        <v>6</v>
      </c>
      <c r="B15" t="s">
        <v>20</v>
      </c>
      <c r="C15" s="5" t="s">
        <v>31</v>
      </c>
      <c r="D15" s="9" t="e">
        <f>VALUE(SUBSTITUTE(Table1[[#This Row],[2023/2024]],"M",""))*1000000</f>
        <v>#VALUE!</v>
      </c>
    </row>
    <row r="16" spans="1:7" x14ac:dyDescent="0.35">
      <c r="A16" t="s">
        <v>6</v>
      </c>
      <c r="B16" t="s">
        <v>21</v>
      </c>
      <c r="C16" s="5" t="s">
        <v>27</v>
      </c>
      <c r="D16" s="9" t="e">
        <f>VALUE(SUBSTITUTE(Table1[[#This Row],[2023/2024]],"M",""))*1000000</f>
        <v>#VALUE!</v>
      </c>
    </row>
    <row r="17" spans="1:4" x14ac:dyDescent="0.35">
      <c r="A17" t="s">
        <v>6</v>
      </c>
      <c r="B17" t="s">
        <v>22</v>
      </c>
      <c r="C17" s="5" t="s">
        <v>28</v>
      </c>
      <c r="D17" s="9" t="e">
        <f>VALUE(SUBSTITUTE(Table1[[#This Row],[2023/2024]],"M",""))*1000000</f>
        <v>#VALUE!</v>
      </c>
    </row>
    <row r="19" spans="1:4" x14ac:dyDescent="0.35">
      <c r="A19" s="2" t="s">
        <v>15</v>
      </c>
      <c r="B19" s="10">
        <v>0.97599999999999998</v>
      </c>
    </row>
    <row r="20" spans="1:4" x14ac:dyDescent="0.35">
      <c r="A20" s="3" t="s">
        <v>16</v>
      </c>
      <c r="B20" s="10">
        <v>0.98399999999999999</v>
      </c>
    </row>
    <row r="21" spans="1:4" x14ac:dyDescent="0.35">
      <c r="A21" s="2" t="s">
        <v>17</v>
      </c>
      <c r="B21" s="11">
        <v>0.71</v>
      </c>
    </row>
    <row r="24" spans="1:4" x14ac:dyDescent="0.35">
      <c r="A24" t="s">
        <v>5</v>
      </c>
      <c r="B24" s="10">
        <v>0.40500000000000003</v>
      </c>
    </row>
    <row r="25" spans="1:4" x14ac:dyDescent="0.35">
      <c r="A25" t="s">
        <v>40</v>
      </c>
      <c r="B25" s="10">
        <v>0.59499999999999997</v>
      </c>
    </row>
    <row r="27" spans="1:4" x14ac:dyDescent="0.35">
      <c r="A27" s="2" t="s">
        <v>19</v>
      </c>
      <c r="B27" s="11">
        <v>1</v>
      </c>
    </row>
    <row r="28" spans="1:4" x14ac:dyDescent="0.35">
      <c r="A28" s="2" t="s">
        <v>21</v>
      </c>
      <c r="B28" s="11">
        <v>0.97</v>
      </c>
    </row>
    <row r="29" spans="1:4" x14ac:dyDescent="0.35">
      <c r="A29" s="3" t="s">
        <v>20</v>
      </c>
      <c r="B29" s="11">
        <v>0.88</v>
      </c>
    </row>
    <row r="30" spans="1:4" x14ac:dyDescent="0.35">
      <c r="A30" s="4" t="s">
        <v>22</v>
      </c>
      <c r="B30" s="11">
        <v>0.84</v>
      </c>
    </row>
  </sheetData>
  <sortState xmlns:xlrd2="http://schemas.microsoft.com/office/spreadsheetml/2017/richdata2" ref="A28:B30">
    <sortCondition descending="1" ref="B27:B30"/>
  </sortState>
  <phoneticPr fontId="3"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7B4F0-1383-4488-AF71-D87D66591CCE}">
  <dimension ref="A1"/>
  <sheetViews>
    <sheetView topLeftCell="E5" zoomScale="94" zoomScaleNormal="94" workbookViewId="0">
      <selection activeCell="D14" sqref="D14"/>
    </sheetView>
  </sheetViews>
  <sheetFormatPr defaultRowHeight="14.5" x14ac:dyDescent="0.35"/>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8A707-4DA6-44D6-9327-64B6402F1AE7}">
  <dimension ref="A2:A19"/>
  <sheetViews>
    <sheetView showGridLines="0" tabSelected="1" workbookViewId="0">
      <selection activeCell="H21" sqref="H21"/>
    </sheetView>
  </sheetViews>
  <sheetFormatPr defaultRowHeight="14.5" x14ac:dyDescent="0.35"/>
  <sheetData>
    <row r="2" spans="1:1" ht="17.5" x14ac:dyDescent="0.35">
      <c r="A2" s="12" t="s">
        <v>42</v>
      </c>
    </row>
    <row r="3" spans="1:1" x14ac:dyDescent="0.35">
      <c r="A3" s="13"/>
    </row>
    <row r="4" spans="1:1" x14ac:dyDescent="0.35">
      <c r="A4" s="14" t="s">
        <v>43</v>
      </c>
    </row>
    <row r="5" spans="1:1" x14ac:dyDescent="0.35">
      <c r="A5" s="13"/>
    </row>
    <row r="6" spans="1:1" x14ac:dyDescent="0.35">
      <c r="A6" s="14" t="s">
        <v>44</v>
      </c>
    </row>
    <row r="9" spans="1:1" ht="17.5" x14ac:dyDescent="0.35">
      <c r="A9" s="12" t="s">
        <v>45</v>
      </c>
    </row>
    <row r="10" spans="1:1" x14ac:dyDescent="0.35">
      <c r="A10" s="13"/>
    </row>
    <row r="11" spans="1:1" x14ac:dyDescent="0.35">
      <c r="A11" s="14" t="s">
        <v>46</v>
      </c>
    </row>
    <row r="12" spans="1:1" x14ac:dyDescent="0.35">
      <c r="A12" s="13"/>
    </row>
    <row r="13" spans="1:1" x14ac:dyDescent="0.35">
      <c r="A13" s="14" t="s">
        <v>47</v>
      </c>
    </row>
    <row r="15" spans="1:1" ht="17.5" x14ac:dyDescent="0.35">
      <c r="A15" s="12" t="s">
        <v>50</v>
      </c>
    </row>
    <row r="16" spans="1:1" x14ac:dyDescent="0.35">
      <c r="A16" s="13"/>
    </row>
    <row r="17" spans="1:1" x14ac:dyDescent="0.35">
      <c r="A17" s="14" t="s">
        <v>48</v>
      </c>
    </row>
    <row r="18" spans="1:1" x14ac:dyDescent="0.35">
      <c r="A18" s="13"/>
    </row>
    <row r="19" spans="1:1" x14ac:dyDescent="0.35">
      <c r="A19" s="14" t="s">
        <v>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and chart</vt:lpstr>
      <vt:lpstr>Dashboard</vt:lpstr>
      <vt:lpstr>Recommendation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Kawira</dc:creator>
  <cp:lastModifiedBy>Kawira</cp:lastModifiedBy>
  <dcterms:created xsi:type="dcterms:W3CDTF">2025-04-06T01:06:08Z</dcterms:created>
  <dcterms:modified xsi:type="dcterms:W3CDTF">2025-04-06T19:21:09Z</dcterms:modified>
</cp:coreProperties>
</file>