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pen data ADD\Base de données pour open data juin 2024\Production en unites d'habitation\"/>
    </mc:Choice>
  </mc:AlternateContent>
  <xr:revisionPtr revIDLastSave="0" documentId="13_ncr:1_{BD67817B-1CB9-410D-B466-B738FC7DE2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C regions" sheetId="1" r:id="rId1"/>
  </sheets>
  <externalReferences>
    <externalReference r:id="rId2"/>
  </externalReferences>
  <definedNames>
    <definedName name="prod2010.2020estimation">#REF!</definedName>
    <definedName name="type">[1]exer!$G$14:$G$16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6" i="1" l="1"/>
  <c r="F61" i="1"/>
  <c r="F66" i="1"/>
  <c r="U66" i="1" l="1"/>
  <c r="V62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" i="1"/>
  <c r="Q66" i="1"/>
  <c r="M66" i="1"/>
  <c r="I66" i="1"/>
  <c r="E66" i="1"/>
  <c r="H65" i="1"/>
  <c r="G65" i="1"/>
  <c r="D65" i="1"/>
  <c r="H60" i="1"/>
  <c r="G60" i="1"/>
  <c r="D60" i="1"/>
  <c r="H55" i="1"/>
  <c r="G55" i="1"/>
  <c r="D55" i="1"/>
  <c r="H50" i="1"/>
  <c r="G50" i="1"/>
  <c r="D50" i="1"/>
  <c r="H45" i="1"/>
  <c r="G45" i="1"/>
  <c r="D45" i="1"/>
  <c r="H40" i="1"/>
  <c r="G40" i="1"/>
  <c r="D40" i="1"/>
  <c r="H35" i="1"/>
  <c r="G35" i="1"/>
  <c r="D35" i="1"/>
  <c r="H30" i="1"/>
  <c r="G30" i="1"/>
  <c r="D30" i="1"/>
  <c r="H25" i="1"/>
  <c r="G25" i="1"/>
  <c r="D25" i="1"/>
  <c r="H20" i="1"/>
  <c r="G20" i="1"/>
  <c r="D20" i="1"/>
  <c r="H15" i="1"/>
  <c r="G15" i="1"/>
  <c r="D15" i="1"/>
  <c r="H10" i="1"/>
  <c r="G10" i="1"/>
  <c r="D10" i="1"/>
  <c r="H66" i="1" l="1"/>
  <c r="G66" i="1"/>
</calcChain>
</file>

<file path=xl/sharedStrings.xml><?xml version="1.0" encoding="utf-8"?>
<sst xmlns="http://schemas.openxmlformats.org/spreadsheetml/2006/main" count="108" uniqueCount="29">
  <si>
    <t>Régions</t>
  </si>
  <si>
    <t xml:space="preserve">Catégories </t>
  </si>
  <si>
    <t xml:space="preserve"> Lots</t>
  </si>
  <si>
    <t>Logements</t>
  </si>
  <si>
    <t>Total des Unités</t>
  </si>
  <si>
    <t>1- Tanger-Tétouan-Al Hoceïma</t>
  </si>
  <si>
    <t>Opérations à faible valeur immobilière</t>
  </si>
  <si>
    <t xml:space="preserve">Opérations économiques et sociales  </t>
  </si>
  <si>
    <t>App, en Immeubles (moyen et haut standing….)</t>
  </si>
  <si>
    <t>Villas</t>
  </si>
  <si>
    <t>Total</t>
  </si>
  <si>
    <t>2- Dakhla-Oued Ed Dahab</t>
  </si>
  <si>
    <t>3- Guelmim-Oued Noun</t>
  </si>
  <si>
    <t>4- Drâa-Tafilalet</t>
  </si>
  <si>
    <t>Opérations  à faible valeur immobilière</t>
  </si>
  <si>
    <t xml:space="preserve">Opérations économiques et sociales </t>
  </si>
  <si>
    <t>5- Béni Mellal-Khénifra</t>
  </si>
  <si>
    <t>Opérations économiques et sociales  à faible valeur immobilière</t>
  </si>
  <si>
    <t>6- l'Oriental</t>
  </si>
  <si>
    <t>7- Laâyoune-Sakia El Hamra</t>
  </si>
  <si>
    <t>8- Fès-Meknès</t>
  </si>
  <si>
    <t>9- Souss-Massa</t>
  </si>
  <si>
    <t>Opérations économiques et sociales</t>
  </si>
  <si>
    <t>10- Casablanca-Settat</t>
  </si>
  <si>
    <t>11- Rabat-Salé-Kénitra</t>
  </si>
  <si>
    <t>12- Marrakech-Safi</t>
  </si>
  <si>
    <t xml:space="preserve">Total général </t>
  </si>
  <si>
    <t>Unités d'habitat mis en chantier par région et par catégorie 2016-2023</t>
  </si>
  <si>
    <t xml:space="preserve">Unites de restructuration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</si>
</sst>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name val="Comic Sans MS"/>
      <family val="4"/>
    </font>
    <font>
      <b/>
      <sz val="12"/>
      <name val="Comic Sans MS"/>
      <family val="4"/>
    </font>
    <font>
      <b/>
      <sz val="10"/>
      <name val="Comic Sans MS"/>
      <family val="4"/>
    </font>
    <font>
      <b/>
      <sz val="11"/>
      <name val="Comic Sans MS"/>
      <family val="4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4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3" fillId="2" borderId="1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Border="1" applyAlignment="1">
      <alignment vertical="center" wrapText="1"/>
    </xf>
    <xf numFmtId="3" fontId="2" fillId="2" borderId="2" xfId="0" applyNumberFormat="1" applyFont="1" applyFill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3" fontId="2" fillId="4" borderId="2" xfId="0" applyNumberFormat="1" applyFont="1" applyFill="1" applyBorder="1" applyAlignment="1">
      <alignment horizontal="right" vertical="center" wrapText="1"/>
    </xf>
    <xf numFmtId="3" fontId="2" fillId="4" borderId="8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4" fillId="0" borderId="2" xfId="0" applyNumberFormat="1" applyFont="1" applyBorder="1" applyAlignment="1">
      <alignment vertical="center" wrapText="1"/>
    </xf>
    <xf numFmtId="3" fontId="4" fillId="12" borderId="2" xfId="0" applyNumberFormat="1" applyFont="1" applyFill="1" applyBorder="1" applyAlignment="1">
      <alignment vertical="center" wrapText="1"/>
    </xf>
    <xf numFmtId="3" fontId="2" fillId="13" borderId="2" xfId="0" applyNumberFormat="1" applyFont="1" applyFill="1" applyBorder="1" applyAlignment="1">
      <alignment horizontal="right" vertical="center" wrapText="1"/>
    </xf>
    <xf numFmtId="3" fontId="2" fillId="13" borderId="8" xfId="0" applyNumberFormat="1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3" fontId="4" fillId="4" borderId="2" xfId="0" applyNumberFormat="1" applyFont="1" applyFill="1" applyBorder="1" applyAlignment="1">
      <alignment vertical="center" wrapText="1"/>
    </xf>
    <xf numFmtId="0" fontId="0" fillId="4" borderId="0" xfId="0" applyFill="1"/>
    <xf numFmtId="3" fontId="4" fillId="4" borderId="7" xfId="0" applyNumberFormat="1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3" fontId="3" fillId="2" borderId="2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textRotation="90" wrapText="1"/>
    </xf>
    <xf numFmtId="3" fontId="1" fillId="7" borderId="3" xfId="0" applyNumberFormat="1" applyFont="1" applyFill="1" applyBorder="1" applyAlignment="1">
      <alignment horizontal="center" vertical="center" textRotation="90" wrapText="1"/>
    </xf>
    <xf numFmtId="3" fontId="1" fillId="7" borderId="5" xfId="0" applyNumberFormat="1" applyFont="1" applyFill="1" applyBorder="1" applyAlignment="1">
      <alignment horizontal="center" vertical="center" textRotation="90" wrapText="1"/>
    </xf>
    <xf numFmtId="3" fontId="2" fillId="2" borderId="7" xfId="0" applyNumberFormat="1" applyFont="1" applyFill="1" applyBorder="1" applyAlignment="1">
      <alignment horizontal="center" wrapText="1"/>
    </xf>
    <xf numFmtId="3" fontId="2" fillId="2" borderId="8" xfId="0" applyNumberFormat="1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3" fontId="1" fillId="5" borderId="1" xfId="0" applyNumberFormat="1" applyFont="1" applyFill="1" applyBorder="1" applyAlignment="1">
      <alignment horizontal="center" vertical="center" textRotation="90" wrapText="1"/>
    </xf>
    <xf numFmtId="3" fontId="1" fillId="5" borderId="3" xfId="0" applyNumberFormat="1" applyFont="1" applyFill="1" applyBorder="1" applyAlignment="1">
      <alignment horizontal="center" vertical="center" textRotation="90" wrapText="1"/>
    </xf>
    <xf numFmtId="3" fontId="1" fillId="5" borderId="5" xfId="0" applyNumberFormat="1" applyFont="1" applyFill="1" applyBorder="1" applyAlignment="1">
      <alignment horizontal="center" vertical="center" textRotation="90" wrapText="1"/>
    </xf>
    <xf numFmtId="3" fontId="1" fillId="9" borderId="1" xfId="0" applyNumberFormat="1" applyFont="1" applyFill="1" applyBorder="1" applyAlignment="1">
      <alignment horizontal="center" vertical="center" textRotation="90" wrapText="1"/>
    </xf>
    <xf numFmtId="3" fontId="1" fillId="9" borderId="3" xfId="0" applyNumberFormat="1" applyFont="1" applyFill="1" applyBorder="1" applyAlignment="1">
      <alignment horizontal="center" vertical="center" textRotation="90" wrapText="1"/>
    </xf>
    <xf numFmtId="3" fontId="1" fillId="9" borderId="5" xfId="0" applyNumberFormat="1" applyFont="1" applyFill="1" applyBorder="1" applyAlignment="1">
      <alignment horizontal="center" vertical="center" textRotation="90" wrapText="1"/>
    </xf>
    <xf numFmtId="3" fontId="1" fillId="6" borderId="1" xfId="0" applyNumberFormat="1" applyFont="1" applyFill="1" applyBorder="1" applyAlignment="1">
      <alignment horizontal="center" vertical="center" textRotation="90" wrapText="1"/>
    </xf>
    <xf numFmtId="3" fontId="1" fillId="6" borderId="3" xfId="0" applyNumberFormat="1" applyFont="1" applyFill="1" applyBorder="1" applyAlignment="1">
      <alignment horizontal="center" vertical="center" textRotation="90" wrapText="1"/>
    </xf>
    <xf numFmtId="3" fontId="1" fillId="6" borderId="5" xfId="0" applyNumberFormat="1" applyFont="1" applyFill="1" applyBorder="1" applyAlignment="1">
      <alignment horizontal="center" vertical="center" textRotation="90" wrapText="1"/>
    </xf>
    <xf numFmtId="3" fontId="1" fillId="10" borderId="1" xfId="0" applyNumberFormat="1" applyFont="1" applyFill="1" applyBorder="1" applyAlignment="1">
      <alignment horizontal="center" vertical="center" textRotation="90" wrapText="1"/>
    </xf>
    <xf numFmtId="3" fontId="1" fillId="10" borderId="3" xfId="0" applyNumberFormat="1" applyFont="1" applyFill="1" applyBorder="1" applyAlignment="1">
      <alignment horizontal="center" vertical="center" textRotation="90" wrapText="1"/>
    </xf>
    <xf numFmtId="3" fontId="1" fillId="10" borderId="5" xfId="0" applyNumberFormat="1" applyFont="1" applyFill="1" applyBorder="1" applyAlignment="1">
      <alignment horizontal="center" vertical="center" textRotation="90" wrapText="1"/>
    </xf>
    <xf numFmtId="3" fontId="1" fillId="11" borderId="2" xfId="0" applyNumberFormat="1" applyFont="1" applyFill="1" applyBorder="1" applyAlignment="1">
      <alignment horizontal="center" vertical="center" textRotation="90" wrapText="1"/>
    </xf>
    <xf numFmtId="3" fontId="1" fillId="2" borderId="1" xfId="0" applyNumberFormat="1" applyFont="1" applyFill="1" applyBorder="1" applyAlignment="1">
      <alignment horizontal="center" vertical="center" textRotation="90" wrapText="1"/>
    </xf>
    <xf numFmtId="3" fontId="1" fillId="2" borderId="3" xfId="0" applyNumberFormat="1" applyFont="1" applyFill="1" applyBorder="1" applyAlignment="1">
      <alignment horizontal="center" vertical="center" textRotation="90" wrapText="1"/>
    </xf>
    <xf numFmtId="3" fontId="1" fillId="2" borderId="5" xfId="0" applyNumberFormat="1" applyFont="1" applyFill="1" applyBorder="1" applyAlignment="1">
      <alignment horizontal="center" vertical="center" textRotation="90" wrapText="1"/>
    </xf>
    <xf numFmtId="3" fontId="1" fillId="3" borderId="6" xfId="0" applyNumberFormat="1" applyFont="1" applyFill="1" applyBorder="1" applyAlignment="1">
      <alignment horizontal="center" vertical="center" textRotation="90"/>
    </xf>
    <xf numFmtId="3" fontId="1" fillId="3" borderId="3" xfId="0" applyNumberFormat="1" applyFont="1" applyFill="1" applyBorder="1" applyAlignment="1">
      <alignment horizontal="center" vertical="center" textRotation="90"/>
    </xf>
    <xf numFmtId="3" fontId="1" fillId="3" borderId="5" xfId="0" applyNumberFormat="1" applyFont="1" applyFill="1" applyBorder="1" applyAlignment="1">
      <alignment horizontal="center" vertical="center" textRotation="90"/>
    </xf>
    <xf numFmtId="3" fontId="1" fillId="8" borderId="1" xfId="0" applyNumberFormat="1" applyFont="1" applyFill="1" applyBorder="1" applyAlignment="1">
      <alignment horizontal="center" vertical="center" textRotation="90" wrapText="1"/>
    </xf>
    <xf numFmtId="3" fontId="1" fillId="8" borderId="3" xfId="0" applyNumberFormat="1" applyFont="1" applyFill="1" applyBorder="1" applyAlignment="1">
      <alignment horizontal="center" vertical="center" textRotation="90" wrapText="1"/>
    </xf>
    <xf numFmtId="3" fontId="1" fillId="8" borderId="5" xfId="0" applyNumberFormat="1" applyFont="1" applyFill="1" applyBorder="1" applyAlignment="1">
      <alignment horizontal="center" vertical="center" textRotation="90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right" vertical="center"/>
    </xf>
    <xf numFmtId="3" fontId="6" fillId="4" borderId="2" xfId="0" applyNumberFormat="1" applyFont="1" applyFill="1" applyBorder="1" applyAlignment="1">
      <alignment horizontal="right" vertical="center"/>
    </xf>
    <xf numFmtId="3" fontId="6" fillId="4" borderId="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C%20&amp;%20ACHEV/prod%202006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ion S2 2020"/>
      <sheetName val="prod2010.2020est"/>
      <sheetName val="achev detail 2010-2019 (2)"/>
      <sheetName val="achev detail 2010-2019"/>
      <sheetName val="mech detail (2)"/>
      <sheetName val="mech detail 2010-2019"/>
      <sheetName val="prod et MEC (3)"/>
      <sheetName val="prod et MEC (2)"/>
      <sheetName val="produc"/>
      <sheetName val="prod (2)"/>
      <sheetName val="prod"/>
      <sheetName val="prod et MEC"/>
      <sheetName val=" MEC sem2010-2015"/>
      <sheetName val="MEC smestriel"/>
      <sheetName val="ACH sem2010-2015"/>
      <sheetName val="ACHEV semestriel"/>
      <sheetName val="250"/>
      <sheetName val="autoconstruction"/>
      <sheetName val="140"/>
      <sheetName val="lot+log"/>
      <sheetName val="acheve"/>
      <sheetName val="mech detail"/>
      <sheetName val="achev detail (2)"/>
      <sheetName val="achev detail"/>
      <sheetName val="Feuil2"/>
      <sheetName val="MECs12018"/>
      <sheetName val="achev s1 2018"/>
      <sheetName val="2018"/>
      <sheetName val="MEC regions"/>
      <sheetName val="ACH regions"/>
      <sheetName val="Feuil1"/>
      <sheetName val="exer"/>
      <sheetName val="Feuil3"/>
      <sheetName val="achev 2019"/>
      <sheetName val="MEC 2019"/>
      <sheetName val="Feuil4"/>
      <sheetName val="achev detail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4">
          <cell r="G14" t="str">
            <v>logements</v>
          </cell>
        </row>
        <row r="15">
          <cell r="G15" t="str">
            <v>lots</v>
          </cell>
        </row>
        <row r="16">
          <cell r="G16" t="str">
            <v>Unités de restructuration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9"/>
  <sheetViews>
    <sheetView tabSelected="1" zoomScale="70" zoomScaleNormal="70" workbookViewId="0">
      <selection activeCell="Y71" sqref="Y71"/>
    </sheetView>
  </sheetViews>
  <sheetFormatPr baseColWidth="10" defaultRowHeight="15" x14ac:dyDescent="0.25"/>
  <cols>
    <col min="2" max="2" width="42.42578125" customWidth="1"/>
    <col min="3" max="3" width="16.7109375" customWidth="1"/>
    <col min="4" max="4" width="13.140625" bestFit="1" customWidth="1"/>
    <col min="5" max="5" width="13.140625" customWidth="1"/>
    <col min="6" max="6" width="18.5703125" bestFit="1" customWidth="1"/>
    <col min="7" max="10" width="18.5703125" customWidth="1"/>
    <col min="12" max="13" width="14.140625" customWidth="1"/>
    <col min="14" max="14" width="17" customWidth="1"/>
    <col min="16" max="17" width="13.28515625" customWidth="1"/>
    <col min="18" max="18" width="16.140625" customWidth="1"/>
    <col min="20" max="21" width="13.28515625" customWidth="1"/>
    <col min="22" max="22" width="14.42578125" customWidth="1"/>
  </cols>
  <sheetData>
    <row r="1" spans="1:34" ht="21" x14ac:dyDescent="0.35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3" spans="1:34" ht="16.5" customHeight="1" x14ac:dyDescent="0.25">
      <c r="A3" s="51" t="s">
        <v>0</v>
      </c>
      <c r="B3" s="20" t="s">
        <v>1</v>
      </c>
      <c r="C3" s="19">
        <v>2016</v>
      </c>
      <c r="D3" s="19"/>
      <c r="E3" s="19"/>
      <c r="F3" s="19"/>
      <c r="G3" s="19">
        <v>2017</v>
      </c>
      <c r="H3" s="19"/>
      <c r="I3" s="19"/>
      <c r="J3" s="19"/>
      <c r="K3" s="19">
        <v>2018</v>
      </c>
      <c r="L3" s="19"/>
      <c r="M3" s="19"/>
      <c r="N3" s="19"/>
      <c r="O3" s="19">
        <v>2019</v>
      </c>
      <c r="P3" s="19"/>
      <c r="Q3" s="19"/>
      <c r="R3" s="19"/>
      <c r="S3" s="19">
        <v>2020</v>
      </c>
      <c r="T3" s="19"/>
      <c r="U3" s="19"/>
      <c r="V3" s="19"/>
      <c r="W3" s="19">
        <v>2021</v>
      </c>
      <c r="X3" s="19"/>
      <c r="Y3" s="19"/>
      <c r="Z3" s="19"/>
      <c r="AA3" s="19">
        <v>2022</v>
      </c>
      <c r="AB3" s="19"/>
      <c r="AC3" s="19"/>
      <c r="AD3" s="19"/>
      <c r="AE3" s="19">
        <v>2023</v>
      </c>
      <c r="AF3" s="19"/>
      <c r="AG3" s="19"/>
      <c r="AH3" s="19"/>
    </row>
    <row r="4" spans="1:34" ht="16.5" customHeight="1" x14ac:dyDescent="0.25">
      <c r="A4" s="52"/>
      <c r="B4" s="2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</row>
    <row r="5" spans="1:34" ht="50.25" thickBot="1" x14ac:dyDescent="0.3">
      <c r="A5" s="53"/>
      <c r="B5" s="22"/>
      <c r="C5" s="1" t="s">
        <v>2</v>
      </c>
      <c r="D5" s="1" t="s">
        <v>3</v>
      </c>
      <c r="E5" s="1" t="s">
        <v>28</v>
      </c>
      <c r="F5" s="1" t="s">
        <v>4</v>
      </c>
      <c r="G5" s="1" t="s">
        <v>2</v>
      </c>
      <c r="H5" s="1" t="s">
        <v>3</v>
      </c>
      <c r="I5" s="1" t="s">
        <v>28</v>
      </c>
      <c r="J5" s="1" t="s">
        <v>4</v>
      </c>
      <c r="K5" s="1" t="s">
        <v>2</v>
      </c>
      <c r="L5" s="1" t="s">
        <v>3</v>
      </c>
      <c r="M5" s="1" t="s">
        <v>28</v>
      </c>
      <c r="N5" s="1" t="s">
        <v>4</v>
      </c>
      <c r="O5" s="1" t="s">
        <v>2</v>
      </c>
      <c r="P5" s="1" t="s">
        <v>3</v>
      </c>
      <c r="Q5" s="1" t="s">
        <v>28</v>
      </c>
      <c r="R5" s="1" t="s">
        <v>4</v>
      </c>
      <c r="S5" s="1" t="s">
        <v>2</v>
      </c>
      <c r="T5" s="1" t="s">
        <v>3</v>
      </c>
      <c r="U5" s="1" t="s">
        <v>28</v>
      </c>
      <c r="V5" s="1" t="s">
        <v>4</v>
      </c>
      <c r="W5" s="12" t="s">
        <v>2</v>
      </c>
      <c r="X5" s="12" t="s">
        <v>3</v>
      </c>
      <c r="Y5" s="12" t="s">
        <v>28</v>
      </c>
      <c r="Z5" s="12" t="s">
        <v>4</v>
      </c>
      <c r="AA5" s="54" t="s">
        <v>2</v>
      </c>
      <c r="AB5" s="1" t="s">
        <v>3</v>
      </c>
      <c r="AC5" s="1" t="s">
        <v>28</v>
      </c>
      <c r="AD5" s="1" t="s">
        <v>4</v>
      </c>
      <c r="AE5" s="1" t="s">
        <v>2</v>
      </c>
      <c r="AF5" s="1" t="s">
        <v>3</v>
      </c>
      <c r="AG5" s="1" t="s">
        <v>28</v>
      </c>
      <c r="AH5" s="1" t="s">
        <v>4</v>
      </c>
    </row>
    <row r="6" spans="1:34" ht="32.25" customHeight="1" x14ac:dyDescent="0.25">
      <c r="A6" s="45" t="s">
        <v>5</v>
      </c>
      <c r="B6" s="2" t="s">
        <v>6</v>
      </c>
      <c r="C6" s="3">
        <v>196</v>
      </c>
      <c r="D6" s="3">
        <v>0</v>
      </c>
      <c r="E6" s="13"/>
      <c r="F6" s="4">
        <f>SUM(C6:E6)</f>
        <v>196</v>
      </c>
      <c r="G6" s="3">
        <v>1742</v>
      </c>
      <c r="H6" s="3">
        <v>754</v>
      </c>
      <c r="I6" s="13"/>
      <c r="J6" s="4">
        <f>SUM(G6:I6)</f>
        <v>2496</v>
      </c>
      <c r="K6" s="3">
        <v>272</v>
      </c>
      <c r="L6" s="3">
        <v>0</v>
      </c>
      <c r="M6" s="13"/>
      <c r="N6" s="4">
        <f>SUM(K6:M6)</f>
        <v>272</v>
      </c>
      <c r="O6" s="3">
        <v>800</v>
      </c>
      <c r="P6" s="3">
        <v>558</v>
      </c>
      <c r="Q6" s="3"/>
      <c r="R6" s="55">
        <f>SUM(O6:Q6)</f>
        <v>1358</v>
      </c>
      <c r="S6" s="3">
        <v>748</v>
      </c>
      <c r="T6" s="3">
        <v>142</v>
      </c>
      <c r="U6" s="3"/>
      <c r="V6" s="55">
        <f>SUM(S6:U6)</f>
        <v>890</v>
      </c>
      <c r="W6" s="3">
        <v>360</v>
      </c>
      <c r="X6" s="3">
        <v>0</v>
      </c>
      <c r="Y6" s="3"/>
      <c r="Z6" s="55">
        <v>360</v>
      </c>
      <c r="AA6" s="13">
        <v>0</v>
      </c>
      <c r="AB6" s="3">
        <v>0</v>
      </c>
      <c r="AC6" s="3">
        <v>0</v>
      </c>
      <c r="AD6" s="55">
        <v>0</v>
      </c>
      <c r="AE6" s="3">
        <v>0</v>
      </c>
      <c r="AF6" s="3">
        <v>0</v>
      </c>
      <c r="AG6" s="3">
        <v>0</v>
      </c>
      <c r="AH6" s="55">
        <v>0</v>
      </c>
    </row>
    <row r="7" spans="1:34" ht="19.5" x14ac:dyDescent="0.25">
      <c r="A7" s="46"/>
      <c r="B7" s="2" t="s">
        <v>7</v>
      </c>
      <c r="C7" s="3">
        <v>53</v>
      </c>
      <c r="D7" s="3">
        <v>12323</v>
      </c>
      <c r="E7" s="13">
        <v>0</v>
      </c>
      <c r="F7" s="4">
        <f t="shared" ref="F7:F65" si="0">SUM(C7:E7)</f>
        <v>12376</v>
      </c>
      <c r="G7" s="3">
        <v>0</v>
      </c>
      <c r="H7" s="3">
        <v>9566</v>
      </c>
      <c r="I7" s="13">
        <v>2915</v>
      </c>
      <c r="J7" s="4">
        <f t="shared" ref="J7:J66" si="1">SUM(G7:I7)</f>
        <v>12481</v>
      </c>
      <c r="K7" s="3">
        <v>0</v>
      </c>
      <c r="L7" s="3">
        <v>6937</v>
      </c>
      <c r="M7" s="13">
        <v>0</v>
      </c>
      <c r="N7" s="4">
        <f t="shared" ref="N7:N66" si="2">SUM(K7:M7)</f>
        <v>6937</v>
      </c>
      <c r="O7" s="3">
        <v>540</v>
      </c>
      <c r="P7" s="3">
        <v>14646</v>
      </c>
      <c r="Q7" s="3">
        <v>4348</v>
      </c>
      <c r="R7" s="55">
        <f t="shared" ref="R7:R66" si="3">SUM(O7:Q7)</f>
        <v>19534</v>
      </c>
      <c r="S7" s="3">
        <v>417</v>
      </c>
      <c r="T7" s="3">
        <v>7633</v>
      </c>
      <c r="U7" s="3">
        <v>12046</v>
      </c>
      <c r="V7" s="55">
        <f t="shared" ref="V7:V65" si="4">SUM(S7:U7)</f>
        <v>20096</v>
      </c>
      <c r="W7" s="3">
        <v>1741</v>
      </c>
      <c r="X7" s="3">
        <v>5506</v>
      </c>
      <c r="Y7" s="3">
        <v>7327</v>
      </c>
      <c r="Z7" s="55">
        <v>14574</v>
      </c>
      <c r="AA7" s="13">
        <v>0</v>
      </c>
      <c r="AB7" s="3">
        <v>6386</v>
      </c>
      <c r="AC7" s="3">
        <v>1646</v>
      </c>
      <c r="AD7" s="55">
        <v>8032</v>
      </c>
      <c r="AE7" s="3">
        <v>0</v>
      </c>
      <c r="AF7" s="3">
        <v>12553</v>
      </c>
      <c r="AG7" s="3">
        <v>1500</v>
      </c>
      <c r="AH7" s="55">
        <v>14053</v>
      </c>
    </row>
    <row r="8" spans="1:34" ht="36" x14ac:dyDescent="0.25">
      <c r="A8" s="46"/>
      <c r="B8" s="2" t="s">
        <v>8</v>
      </c>
      <c r="C8" s="3">
        <v>51</v>
      </c>
      <c r="D8" s="3">
        <v>3924</v>
      </c>
      <c r="E8" s="13"/>
      <c r="F8" s="4">
        <f t="shared" si="0"/>
        <v>3975</v>
      </c>
      <c r="G8" s="3">
        <v>382</v>
      </c>
      <c r="H8" s="3">
        <v>3783</v>
      </c>
      <c r="I8" s="13"/>
      <c r="J8" s="4">
        <f t="shared" si="1"/>
        <v>4165</v>
      </c>
      <c r="K8" s="3">
        <v>300</v>
      </c>
      <c r="L8" s="3">
        <v>3889</v>
      </c>
      <c r="M8" s="13"/>
      <c r="N8" s="4">
        <f t="shared" si="2"/>
        <v>4189</v>
      </c>
      <c r="O8" s="3">
        <v>401</v>
      </c>
      <c r="P8" s="3">
        <v>4441</v>
      </c>
      <c r="Q8" s="3"/>
      <c r="R8" s="55">
        <f t="shared" si="3"/>
        <v>4842</v>
      </c>
      <c r="S8" s="3">
        <v>378</v>
      </c>
      <c r="T8" s="3">
        <v>3272</v>
      </c>
      <c r="U8" s="3"/>
      <c r="V8" s="55">
        <f t="shared" si="4"/>
        <v>3650</v>
      </c>
      <c r="W8" s="3">
        <v>151</v>
      </c>
      <c r="X8" s="3">
        <v>1470</v>
      </c>
      <c r="Y8" s="3"/>
      <c r="Z8" s="55">
        <v>1621</v>
      </c>
      <c r="AA8" s="13">
        <v>139</v>
      </c>
      <c r="AB8" s="3">
        <v>1854</v>
      </c>
      <c r="AC8" s="3">
        <v>0</v>
      </c>
      <c r="AD8" s="55">
        <v>1993</v>
      </c>
      <c r="AE8" s="3">
        <v>59</v>
      </c>
      <c r="AF8" s="3">
        <v>4263</v>
      </c>
      <c r="AG8" s="3">
        <v>0</v>
      </c>
      <c r="AH8" s="55">
        <v>4322</v>
      </c>
    </row>
    <row r="9" spans="1:34" ht="19.5" x14ac:dyDescent="0.25">
      <c r="A9" s="46"/>
      <c r="B9" s="2" t="s">
        <v>9</v>
      </c>
      <c r="C9" s="3">
        <v>0</v>
      </c>
      <c r="D9" s="3">
        <v>118</v>
      </c>
      <c r="E9" s="13"/>
      <c r="F9" s="4">
        <f t="shared" si="0"/>
        <v>118</v>
      </c>
      <c r="G9" s="3">
        <v>0</v>
      </c>
      <c r="H9" s="3">
        <v>276</v>
      </c>
      <c r="I9" s="13"/>
      <c r="J9" s="4">
        <f t="shared" si="1"/>
        <v>276</v>
      </c>
      <c r="K9" s="3">
        <v>6</v>
      </c>
      <c r="L9" s="3">
        <v>100</v>
      </c>
      <c r="M9" s="13"/>
      <c r="N9" s="4">
        <f t="shared" si="2"/>
        <v>106</v>
      </c>
      <c r="O9" s="3">
        <v>0</v>
      </c>
      <c r="P9" s="3">
        <v>216</v>
      </c>
      <c r="Q9" s="3"/>
      <c r="R9" s="55">
        <f t="shared" si="3"/>
        <v>216</v>
      </c>
      <c r="S9" s="3">
        <v>0</v>
      </c>
      <c r="T9" s="3">
        <v>62</v>
      </c>
      <c r="U9" s="3"/>
      <c r="V9" s="55">
        <f t="shared" si="4"/>
        <v>62</v>
      </c>
      <c r="W9" s="3">
        <v>0</v>
      </c>
      <c r="X9" s="3">
        <v>86</v>
      </c>
      <c r="Y9" s="3"/>
      <c r="Z9" s="55">
        <v>86</v>
      </c>
      <c r="AA9" s="13">
        <v>111</v>
      </c>
      <c r="AB9" s="3">
        <v>101</v>
      </c>
      <c r="AC9" s="3">
        <v>0</v>
      </c>
      <c r="AD9" s="55">
        <v>212</v>
      </c>
      <c r="AE9" s="3">
        <v>26</v>
      </c>
      <c r="AF9" s="3">
        <v>176</v>
      </c>
      <c r="AG9" s="3">
        <v>0</v>
      </c>
      <c r="AH9" s="55">
        <v>202</v>
      </c>
    </row>
    <row r="10" spans="1:34" s="16" customFormat="1" ht="19.5" x14ac:dyDescent="0.25">
      <c r="A10" s="47"/>
      <c r="B10" s="15" t="s">
        <v>10</v>
      </c>
      <c r="C10" s="5">
        <v>300</v>
      </c>
      <c r="D10" s="5">
        <f>D6+D7+D8+D9</f>
        <v>16365</v>
      </c>
      <c r="E10" s="6"/>
      <c r="F10" s="6">
        <f t="shared" si="0"/>
        <v>16665</v>
      </c>
      <c r="G10" s="5">
        <f>G6+G7+G8+G9</f>
        <v>2124</v>
      </c>
      <c r="H10" s="5">
        <f>H6+H7+H8+H9</f>
        <v>14379</v>
      </c>
      <c r="I10" s="6"/>
      <c r="J10" s="6">
        <f t="shared" si="1"/>
        <v>16503</v>
      </c>
      <c r="K10" s="5">
        <v>578</v>
      </c>
      <c r="L10" s="5">
        <v>10926</v>
      </c>
      <c r="M10" s="6"/>
      <c r="N10" s="6">
        <f t="shared" si="2"/>
        <v>11504</v>
      </c>
      <c r="O10" s="6">
        <v>1741</v>
      </c>
      <c r="P10" s="6">
        <v>19861</v>
      </c>
      <c r="Q10" s="6"/>
      <c r="R10" s="56">
        <f t="shared" si="3"/>
        <v>21602</v>
      </c>
      <c r="S10" s="6">
        <v>1543</v>
      </c>
      <c r="T10" s="6">
        <v>11109</v>
      </c>
      <c r="U10" s="6"/>
      <c r="V10" s="56">
        <f t="shared" si="4"/>
        <v>12652</v>
      </c>
      <c r="W10" s="56">
        <v>2252</v>
      </c>
      <c r="X10" s="56">
        <v>7062</v>
      </c>
      <c r="Y10" s="56">
        <v>7327</v>
      </c>
      <c r="Z10" s="56">
        <v>16641</v>
      </c>
      <c r="AA10" s="57">
        <v>250</v>
      </c>
      <c r="AB10" s="56">
        <v>8341</v>
      </c>
      <c r="AC10" s="56">
        <v>1646</v>
      </c>
      <c r="AD10" s="6">
        <v>10237</v>
      </c>
      <c r="AE10" s="6">
        <v>85</v>
      </c>
      <c r="AF10" s="6">
        <v>16992</v>
      </c>
      <c r="AG10" s="6">
        <v>1500</v>
      </c>
      <c r="AH10" s="6">
        <v>18577</v>
      </c>
    </row>
    <row r="11" spans="1:34" ht="30" customHeight="1" x14ac:dyDescent="0.25">
      <c r="A11" s="29" t="s">
        <v>11</v>
      </c>
      <c r="B11" s="8" t="s">
        <v>6</v>
      </c>
      <c r="C11" s="3">
        <v>0</v>
      </c>
      <c r="D11" s="3">
        <v>0</v>
      </c>
      <c r="E11" s="13"/>
      <c r="F11" s="4">
        <f t="shared" si="0"/>
        <v>0</v>
      </c>
      <c r="G11" s="3">
        <v>0</v>
      </c>
      <c r="H11" s="3">
        <v>0</v>
      </c>
      <c r="I11" s="13"/>
      <c r="J11" s="4">
        <f t="shared" si="1"/>
        <v>0</v>
      </c>
      <c r="K11" s="3">
        <v>0</v>
      </c>
      <c r="L11" s="3">
        <v>0</v>
      </c>
      <c r="M11" s="13"/>
      <c r="N11" s="4">
        <f t="shared" si="2"/>
        <v>0</v>
      </c>
      <c r="O11" s="3">
        <v>0</v>
      </c>
      <c r="P11" s="3">
        <v>50</v>
      </c>
      <c r="Q11" s="14"/>
      <c r="R11" s="55">
        <f t="shared" si="3"/>
        <v>50</v>
      </c>
      <c r="S11" s="3">
        <v>0</v>
      </c>
      <c r="T11" s="3">
        <v>0</v>
      </c>
      <c r="U11" s="3"/>
      <c r="V11" s="55">
        <f t="shared" si="4"/>
        <v>0</v>
      </c>
      <c r="W11" s="3">
        <v>0</v>
      </c>
      <c r="X11" s="3">
        <v>0</v>
      </c>
      <c r="Y11" s="3"/>
      <c r="Z11" s="55">
        <v>0</v>
      </c>
      <c r="AA11" s="13">
        <v>0</v>
      </c>
      <c r="AB11" s="3">
        <v>0</v>
      </c>
      <c r="AC11" s="3">
        <v>0</v>
      </c>
      <c r="AD11" s="55">
        <v>0</v>
      </c>
      <c r="AE11" s="3">
        <v>0</v>
      </c>
      <c r="AF11" s="3">
        <v>0</v>
      </c>
      <c r="AG11" s="3">
        <v>0</v>
      </c>
      <c r="AH11" s="55">
        <v>0</v>
      </c>
    </row>
    <row r="12" spans="1:34" ht="19.5" x14ac:dyDescent="0.25">
      <c r="A12" s="30"/>
      <c r="B12" s="8" t="s">
        <v>7</v>
      </c>
      <c r="C12" s="3">
        <v>0</v>
      </c>
      <c r="D12" s="3">
        <v>838</v>
      </c>
      <c r="E12" s="13">
        <v>0</v>
      </c>
      <c r="F12" s="4">
        <f t="shared" si="0"/>
        <v>838</v>
      </c>
      <c r="G12" s="3">
        <v>476</v>
      </c>
      <c r="H12" s="3">
        <v>775</v>
      </c>
      <c r="I12" s="13">
        <v>0</v>
      </c>
      <c r="J12" s="4">
        <f t="shared" si="1"/>
        <v>1251</v>
      </c>
      <c r="K12" s="3">
        <v>0</v>
      </c>
      <c r="L12" s="3">
        <v>458</v>
      </c>
      <c r="M12" s="13">
        <v>0</v>
      </c>
      <c r="N12" s="4">
        <f t="shared" si="2"/>
        <v>458</v>
      </c>
      <c r="O12" s="3">
        <v>200</v>
      </c>
      <c r="P12" s="3">
        <v>624</v>
      </c>
      <c r="Q12" s="14">
        <v>5000</v>
      </c>
      <c r="R12" s="55">
        <f t="shared" si="3"/>
        <v>5824</v>
      </c>
      <c r="S12" s="3">
        <v>0</v>
      </c>
      <c r="T12" s="3">
        <v>1828</v>
      </c>
      <c r="U12" s="3">
        <v>0</v>
      </c>
      <c r="V12" s="55">
        <f t="shared" si="4"/>
        <v>1828</v>
      </c>
      <c r="W12" s="3">
        <v>816</v>
      </c>
      <c r="X12" s="3">
        <v>629</v>
      </c>
      <c r="Y12" s="3">
        <v>5000</v>
      </c>
      <c r="Z12" s="55">
        <v>6445</v>
      </c>
      <c r="AA12" s="13">
        <v>0</v>
      </c>
      <c r="AB12" s="3">
        <v>426</v>
      </c>
      <c r="AC12" s="3">
        <v>0</v>
      </c>
      <c r="AD12" s="55">
        <v>426</v>
      </c>
      <c r="AE12" s="3">
        <v>120</v>
      </c>
      <c r="AF12" s="3">
        <v>455</v>
      </c>
      <c r="AG12" s="3">
        <v>0</v>
      </c>
      <c r="AH12" s="55">
        <v>575</v>
      </c>
    </row>
    <row r="13" spans="1:34" ht="36" x14ac:dyDescent="0.25">
      <c r="A13" s="30"/>
      <c r="B13" s="2" t="s">
        <v>8</v>
      </c>
      <c r="C13" s="3">
        <v>0</v>
      </c>
      <c r="D13" s="3">
        <v>24</v>
      </c>
      <c r="E13" s="13"/>
      <c r="F13" s="4">
        <f t="shared" si="0"/>
        <v>24</v>
      </c>
      <c r="G13" s="3">
        <v>32</v>
      </c>
      <c r="H13" s="3">
        <v>56</v>
      </c>
      <c r="I13" s="13"/>
      <c r="J13" s="4">
        <f t="shared" si="1"/>
        <v>88</v>
      </c>
      <c r="K13" s="3">
        <v>506</v>
      </c>
      <c r="L13" s="3">
        <v>25</v>
      </c>
      <c r="M13" s="13"/>
      <c r="N13" s="4">
        <f t="shared" si="2"/>
        <v>531</v>
      </c>
      <c r="O13" s="3">
        <v>0</v>
      </c>
      <c r="P13" s="3">
        <v>30</v>
      </c>
      <c r="Q13" s="14"/>
      <c r="R13" s="55">
        <f t="shared" si="3"/>
        <v>30</v>
      </c>
      <c r="S13" s="3">
        <v>0</v>
      </c>
      <c r="T13" s="3">
        <v>236</v>
      </c>
      <c r="U13" s="3"/>
      <c r="V13" s="55">
        <f t="shared" si="4"/>
        <v>236</v>
      </c>
      <c r="W13" s="3">
        <v>0</v>
      </c>
      <c r="X13" s="3">
        <v>104</v>
      </c>
      <c r="Y13" s="3"/>
      <c r="Z13" s="55">
        <v>104</v>
      </c>
      <c r="AA13" s="13">
        <v>0</v>
      </c>
      <c r="AB13" s="3">
        <v>55</v>
      </c>
      <c r="AC13" s="3">
        <v>0</v>
      </c>
      <c r="AD13" s="55">
        <v>55</v>
      </c>
      <c r="AE13" s="3">
        <v>0</v>
      </c>
      <c r="AF13" s="3">
        <v>193</v>
      </c>
      <c r="AG13" s="3">
        <v>0</v>
      </c>
      <c r="AH13" s="55">
        <v>193</v>
      </c>
    </row>
    <row r="14" spans="1:34" ht="19.5" x14ac:dyDescent="0.25">
      <c r="A14" s="30"/>
      <c r="B14" s="8" t="s">
        <v>9</v>
      </c>
      <c r="C14" s="3">
        <v>0</v>
      </c>
      <c r="D14" s="3">
        <v>0</v>
      </c>
      <c r="E14" s="13"/>
      <c r="F14" s="4">
        <f t="shared" si="0"/>
        <v>0</v>
      </c>
      <c r="G14" s="3">
        <v>0</v>
      </c>
      <c r="H14" s="3">
        <v>0</v>
      </c>
      <c r="I14" s="13"/>
      <c r="J14" s="4">
        <f t="shared" si="1"/>
        <v>0</v>
      </c>
      <c r="K14" s="3">
        <v>0</v>
      </c>
      <c r="L14" s="3">
        <v>0</v>
      </c>
      <c r="M14" s="13"/>
      <c r="N14" s="4">
        <f t="shared" si="2"/>
        <v>0</v>
      </c>
      <c r="O14" s="3">
        <v>0</v>
      </c>
      <c r="P14" s="3">
        <v>610</v>
      </c>
      <c r="Q14" s="14"/>
      <c r="R14" s="55">
        <f t="shared" si="3"/>
        <v>610</v>
      </c>
      <c r="S14" s="3">
        <v>0</v>
      </c>
      <c r="T14" s="3">
        <v>769</v>
      </c>
      <c r="U14" s="3"/>
      <c r="V14" s="55">
        <f t="shared" si="4"/>
        <v>769</v>
      </c>
      <c r="W14" s="3">
        <v>0</v>
      </c>
      <c r="X14" s="3">
        <v>0</v>
      </c>
      <c r="Y14" s="3"/>
      <c r="Z14" s="55">
        <v>0</v>
      </c>
      <c r="AA14" s="13">
        <v>0</v>
      </c>
      <c r="AB14" s="3">
        <v>0</v>
      </c>
      <c r="AC14" s="3">
        <v>0</v>
      </c>
      <c r="AD14" s="55">
        <v>0</v>
      </c>
      <c r="AE14" s="3">
        <v>0</v>
      </c>
      <c r="AF14" s="3">
        <v>574</v>
      </c>
      <c r="AG14" s="3">
        <v>0</v>
      </c>
      <c r="AH14" s="55">
        <v>574</v>
      </c>
    </row>
    <row r="15" spans="1:34" s="16" customFormat="1" ht="19.5" x14ac:dyDescent="0.25">
      <c r="A15" s="31"/>
      <c r="B15" s="15" t="s">
        <v>10</v>
      </c>
      <c r="C15" s="5">
        <v>0</v>
      </c>
      <c r="D15" s="5">
        <f>D11+D12+D13+D14</f>
        <v>862</v>
      </c>
      <c r="E15" s="6"/>
      <c r="F15" s="6">
        <f t="shared" si="0"/>
        <v>862</v>
      </c>
      <c r="G15" s="5">
        <f>G11+G12+G13+G14</f>
        <v>508</v>
      </c>
      <c r="H15" s="5">
        <f>H11+H12+H13+H14</f>
        <v>831</v>
      </c>
      <c r="I15" s="6"/>
      <c r="J15" s="6">
        <f t="shared" si="1"/>
        <v>1339</v>
      </c>
      <c r="K15" s="5">
        <v>506</v>
      </c>
      <c r="L15" s="5">
        <v>483</v>
      </c>
      <c r="M15" s="6"/>
      <c r="N15" s="6">
        <f t="shared" si="2"/>
        <v>989</v>
      </c>
      <c r="O15" s="6">
        <v>200</v>
      </c>
      <c r="P15" s="6">
        <v>1314</v>
      </c>
      <c r="Q15" s="6"/>
      <c r="R15" s="56">
        <f t="shared" si="3"/>
        <v>1514</v>
      </c>
      <c r="S15" s="6">
        <v>0</v>
      </c>
      <c r="T15" s="6">
        <v>2833</v>
      </c>
      <c r="U15" s="6"/>
      <c r="V15" s="56">
        <f t="shared" si="4"/>
        <v>2833</v>
      </c>
      <c r="W15" s="56">
        <v>816</v>
      </c>
      <c r="X15" s="56">
        <v>733</v>
      </c>
      <c r="Y15" s="56">
        <v>5000</v>
      </c>
      <c r="Z15" s="56">
        <v>6549</v>
      </c>
      <c r="AA15" s="6">
        <v>0</v>
      </c>
      <c r="AB15" s="6">
        <v>481</v>
      </c>
      <c r="AC15" s="6">
        <v>0</v>
      </c>
      <c r="AD15" s="6">
        <v>481</v>
      </c>
      <c r="AE15" s="6">
        <v>120</v>
      </c>
      <c r="AF15" s="6">
        <v>1222</v>
      </c>
      <c r="AG15" s="6">
        <v>0</v>
      </c>
      <c r="AH15" s="6">
        <v>1342</v>
      </c>
    </row>
    <row r="16" spans="1:34" ht="19.5" x14ac:dyDescent="0.25">
      <c r="A16" s="42" t="s">
        <v>12</v>
      </c>
      <c r="B16" s="8" t="s">
        <v>6</v>
      </c>
      <c r="C16" s="3">
        <v>0</v>
      </c>
      <c r="D16" s="3">
        <v>0</v>
      </c>
      <c r="E16" s="13"/>
      <c r="F16" s="4">
        <f t="shared" si="0"/>
        <v>0</v>
      </c>
      <c r="G16" s="3">
        <v>0</v>
      </c>
      <c r="H16" s="3">
        <v>0</v>
      </c>
      <c r="I16" s="13"/>
      <c r="J16" s="4">
        <f t="shared" si="1"/>
        <v>0</v>
      </c>
      <c r="K16" s="3">
        <v>0</v>
      </c>
      <c r="L16" s="3">
        <v>0</v>
      </c>
      <c r="M16" s="13"/>
      <c r="N16" s="4">
        <f t="shared" si="2"/>
        <v>0</v>
      </c>
      <c r="O16" s="3">
        <v>0</v>
      </c>
      <c r="P16" s="3">
        <v>0</v>
      </c>
      <c r="Q16" s="14"/>
      <c r="R16" s="55">
        <f t="shared" si="3"/>
        <v>0</v>
      </c>
      <c r="S16" s="3">
        <v>0</v>
      </c>
      <c r="T16" s="3">
        <v>0</v>
      </c>
      <c r="U16" s="3"/>
      <c r="V16" s="55">
        <f t="shared" si="4"/>
        <v>0</v>
      </c>
      <c r="W16" s="3">
        <v>0</v>
      </c>
      <c r="X16" s="3">
        <v>0</v>
      </c>
      <c r="Y16" s="3"/>
      <c r="Z16" s="55">
        <v>0</v>
      </c>
      <c r="AA16" s="13">
        <v>0</v>
      </c>
      <c r="AB16" s="3">
        <v>0</v>
      </c>
      <c r="AC16" s="3">
        <v>0</v>
      </c>
      <c r="AD16" s="55">
        <v>0</v>
      </c>
      <c r="AE16" s="3">
        <v>0</v>
      </c>
      <c r="AF16" s="3">
        <v>0</v>
      </c>
      <c r="AG16" s="3">
        <v>0</v>
      </c>
      <c r="AH16" s="55">
        <v>0</v>
      </c>
    </row>
    <row r="17" spans="1:34" ht="19.5" x14ac:dyDescent="0.25">
      <c r="A17" s="43"/>
      <c r="B17" s="8" t="s">
        <v>7</v>
      </c>
      <c r="C17" s="3">
        <v>300</v>
      </c>
      <c r="D17" s="3">
        <v>1539</v>
      </c>
      <c r="E17" s="13">
        <v>0</v>
      </c>
      <c r="F17" s="4">
        <f t="shared" si="0"/>
        <v>1839</v>
      </c>
      <c r="G17" s="3">
        <v>0</v>
      </c>
      <c r="H17" s="3">
        <v>1020</v>
      </c>
      <c r="I17" s="13">
        <v>6640</v>
      </c>
      <c r="J17" s="4">
        <f t="shared" si="1"/>
        <v>7660</v>
      </c>
      <c r="K17" s="3">
        <v>0</v>
      </c>
      <c r="L17" s="3">
        <v>915</v>
      </c>
      <c r="M17" s="13">
        <v>0</v>
      </c>
      <c r="N17" s="4">
        <f t="shared" si="2"/>
        <v>915</v>
      </c>
      <c r="O17" s="3">
        <v>0</v>
      </c>
      <c r="P17" s="3">
        <v>964</v>
      </c>
      <c r="Q17" s="14">
        <v>2772</v>
      </c>
      <c r="R17" s="55">
        <f t="shared" si="3"/>
        <v>3736</v>
      </c>
      <c r="S17" s="3">
        <v>0</v>
      </c>
      <c r="T17" s="3">
        <v>722</v>
      </c>
      <c r="U17" s="3">
        <v>4164</v>
      </c>
      <c r="V17" s="55">
        <f t="shared" si="4"/>
        <v>4886</v>
      </c>
      <c r="W17" s="3">
        <v>0</v>
      </c>
      <c r="X17" s="3">
        <v>894</v>
      </c>
      <c r="Y17" s="3">
        <v>3200</v>
      </c>
      <c r="Z17" s="55">
        <v>4094</v>
      </c>
      <c r="AA17" s="13">
        <v>0</v>
      </c>
      <c r="AB17" s="3">
        <v>3764</v>
      </c>
      <c r="AC17" s="3">
        <v>0</v>
      </c>
      <c r="AD17" s="55">
        <v>3764</v>
      </c>
      <c r="AE17" s="3">
        <v>0</v>
      </c>
      <c r="AF17" s="3">
        <v>784</v>
      </c>
      <c r="AG17" s="3">
        <v>3642</v>
      </c>
      <c r="AH17" s="55">
        <v>4426</v>
      </c>
    </row>
    <row r="18" spans="1:34" ht="36" x14ac:dyDescent="0.25">
      <c r="A18" s="43"/>
      <c r="B18" s="2" t="s">
        <v>8</v>
      </c>
      <c r="C18" s="3">
        <v>100</v>
      </c>
      <c r="D18" s="3">
        <v>0</v>
      </c>
      <c r="E18" s="13"/>
      <c r="F18" s="4">
        <f t="shared" si="0"/>
        <v>100</v>
      </c>
      <c r="G18" s="3">
        <v>258</v>
      </c>
      <c r="H18" s="3">
        <v>0</v>
      </c>
      <c r="I18" s="13"/>
      <c r="J18" s="4">
        <f t="shared" si="1"/>
        <v>258</v>
      </c>
      <c r="K18" s="3">
        <v>0</v>
      </c>
      <c r="L18" s="3">
        <v>0</v>
      </c>
      <c r="M18" s="13"/>
      <c r="N18" s="4">
        <f t="shared" si="2"/>
        <v>0</v>
      </c>
      <c r="O18" s="3">
        <v>0</v>
      </c>
      <c r="P18" s="3">
        <v>0</v>
      </c>
      <c r="Q18" s="14"/>
      <c r="R18" s="55">
        <f t="shared" si="3"/>
        <v>0</v>
      </c>
      <c r="S18" s="3">
        <v>0</v>
      </c>
      <c r="T18" s="3">
        <v>0</v>
      </c>
      <c r="U18" s="3"/>
      <c r="V18" s="55">
        <f t="shared" si="4"/>
        <v>0</v>
      </c>
      <c r="W18" s="3">
        <v>0</v>
      </c>
      <c r="X18" s="3">
        <v>0</v>
      </c>
      <c r="Y18" s="3"/>
      <c r="Z18" s="55">
        <v>0</v>
      </c>
      <c r="AA18" s="13">
        <v>0</v>
      </c>
      <c r="AB18" s="3">
        <v>0</v>
      </c>
      <c r="AC18" s="3">
        <v>0</v>
      </c>
      <c r="AD18" s="55">
        <v>0</v>
      </c>
      <c r="AE18" s="3">
        <v>0</v>
      </c>
      <c r="AF18" s="3">
        <v>0</v>
      </c>
      <c r="AG18" s="3">
        <v>0</v>
      </c>
      <c r="AH18" s="55">
        <v>0</v>
      </c>
    </row>
    <row r="19" spans="1:34" ht="19.5" x14ac:dyDescent="0.25">
      <c r="A19" s="43"/>
      <c r="B19" s="8" t="s">
        <v>9</v>
      </c>
      <c r="C19" s="3">
        <v>0</v>
      </c>
      <c r="D19" s="3">
        <v>0</v>
      </c>
      <c r="E19" s="13"/>
      <c r="F19" s="4">
        <f t="shared" si="0"/>
        <v>0</v>
      </c>
      <c r="G19" s="3">
        <v>0</v>
      </c>
      <c r="H19" s="3">
        <v>0</v>
      </c>
      <c r="I19" s="13"/>
      <c r="J19" s="4">
        <f t="shared" si="1"/>
        <v>0</v>
      </c>
      <c r="K19" s="3">
        <v>0</v>
      </c>
      <c r="L19" s="3">
        <v>0</v>
      </c>
      <c r="M19" s="13"/>
      <c r="N19" s="4">
        <f t="shared" si="2"/>
        <v>0</v>
      </c>
      <c r="O19" s="3">
        <v>0</v>
      </c>
      <c r="P19" s="3">
        <v>0</v>
      </c>
      <c r="Q19" s="14"/>
      <c r="R19" s="55">
        <f t="shared" si="3"/>
        <v>0</v>
      </c>
      <c r="S19" s="3">
        <v>0</v>
      </c>
      <c r="T19" s="3">
        <v>0</v>
      </c>
      <c r="U19" s="3"/>
      <c r="V19" s="55">
        <f t="shared" si="4"/>
        <v>0</v>
      </c>
      <c r="W19" s="3">
        <v>0</v>
      </c>
      <c r="X19" s="3">
        <v>0</v>
      </c>
      <c r="Y19" s="3"/>
      <c r="Z19" s="55">
        <v>0</v>
      </c>
      <c r="AA19" s="13">
        <v>0</v>
      </c>
      <c r="AB19" s="3">
        <v>0</v>
      </c>
      <c r="AC19" s="3">
        <v>0</v>
      </c>
      <c r="AD19" s="55">
        <v>0</v>
      </c>
      <c r="AE19" s="3">
        <v>0</v>
      </c>
      <c r="AF19" s="3">
        <v>0</v>
      </c>
      <c r="AG19" s="3">
        <v>0</v>
      </c>
      <c r="AH19" s="55">
        <v>0</v>
      </c>
    </row>
    <row r="20" spans="1:34" s="16" customFormat="1" ht="19.5" x14ac:dyDescent="0.25">
      <c r="A20" s="44"/>
      <c r="B20" s="15" t="s">
        <v>10</v>
      </c>
      <c r="C20" s="5">
        <v>400</v>
      </c>
      <c r="D20" s="5">
        <f>D16+D17+D18+D19</f>
        <v>1539</v>
      </c>
      <c r="E20" s="6"/>
      <c r="F20" s="6">
        <f t="shared" si="0"/>
        <v>1939</v>
      </c>
      <c r="G20" s="5">
        <f>G16+G17+G18+G19</f>
        <v>258</v>
      </c>
      <c r="H20" s="5">
        <f>H16+H17+H18+H19</f>
        <v>1020</v>
      </c>
      <c r="I20" s="6"/>
      <c r="J20" s="6">
        <f t="shared" si="1"/>
        <v>1278</v>
      </c>
      <c r="K20" s="5">
        <v>0</v>
      </c>
      <c r="L20" s="5">
        <v>915</v>
      </c>
      <c r="M20" s="6"/>
      <c r="N20" s="6">
        <f t="shared" si="2"/>
        <v>915</v>
      </c>
      <c r="O20" s="6">
        <v>0</v>
      </c>
      <c r="P20" s="6">
        <v>964</v>
      </c>
      <c r="Q20" s="6"/>
      <c r="R20" s="56">
        <f t="shared" si="3"/>
        <v>964</v>
      </c>
      <c r="S20" s="6">
        <v>0</v>
      </c>
      <c r="T20" s="6">
        <v>722</v>
      </c>
      <c r="U20" s="6"/>
      <c r="V20" s="56">
        <f t="shared" si="4"/>
        <v>722</v>
      </c>
      <c r="W20" s="56">
        <v>0</v>
      </c>
      <c r="X20" s="56">
        <v>894</v>
      </c>
      <c r="Y20" s="56">
        <v>3200</v>
      </c>
      <c r="Z20" s="56">
        <v>4094</v>
      </c>
      <c r="AA20" s="6">
        <v>0</v>
      </c>
      <c r="AB20" s="6">
        <v>3764</v>
      </c>
      <c r="AC20" s="6">
        <v>0</v>
      </c>
      <c r="AD20" s="6">
        <v>3764</v>
      </c>
      <c r="AE20" s="6">
        <v>0</v>
      </c>
      <c r="AF20" s="6">
        <v>784</v>
      </c>
      <c r="AG20" s="6">
        <v>3642</v>
      </c>
      <c r="AH20" s="6">
        <v>4426</v>
      </c>
    </row>
    <row r="21" spans="1:34" ht="36" x14ac:dyDescent="0.25">
      <c r="A21" s="23" t="s">
        <v>13</v>
      </c>
      <c r="B21" s="8" t="s">
        <v>14</v>
      </c>
      <c r="C21" s="3">
        <v>74</v>
      </c>
      <c r="D21" s="3">
        <v>0</v>
      </c>
      <c r="E21" s="13"/>
      <c r="F21" s="4">
        <f t="shared" si="0"/>
        <v>74</v>
      </c>
      <c r="G21" s="3">
        <v>0</v>
      </c>
      <c r="H21" s="3">
        <v>0</v>
      </c>
      <c r="I21" s="13"/>
      <c r="J21" s="4">
        <f t="shared" si="1"/>
        <v>0</v>
      </c>
      <c r="K21" s="3">
        <v>50</v>
      </c>
      <c r="L21" s="3">
        <v>0</v>
      </c>
      <c r="M21" s="13"/>
      <c r="N21" s="4">
        <f t="shared" si="2"/>
        <v>50</v>
      </c>
      <c r="O21" s="3">
        <v>0</v>
      </c>
      <c r="P21" s="3">
        <v>0</v>
      </c>
      <c r="Q21" s="14"/>
      <c r="R21" s="55">
        <f t="shared" si="3"/>
        <v>0</v>
      </c>
      <c r="S21" s="3">
        <v>0</v>
      </c>
      <c r="T21" s="3">
        <v>0</v>
      </c>
      <c r="U21" s="3"/>
      <c r="V21" s="55">
        <f t="shared" si="4"/>
        <v>0</v>
      </c>
      <c r="W21" s="3">
        <v>0</v>
      </c>
      <c r="X21" s="3">
        <v>0</v>
      </c>
      <c r="Y21" s="3"/>
      <c r="Z21" s="55">
        <v>0</v>
      </c>
      <c r="AA21" s="13">
        <v>0</v>
      </c>
      <c r="AB21" s="3">
        <v>0</v>
      </c>
      <c r="AC21" s="3">
        <v>0</v>
      </c>
      <c r="AD21" s="55">
        <v>0</v>
      </c>
      <c r="AE21" s="3">
        <v>0</v>
      </c>
      <c r="AF21" s="3">
        <v>0</v>
      </c>
      <c r="AG21" s="3">
        <v>0</v>
      </c>
      <c r="AH21" s="55">
        <v>0</v>
      </c>
    </row>
    <row r="22" spans="1:34" ht="19.5" x14ac:dyDescent="0.25">
      <c r="A22" s="24"/>
      <c r="B22" s="8" t="s">
        <v>15</v>
      </c>
      <c r="C22" s="3">
        <v>350</v>
      </c>
      <c r="D22" s="3">
        <v>95</v>
      </c>
      <c r="E22" s="13">
        <v>3980</v>
      </c>
      <c r="F22" s="4">
        <f t="shared" si="0"/>
        <v>4425</v>
      </c>
      <c r="G22" s="3">
        <v>0</v>
      </c>
      <c r="H22" s="3">
        <v>915</v>
      </c>
      <c r="I22" s="13">
        <v>12360</v>
      </c>
      <c r="J22" s="4">
        <f t="shared" si="1"/>
        <v>13275</v>
      </c>
      <c r="K22" s="3">
        <v>1179</v>
      </c>
      <c r="L22" s="3">
        <v>1926</v>
      </c>
      <c r="M22" s="13">
        <v>2200</v>
      </c>
      <c r="N22" s="4">
        <f t="shared" si="2"/>
        <v>5305</v>
      </c>
      <c r="O22" s="3">
        <v>267</v>
      </c>
      <c r="P22" s="3">
        <v>3618</v>
      </c>
      <c r="Q22" s="14">
        <v>4000</v>
      </c>
      <c r="R22" s="55">
        <f t="shared" si="3"/>
        <v>7885</v>
      </c>
      <c r="S22" s="3">
        <v>0</v>
      </c>
      <c r="T22" s="3">
        <v>966</v>
      </c>
      <c r="U22" s="3">
        <v>3367</v>
      </c>
      <c r="V22" s="55">
        <f t="shared" si="4"/>
        <v>4333</v>
      </c>
      <c r="W22" s="3">
        <v>0</v>
      </c>
      <c r="X22" s="3">
        <v>2138</v>
      </c>
      <c r="Y22" s="3">
        <v>4700</v>
      </c>
      <c r="Z22" s="55">
        <v>6838</v>
      </c>
      <c r="AA22" s="13">
        <v>351</v>
      </c>
      <c r="AB22" s="3">
        <v>1748</v>
      </c>
      <c r="AC22" s="3">
        <v>14322</v>
      </c>
      <c r="AD22" s="55">
        <v>16421</v>
      </c>
      <c r="AE22" s="3">
        <v>0</v>
      </c>
      <c r="AF22" s="3">
        <v>1624</v>
      </c>
      <c r="AG22" s="3">
        <v>14573</v>
      </c>
      <c r="AH22" s="55">
        <v>16197</v>
      </c>
    </row>
    <row r="23" spans="1:34" ht="36" x14ac:dyDescent="0.25">
      <c r="A23" s="24"/>
      <c r="B23" s="2" t="s">
        <v>8</v>
      </c>
      <c r="C23" s="3">
        <v>0</v>
      </c>
      <c r="D23" s="3">
        <v>0</v>
      </c>
      <c r="E23" s="13"/>
      <c r="F23" s="4">
        <f t="shared" si="0"/>
        <v>0</v>
      </c>
      <c r="G23" s="3">
        <v>415</v>
      </c>
      <c r="H23" s="3">
        <v>0</v>
      </c>
      <c r="I23" s="13"/>
      <c r="J23" s="4">
        <f t="shared" si="1"/>
        <v>415</v>
      </c>
      <c r="K23" s="3">
        <v>1476</v>
      </c>
      <c r="L23" s="3">
        <v>0</v>
      </c>
      <c r="M23" s="13"/>
      <c r="N23" s="4">
        <f t="shared" si="2"/>
        <v>1476</v>
      </c>
      <c r="O23" s="3">
        <v>1022</v>
      </c>
      <c r="P23" s="3">
        <v>0</v>
      </c>
      <c r="Q23" s="14"/>
      <c r="R23" s="55">
        <f t="shared" si="3"/>
        <v>1022</v>
      </c>
      <c r="S23" s="3">
        <v>558</v>
      </c>
      <c r="T23" s="3">
        <v>0</v>
      </c>
      <c r="U23" s="3"/>
      <c r="V23" s="55">
        <f t="shared" si="4"/>
        <v>558</v>
      </c>
      <c r="W23" s="3">
        <v>0</v>
      </c>
      <c r="X23" s="3">
        <v>0</v>
      </c>
      <c r="Y23" s="3"/>
      <c r="Z23" s="55">
        <v>0</v>
      </c>
      <c r="AA23" s="13">
        <v>260</v>
      </c>
      <c r="AB23" s="3">
        <v>0</v>
      </c>
      <c r="AC23" s="3">
        <v>0</v>
      </c>
      <c r="AD23" s="55">
        <v>260</v>
      </c>
      <c r="AE23" s="3">
        <v>0</v>
      </c>
      <c r="AF23" s="3">
        <v>0</v>
      </c>
      <c r="AG23" s="3">
        <v>0</v>
      </c>
      <c r="AH23" s="55">
        <v>0</v>
      </c>
    </row>
    <row r="24" spans="1:34" ht="19.5" x14ac:dyDescent="0.25">
      <c r="A24" s="24"/>
      <c r="B24" s="8" t="s">
        <v>9</v>
      </c>
      <c r="C24" s="3">
        <v>0</v>
      </c>
      <c r="D24" s="3">
        <v>0</v>
      </c>
      <c r="E24" s="13"/>
      <c r="F24" s="4">
        <f t="shared" si="0"/>
        <v>0</v>
      </c>
      <c r="G24" s="3">
        <v>107</v>
      </c>
      <c r="H24" s="3">
        <v>0</v>
      </c>
      <c r="I24" s="13"/>
      <c r="J24" s="4">
        <f t="shared" si="1"/>
        <v>107</v>
      </c>
      <c r="K24" s="3">
        <v>20</v>
      </c>
      <c r="L24" s="3">
        <v>0</v>
      </c>
      <c r="M24" s="13"/>
      <c r="N24" s="4">
        <f t="shared" si="2"/>
        <v>20</v>
      </c>
      <c r="O24" s="3">
        <v>0</v>
      </c>
      <c r="P24" s="3">
        <v>0</v>
      </c>
      <c r="Q24" s="14"/>
      <c r="R24" s="55">
        <f t="shared" si="3"/>
        <v>0</v>
      </c>
      <c r="S24" s="3">
        <v>51</v>
      </c>
      <c r="T24" s="3">
        <v>0</v>
      </c>
      <c r="U24" s="3"/>
      <c r="V24" s="55">
        <f t="shared" si="4"/>
        <v>51</v>
      </c>
      <c r="W24" s="3">
        <v>0</v>
      </c>
      <c r="X24" s="3">
        <v>0</v>
      </c>
      <c r="Y24" s="3"/>
      <c r="Z24" s="55">
        <v>0</v>
      </c>
      <c r="AA24" s="13">
        <v>0</v>
      </c>
      <c r="AB24" s="3">
        <v>0</v>
      </c>
      <c r="AC24" s="3">
        <v>0</v>
      </c>
      <c r="AD24" s="55">
        <v>0</v>
      </c>
      <c r="AE24" s="3">
        <v>0</v>
      </c>
      <c r="AF24" s="3">
        <v>0</v>
      </c>
      <c r="AG24" s="3">
        <v>0</v>
      </c>
      <c r="AH24" s="55">
        <v>0</v>
      </c>
    </row>
    <row r="25" spans="1:34" s="16" customFormat="1" ht="19.5" x14ac:dyDescent="0.25">
      <c r="A25" s="25"/>
      <c r="B25" s="15" t="s">
        <v>10</v>
      </c>
      <c r="C25" s="5">
        <v>424</v>
      </c>
      <c r="D25" s="5">
        <f>D21+D22+D23+D24</f>
        <v>95</v>
      </c>
      <c r="E25" s="6"/>
      <c r="F25" s="6">
        <f t="shared" si="0"/>
        <v>519</v>
      </c>
      <c r="G25" s="5">
        <f>G21+G22+G23+G24</f>
        <v>522</v>
      </c>
      <c r="H25" s="5">
        <f>H21+H22+H23+H24</f>
        <v>915</v>
      </c>
      <c r="I25" s="6"/>
      <c r="J25" s="6">
        <f t="shared" si="1"/>
        <v>1437</v>
      </c>
      <c r="K25" s="5">
        <v>2725</v>
      </c>
      <c r="L25" s="5">
        <v>1926</v>
      </c>
      <c r="M25" s="6"/>
      <c r="N25" s="6">
        <f t="shared" si="2"/>
        <v>4651</v>
      </c>
      <c r="O25" s="6">
        <v>1289</v>
      </c>
      <c r="P25" s="6">
        <v>3618</v>
      </c>
      <c r="Q25" s="6"/>
      <c r="R25" s="56">
        <f t="shared" si="3"/>
        <v>4907</v>
      </c>
      <c r="S25" s="6">
        <v>609</v>
      </c>
      <c r="T25" s="6">
        <v>966</v>
      </c>
      <c r="U25" s="6"/>
      <c r="V25" s="56">
        <f t="shared" si="4"/>
        <v>1575</v>
      </c>
      <c r="W25" s="56">
        <v>0</v>
      </c>
      <c r="X25" s="56">
        <v>2138</v>
      </c>
      <c r="Y25" s="56">
        <v>4700</v>
      </c>
      <c r="Z25" s="56">
        <v>6838</v>
      </c>
      <c r="AA25" s="6">
        <v>611</v>
      </c>
      <c r="AB25" s="6">
        <v>1748</v>
      </c>
      <c r="AC25" s="6">
        <v>14322</v>
      </c>
      <c r="AD25" s="6">
        <v>16681</v>
      </c>
      <c r="AE25" s="6">
        <v>0</v>
      </c>
      <c r="AF25" s="6">
        <v>1624</v>
      </c>
      <c r="AG25" s="6">
        <v>14573</v>
      </c>
      <c r="AH25" s="6">
        <v>16197</v>
      </c>
    </row>
    <row r="26" spans="1:34" ht="41.25" customHeight="1" x14ac:dyDescent="0.25">
      <c r="A26" s="48" t="s">
        <v>16</v>
      </c>
      <c r="B26" s="8" t="s">
        <v>6</v>
      </c>
      <c r="C26" s="3">
        <v>0</v>
      </c>
      <c r="D26" s="3">
        <v>200</v>
      </c>
      <c r="E26" s="13"/>
      <c r="F26" s="4">
        <f t="shared" si="0"/>
        <v>200</v>
      </c>
      <c r="G26" s="3">
        <v>1320</v>
      </c>
      <c r="H26" s="3">
        <v>0</v>
      </c>
      <c r="I26" s="13"/>
      <c r="J26" s="4">
        <f t="shared" si="1"/>
        <v>1320</v>
      </c>
      <c r="K26" s="3">
        <v>0</v>
      </c>
      <c r="L26" s="3">
        <v>0</v>
      </c>
      <c r="M26" s="13"/>
      <c r="N26" s="4">
        <f t="shared" si="2"/>
        <v>0</v>
      </c>
      <c r="O26" s="3">
        <v>0</v>
      </c>
      <c r="P26" s="3">
        <v>0</v>
      </c>
      <c r="Q26" s="14"/>
      <c r="R26" s="55">
        <f t="shared" si="3"/>
        <v>0</v>
      </c>
      <c r="S26" s="3">
        <v>0</v>
      </c>
      <c r="T26" s="3">
        <v>0</v>
      </c>
      <c r="U26" s="3"/>
      <c r="V26" s="55">
        <f t="shared" si="4"/>
        <v>0</v>
      </c>
      <c r="W26" s="3">
        <v>946</v>
      </c>
      <c r="X26" s="3">
        <v>0</v>
      </c>
      <c r="Y26" s="3"/>
      <c r="Z26" s="55">
        <v>946</v>
      </c>
      <c r="AA26" s="13">
        <v>34</v>
      </c>
      <c r="AB26" s="3">
        <v>245</v>
      </c>
      <c r="AC26" s="3">
        <v>0</v>
      </c>
      <c r="AD26" s="55">
        <v>279</v>
      </c>
      <c r="AE26" s="3">
        <v>0</v>
      </c>
      <c r="AF26" s="3">
        <v>0</v>
      </c>
      <c r="AG26" s="3">
        <v>0</v>
      </c>
      <c r="AH26" s="55">
        <v>0</v>
      </c>
    </row>
    <row r="27" spans="1:34" ht="36" x14ac:dyDescent="0.25">
      <c r="A27" s="49"/>
      <c r="B27" s="8" t="s">
        <v>17</v>
      </c>
      <c r="C27" s="3">
        <v>1823</v>
      </c>
      <c r="D27" s="3">
        <v>8375</v>
      </c>
      <c r="E27" s="13">
        <v>17195</v>
      </c>
      <c r="F27" s="4">
        <f t="shared" si="0"/>
        <v>27393</v>
      </c>
      <c r="G27" s="3">
        <v>2742</v>
      </c>
      <c r="H27" s="3">
        <v>8272</v>
      </c>
      <c r="I27" s="13">
        <v>129</v>
      </c>
      <c r="J27" s="4">
        <f t="shared" si="1"/>
        <v>11143</v>
      </c>
      <c r="K27" s="3">
        <v>2671</v>
      </c>
      <c r="L27" s="3">
        <v>18058</v>
      </c>
      <c r="M27" s="13">
        <v>29574</v>
      </c>
      <c r="N27" s="4">
        <f t="shared" si="2"/>
        <v>50303</v>
      </c>
      <c r="O27" s="3">
        <v>874</v>
      </c>
      <c r="P27" s="3">
        <v>8506</v>
      </c>
      <c r="Q27" s="14">
        <v>82213</v>
      </c>
      <c r="R27" s="55">
        <f t="shared" si="3"/>
        <v>91593</v>
      </c>
      <c r="S27" s="3">
        <v>46</v>
      </c>
      <c r="T27" s="3">
        <v>3766</v>
      </c>
      <c r="U27" s="3">
        <v>29550</v>
      </c>
      <c r="V27" s="55">
        <f t="shared" si="4"/>
        <v>33362</v>
      </c>
      <c r="W27" s="3">
        <v>343</v>
      </c>
      <c r="X27" s="3">
        <v>6219</v>
      </c>
      <c r="Y27" s="3">
        <v>27500</v>
      </c>
      <c r="Z27" s="55">
        <v>34062</v>
      </c>
      <c r="AA27" s="13">
        <v>243</v>
      </c>
      <c r="AB27" s="3">
        <v>5000</v>
      </c>
      <c r="AC27" s="3">
        <v>19501</v>
      </c>
      <c r="AD27" s="55">
        <v>24744</v>
      </c>
      <c r="AE27" s="3">
        <v>13307</v>
      </c>
      <c r="AF27" s="3">
        <v>22320</v>
      </c>
      <c r="AG27" s="3">
        <v>42900</v>
      </c>
      <c r="AH27" s="55">
        <v>78527</v>
      </c>
    </row>
    <row r="28" spans="1:34" ht="36" x14ac:dyDescent="0.25">
      <c r="A28" s="49"/>
      <c r="B28" s="2" t="s">
        <v>8</v>
      </c>
      <c r="C28" s="3">
        <v>1236</v>
      </c>
      <c r="D28" s="3">
        <v>342</v>
      </c>
      <c r="E28" s="13"/>
      <c r="F28" s="4">
        <f t="shared" si="0"/>
        <v>1578</v>
      </c>
      <c r="G28" s="3">
        <v>1353</v>
      </c>
      <c r="H28" s="3">
        <v>152</v>
      </c>
      <c r="I28" s="13"/>
      <c r="J28" s="4">
        <f t="shared" si="1"/>
        <v>1505</v>
      </c>
      <c r="K28" s="3">
        <v>128</v>
      </c>
      <c r="L28" s="3">
        <v>34</v>
      </c>
      <c r="M28" s="13"/>
      <c r="N28" s="4">
        <f t="shared" si="2"/>
        <v>162</v>
      </c>
      <c r="O28" s="3">
        <v>95</v>
      </c>
      <c r="P28" s="3">
        <v>54</v>
      </c>
      <c r="Q28" s="14"/>
      <c r="R28" s="55">
        <f t="shared" si="3"/>
        <v>149</v>
      </c>
      <c r="S28" s="3">
        <v>427</v>
      </c>
      <c r="T28" s="3">
        <v>300</v>
      </c>
      <c r="U28" s="3"/>
      <c r="V28" s="55">
        <f t="shared" si="4"/>
        <v>727</v>
      </c>
      <c r="W28" s="3">
        <v>3048</v>
      </c>
      <c r="X28" s="3">
        <v>2500</v>
      </c>
      <c r="Y28" s="3"/>
      <c r="Z28" s="55">
        <v>5548</v>
      </c>
      <c r="AA28" s="13">
        <v>1336</v>
      </c>
      <c r="AB28" s="3">
        <v>600</v>
      </c>
      <c r="AC28" s="3">
        <v>0</v>
      </c>
      <c r="AD28" s="55">
        <v>1936</v>
      </c>
      <c r="AE28" s="3">
        <v>700</v>
      </c>
      <c r="AF28" s="3">
        <v>2682</v>
      </c>
      <c r="AG28" s="3">
        <v>0</v>
      </c>
      <c r="AH28" s="55">
        <v>3382</v>
      </c>
    </row>
    <row r="29" spans="1:34" ht="19.5" x14ac:dyDescent="0.25">
      <c r="A29" s="49"/>
      <c r="B29" s="8" t="s">
        <v>9</v>
      </c>
      <c r="C29" s="3">
        <v>158</v>
      </c>
      <c r="D29" s="3">
        <v>0</v>
      </c>
      <c r="E29" s="13"/>
      <c r="F29" s="4">
        <f t="shared" si="0"/>
        <v>158</v>
      </c>
      <c r="G29" s="3">
        <v>276</v>
      </c>
      <c r="H29" s="3">
        <v>0</v>
      </c>
      <c r="I29" s="13"/>
      <c r="J29" s="4">
        <f t="shared" si="1"/>
        <v>276</v>
      </c>
      <c r="K29" s="3">
        <v>138</v>
      </c>
      <c r="L29" s="3">
        <v>0</v>
      </c>
      <c r="M29" s="13"/>
      <c r="N29" s="4">
        <f t="shared" si="2"/>
        <v>138</v>
      </c>
      <c r="O29" s="3">
        <v>10</v>
      </c>
      <c r="P29" s="3">
        <v>0</v>
      </c>
      <c r="Q29" s="14"/>
      <c r="R29" s="55">
        <f t="shared" si="3"/>
        <v>10</v>
      </c>
      <c r="S29" s="3">
        <v>50</v>
      </c>
      <c r="T29" s="3">
        <v>50</v>
      </c>
      <c r="U29" s="3"/>
      <c r="V29" s="55">
        <f t="shared" si="4"/>
        <v>100</v>
      </c>
      <c r="W29" s="3">
        <v>300</v>
      </c>
      <c r="X29" s="3">
        <v>450</v>
      </c>
      <c r="Y29" s="3"/>
      <c r="Z29" s="55">
        <v>750</v>
      </c>
      <c r="AA29" s="13">
        <v>200</v>
      </c>
      <c r="AB29" s="3">
        <v>240</v>
      </c>
      <c r="AC29" s="3">
        <v>0</v>
      </c>
      <c r="AD29" s="55">
        <v>440</v>
      </c>
      <c r="AE29" s="3">
        <v>360</v>
      </c>
      <c r="AF29" s="3">
        <v>410</v>
      </c>
      <c r="AG29" s="3">
        <v>0</v>
      </c>
      <c r="AH29" s="55">
        <v>770</v>
      </c>
    </row>
    <row r="30" spans="1:34" s="16" customFormat="1" ht="19.5" x14ac:dyDescent="0.25">
      <c r="A30" s="50"/>
      <c r="B30" s="15" t="s">
        <v>10</v>
      </c>
      <c r="C30" s="5">
        <v>3217</v>
      </c>
      <c r="D30" s="5">
        <f>D26+D27+D28+D29</f>
        <v>8917</v>
      </c>
      <c r="E30" s="6"/>
      <c r="F30" s="6">
        <f t="shared" si="0"/>
        <v>12134</v>
      </c>
      <c r="G30" s="5">
        <f>G26+G27+G28+G29</f>
        <v>5691</v>
      </c>
      <c r="H30" s="5">
        <f>H26+H27+H28+H29</f>
        <v>8424</v>
      </c>
      <c r="I30" s="6"/>
      <c r="J30" s="6">
        <f t="shared" si="1"/>
        <v>14115</v>
      </c>
      <c r="K30" s="5">
        <v>2937</v>
      </c>
      <c r="L30" s="5">
        <v>18092</v>
      </c>
      <c r="M30" s="6"/>
      <c r="N30" s="6">
        <f t="shared" si="2"/>
        <v>21029</v>
      </c>
      <c r="O30" s="6">
        <v>979</v>
      </c>
      <c r="P30" s="6">
        <v>8560</v>
      </c>
      <c r="Q30" s="6"/>
      <c r="R30" s="56">
        <f t="shared" si="3"/>
        <v>9539</v>
      </c>
      <c r="S30" s="6">
        <v>523</v>
      </c>
      <c r="T30" s="6">
        <v>4116</v>
      </c>
      <c r="U30" s="6"/>
      <c r="V30" s="56">
        <f t="shared" si="4"/>
        <v>4639</v>
      </c>
      <c r="W30" s="56">
        <v>4637</v>
      </c>
      <c r="X30" s="56">
        <v>9169</v>
      </c>
      <c r="Y30" s="56">
        <v>27500</v>
      </c>
      <c r="Z30" s="56">
        <v>41306</v>
      </c>
      <c r="AA30" s="6">
        <v>1813</v>
      </c>
      <c r="AB30" s="6">
        <v>6085</v>
      </c>
      <c r="AC30" s="6">
        <v>19501</v>
      </c>
      <c r="AD30" s="6">
        <v>27399</v>
      </c>
      <c r="AE30" s="6">
        <v>14367</v>
      </c>
      <c r="AF30" s="6">
        <v>25412</v>
      </c>
      <c r="AG30" s="6">
        <v>42900</v>
      </c>
      <c r="AH30" s="6">
        <v>82679</v>
      </c>
    </row>
    <row r="31" spans="1:34" ht="39.75" customHeight="1" x14ac:dyDescent="0.25">
      <c r="A31" s="29" t="s">
        <v>18</v>
      </c>
      <c r="B31" s="2" t="s">
        <v>6</v>
      </c>
      <c r="C31" s="3">
        <v>0</v>
      </c>
      <c r="D31" s="3">
        <v>0</v>
      </c>
      <c r="E31" s="13"/>
      <c r="F31" s="4">
        <f t="shared" si="0"/>
        <v>0</v>
      </c>
      <c r="G31" s="3">
        <v>0</v>
      </c>
      <c r="H31" s="3">
        <v>0</v>
      </c>
      <c r="I31" s="13"/>
      <c r="J31" s="4">
        <f t="shared" si="1"/>
        <v>0</v>
      </c>
      <c r="K31" s="3">
        <v>954</v>
      </c>
      <c r="L31" s="3">
        <v>0</v>
      </c>
      <c r="M31" s="13"/>
      <c r="N31" s="4">
        <f t="shared" si="2"/>
        <v>954</v>
      </c>
      <c r="O31" s="3">
        <v>95</v>
      </c>
      <c r="P31" s="3">
        <v>30</v>
      </c>
      <c r="Q31" s="14"/>
      <c r="R31" s="55">
        <f t="shared" si="3"/>
        <v>125</v>
      </c>
      <c r="S31" s="3">
        <v>383</v>
      </c>
      <c r="T31" s="3">
        <v>0</v>
      </c>
      <c r="U31" s="3"/>
      <c r="V31" s="55">
        <f t="shared" si="4"/>
        <v>383</v>
      </c>
      <c r="W31" s="3">
        <v>520</v>
      </c>
      <c r="X31" s="3">
        <v>52</v>
      </c>
      <c r="Y31" s="3"/>
      <c r="Z31" s="55">
        <v>572</v>
      </c>
      <c r="AA31" s="13">
        <v>3120</v>
      </c>
      <c r="AB31" s="3">
        <v>710</v>
      </c>
      <c r="AC31" s="3">
        <v>0</v>
      </c>
      <c r="AD31" s="55">
        <v>3830</v>
      </c>
      <c r="AE31" s="3">
        <v>300</v>
      </c>
      <c r="AF31" s="3">
        <v>0</v>
      </c>
      <c r="AG31" s="3">
        <v>0</v>
      </c>
      <c r="AH31" s="55">
        <v>300</v>
      </c>
    </row>
    <row r="32" spans="1:34" ht="19.5" x14ac:dyDescent="0.25">
      <c r="A32" s="30"/>
      <c r="B32" s="2" t="s">
        <v>7</v>
      </c>
      <c r="C32" s="3">
        <v>815</v>
      </c>
      <c r="D32" s="3">
        <v>5960</v>
      </c>
      <c r="E32" s="13">
        <v>24190</v>
      </c>
      <c r="F32" s="4">
        <f t="shared" si="0"/>
        <v>30965</v>
      </c>
      <c r="G32" s="3">
        <v>1217</v>
      </c>
      <c r="H32" s="3">
        <v>5690</v>
      </c>
      <c r="I32" s="13">
        <v>24599</v>
      </c>
      <c r="J32" s="4">
        <f t="shared" si="1"/>
        <v>31506</v>
      </c>
      <c r="K32" s="3">
        <v>431</v>
      </c>
      <c r="L32" s="3">
        <v>5458</v>
      </c>
      <c r="M32" s="13">
        <v>9000</v>
      </c>
      <c r="N32" s="4">
        <f t="shared" si="2"/>
        <v>14889</v>
      </c>
      <c r="O32" s="3">
        <v>1470</v>
      </c>
      <c r="P32" s="3">
        <v>5523</v>
      </c>
      <c r="Q32" s="14">
        <v>23638</v>
      </c>
      <c r="R32" s="55">
        <f t="shared" si="3"/>
        <v>30631</v>
      </c>
      <c r="S32" s="3">
        <v>530</v>
      </c>
      <c r="T32" s="3">
        <v>3607</v>
      </c>
      <c r="U32" s="3">
        <v>21900</v>
      </c>
      <c r="V32" s="55">
        <f t="shared" si="4"/>
        <v>26037</v>
      </c>
      <c r="W32" s="3">
        <v>3225</v>
      </c>
      <c r="X32" s="3">
        <v>7638</v>
      </c>
      <c r="Y32" s="3">
        <v>20840</v>
      </c>
      <c r="Z32" s="55">
        <v>31703</v>
      </c>
      <c r="AA32" s="13">
        <v>3326</v>
      </c>
      <c r="AB32" s="3">
        <v>6203</v>
      </c>
      <c r="AC32" s="3">
        <v>13000</v>
      </c>
      <c r="AD32" s="55">
        <v>22529</v>
      </c>
      <c r="AE32" s="3">
        <v>1106</v>
      </c>
      <c r="AF32" s="3">
        <v>11204</v>
      </c>
      <c r="AG32" s="3">
        <v>12000</v>
      </c>
      <c r="AH32" s="55">
        <v>24310</v>
      </c>
    </row>
    <row r="33" spans="1:34" ht="36" x14ac:dyDescent="0.25">
      <c r="A33" s="30"/>
      <c r="B33" s="2" t="s">
        <v>8</v>
      </c>
      <c r="C33" s="3">
        <v>1572</v>
      </c>
      <c r="D33" s="3">
        <v>274</v>
      </c>
      <c r="E33" s="13"/>
      <c r="F33" s="4">
        <f t="shared" si="0"/>
        <v>1846</v>
      </c>
      <c r="G33" s="3">
        <v>350</v>
      </c>
      <c r="H33" s="3">
        <v>440</v>
      </c>
      <c r="I33" s="13"/>
      <c r="J33" s="4">
        <f t="shared" si="1"/>
        <v>790</v>
      </c>
      <c r="K33" s="3">
        <v>686</v>
      </c>
      <c r="L33" s="3">
        <v>0</v>
      </c>
      <c r="M33" s="13"/>
      <c r="N33" s="4">
        <f t="shared" si="2"/>
        <v>686</v>
      </c>
      <c r="O33" s="3">
        <v>642</v>
      </c>
      <c r="P33" s="3">
        <v>220</v>
      </c>
      <c r="Q33" s="14"/>
      <c r="R33" s="55">
        <f t="shared" si="3"/>
        <v>862</v>
      </c>
      <c r="S33" s="3">
        <v>0</v>
      </c>
      <c r="T33" s="3">
        <v>0</v>
      </c>
      <c r="U33" s="3"/>
      <c r="V33" s="55">
        <f t="shared" si="4"/>
        <v>0</v>
      </c>
      <c r="W33" s="3">
        <v>1646</v>
      </c>
      <c r="X33" s="3">
        <v>986</v>
      </c>
      <c r="Y33" s="3"/>
      <c r="Z33" s="55">
        <v>2632</v>
      </c>
      <c r="AA33" s="13">
        <v>669</v>
      </c>
      <c r="AB33" s="3">
        <v>381</v>
      </c>
      <c r="AC33" s="3">
        <v>0</v>
      </c>
      <c r="AD33" s="55">
        <v>1050</v>
      </c>
      <c r="AE33" s="3">
        <v>124</v>
      </c>
      <c r="AF33" s="3">
        <v>590</v>
      </c>
      <c r="AG33" s="3">
        <v>0</v>
      </c>
      <c r="AH33" s="55">
        <v>714</v>
      </c>
    </row>
    <row r="34" spans="1:34" ht="19.5" x14ac:dyDescent="0.25">
      <c r="A34" s="30"/>
      <c r="B34" s="2" t="s">
        <v>9</v>
      </c>
      <c r="C34" s="3">
        <v>60</v>
      </c>
      <c r="D34" s="3">
        <v>0</v>
      </c>
      <c r="E34" s="13"/>
      <c r="F34" s="4">
        <f t="shared" si="0"/>
        <v>60</v>
      </c>
      <c r="G34" s="3">
        <v>270</v>
      </c>
      <c r="H34" s="3">
        <v>33</v>
      </c>
      <c r="I34" s="13"/>
      <c r="J34" s="4">
        <f t="shared" si="1"/>
        <v>303</v>
      </c>
      <c r="K34" s="3">
        <v>660</v>
      </c>
      <c r="L34" s="3">
        <v>33</v>
      </c>
      <c r="M34" s="13"/>
      <c r="N34" s="4">
        <f t="shared" si="2"/>
        <v>693</v>
      </c>
      <c r="O34" s="3">
        <v>68</v>
      </c>
      <c r="P34" s="3">
        <v>0</v>
      </c>
      <c r="Q34" s="14"/>
      <c r="R34" s="55">
        <f t="shared" si="3"/>
        <v>68</v>
      </c>
      <c r="S34" s="3">
        <v>473</v>
      </c>
      <c r="T34" s="3">
        <v>0</v>
      </c>
      <c r="U34" s="3"/>
      <c r="V34" s="55">
        <f t="shared" si="4"/>
        <v>473</v>
      </c>
      <c r="W34" s="3">
        <v>708</v>
      </c>
      <c r="X34" s="3">
        <v>29</v>
      </c>
      <c r="Y34" s="3"/>
      <c r="Z34" s="55">
        <v>737</v>
      </c>
      <c r="AA34" s="13">
        <v>778</v>
      </c>
      <c r="AB34" s="3">
        <v>148</v>
      </c>
      <c r="AC34" s="3">
        <v>0</v>
      </c>
      <c r="AD34" s="55">
        <v>926</v>
      </c>
      <c r="AE34" s="3">
        <v>456</v>
      </c>
      <c r="AF34" s="3">
        <v>6</v>
      </c>
      <c r="AG34" s="3">
        <v>0</v>
      </c>
      <c r="AH34" s="55">
        <v>462</v>
      </c>
    </row>
    <row r="35" spans="1:34" s="16" customFormat="1" ht="19.5" x14ac:dyDescent="0.25">
      <c r="A35" s="31"/>
      <c r="B35" s="17" t="s">
        <v>10</v>
      </c>
      <c r="C35" s="5">
        <v>2447</v>
      </c>
      <c r="D35" s="5">
        <f>D31+D32+D33+D34</f>
        <v>6234</v>
      </c>
      <c r="E35" s="6"/>
      <c r="F35" s="6">
        <f t="shared" si="0"/>
        <v>8681</v>
      </c>
      <c r="G35" s="5">
        <f>G31+G32+G33+G34</f>
        <v>1837</v>
      </c>
      <c r="H35" s="5">
        <f>H31+H32+H33+H34</f>
        <v>6163</v>
      </c>
      <c r="I35" s="6"/>
      <c r="J35" s="6">
        <f t="shared" si="1"/>
        <v>8000</v>
      </c>
      <c r="K35" s="5">
        <v>2731</v>
      </c>
      <c r="L35" s="5">
        <v>5491</v>
      </c>
      <c r="M35" s="6"/>
      <c r="N35" s="6">
        <f t="shared" si="2"/>
        <v>8222</v>
      </c>
      <c r="O35" s="6">
        <v>2275</v>
      </c>
      <c r="P35" s="6">
        <v>5773</v>
      </c>
      <c r="Q35" s="6"/>
      <c r="R35" s="56">
        <f t="shared" si="3"/>
        <v>8048</v>
      </c>
      <c r="S35" s="6">
        <v>1386</v>
      </c>
      <c r="T35" s="6">
        <v>3607</v>
      </c>
      <c r="U35" s="6"/>
      <c r="V35" s="56">
        <f t="shared" si="4"/>
        <v>4993</v>
      </c>
      <c r="W35" s="56">
        <v>6099</v>
      </c>
      <c r="X35" s="56">
        <v>8705</v>
      </c>
      <c r="Y35" s="56">
        <v>20840</v>
      </c>
      <c r="Z35" s="56">
        <v>35644</v>
      </c>
      <c r="AA35" s="6">
        <v>7893</v>
      </c>
      <c r="AB35" s="6">
        <v>7442</v>
      </c>
      <c r="AC35" s="6">
        <v>13000</v>
      </c>
      <c r="AD35" s="6">
        <v>28335</v>
      </c>
      <c r="AE35" s="6">
        <v>1986</v>
      </c>
      <c r="AF35" s="6">
        <v>11800</v>
      </c>
      <c r="AG35" s="6">
        <v>12000</v>
      </c>
      <c r="AH35" s="6">
        <v>25786</v>
      </c>
    </row>
    <row r="36" spans="1:34" ht="35.25" customHeight="1" x14ac:dyDescent="0.25">
      <c r="A36" s="32" t="s">
        <v>19</v>
      </c>
      <c r="B36" s="8" t="s">
        <v>6</v>
      </c>
      <c r="C36" s="3">
        <v>0</v>
      </c>
      <c r="D36" s="3">
        <v>0</v>
      </c>
      <c r="E36" s="13"/>
      <c r="F36" s="4">
        <f t="shared" si="0"/>
        <v>0</v>
      </c>
      <c r="G36" s="3">
        <v>0</v>
      </c>
      <c r="H36" s="3">
        <v>310</v>
      </c>
      <c r="I36" s="13"/>
      <c r="J36" s="4">
        <f t="shared" si="1"/>
        <v>310</v>
      </c>
      <c r="K36" s="3">
        <v>0</v>
      </c>
      <c r="L36" s="3">
        <v>0</v>
      </c>
      <c r="M36" s="13"/>
      <c r="N36" s="4">
        <f t="shared" si="2"/>
        <v>0</v>
      </c>
      <c r="O36" s="3">
        <v>0</v>
      </c>
      <c r="P36" s="3">
        <v>0</v>
      </c>
      <c r="Q36" s="14"/>
      <c r="R36" s="55">
        <f t="shared" si="3"/>
        <v>0</v>
      </c>
      <c r="S36" s="3">
        <v>0</v>
      </c>
      <c r="T36" s="3">
        <v>0</v>
      </c>
      <c r="U36" s="3"/>
      <c r="V36" s="55">
        <f t="shared" si="4"/>
        <v>0</v>
      </c>
      <c r="W36" s="3">
        <v>0</v>
      </c>
      <c r="X36" s="3">
        <v>0</v>
      </c>
      <c r="Y36" s="3"/>
      <c r="Z36" s="55">
        <v>0</v>
      </c>
      <c r="AA36" s="13">
        <v>665</v>
      </c>
      <c r="AB36" s="3">
        <v>0</v>
      </c>
      <c r="AC36" s="3">
        <v>0</v>
      </c>
      <c r="AD36" s="55">
        <v>665</v>
      </c>
      <c r="AE36" s="3">
        <v>0</v>
      </c>
      <c r="AF36" s="3">
        <v>0</v>
      </c>
      <c r="AG36" s="3">
        <v>0</v>
      </c>
      <c r="AH36" s="55">
        <v>0</v>
      </c>
    </row>
    <row r="37" spans="1:34" ht="19.5" x14ac:dyDescent="0.25">
      <c r="A37" s="33"/>
      <c r="B37" s="8" t="s">
        <v>7</v>
      </c>
      <c r="C37" s="3">
        <v>367</v>
      </c>
      <c r="D37" s="3">
        <v>1142</v>
      </c>
      <c r="E37" s="13">
        <v>51118</v>
      </c>
      <c r="F37" s="4">
        <f t="shared" si="0"/>
        <v>52627</v>
      </c>
      <c r="G37" s="3">
        <v>512</v>
      </c>
      <c r="H37" s="3">
        <v>1490</v>
      </c>
      <c r="I37" s="13">
        <v>0</v>
      </c>
      <c r="J37" s="4">
        <f t="shared" si="1"/>
        <v>2002</v>
      </c>
      <c r="K37" s="3">
        <v>0</v>
      </c>
      <c r="L37" s="3">
        <v>1608</v>
      </c>
      <c r="M37" s="13">
        <v>6221</v>
      </c>
      <c r="N37" s="4">
        <f t="shared" si="2"/>
        <v>7829</v>
      </c>
      <c r="O37" s="3">
        <v>0</v>
      </c>
      <c r="P37" s="3">
        <v>850</v>
      </c>
      <c r="Q37" s="14">
        <v>0</v>
      </c>
      <c r="R37" s="55">
        <f t="shared" si="3"/>
        <v>850</v>
      </c>
      <c r="S37" s="3">
        <v>0</v>
      </c>
      <c r="T37" s="3">
        <v>2128</v>
      </c>
      <c r="U37" s="3">
        <v>0</v>
      </c>
      <c r="V37" s="55">
        <f t="shared" si="4"/>
        <v>2128</v>
      </c>
      <c r="W37" s="3">
        <v>1781</v>
      </c>
      <c r="X37" s="3">
        <v>1086</v>
      </c>
      <c r="Y37" s="3">
        <v>0</v>
      </c>
      <c r="Z37" s="55">
        <v>2867</v>
      </c>
      <c r="AA37" s="13">
        <v>0</v>
      </c>
      <c r="AB37" s="3">
        <v>740</v>
      </c>
      <c r="AC37" s="3">
        <v>2800</v>
      </c>
      <c r="AD37" s="55">
        <v>3540</v>
      </c>
      <c r="AE37" s="3">
        <v>0</v>
      </c>
      <c r="AF37" s="3">
        <v>659</v>
      </c>
      <c r="AG37" s="3">
        <v>0</v>
      </c>
      <c r="AH37" s="55">
        <v>659</v>
      </c>
    </row>
    <row r="38" spans="1:34" ht="36" x14ac:dyDescent="0.25">
      <c r="A38" s="33"/>
      <c r="B38" s="2" t="s">
        <v>8</v>
      </c>
      <c r="C38" s="3">
        <v>0</v>
      </c>
      <c r="D38" s="3">
        <v>0</v>
      </c>
      <c r="E38" s="13"/>
      <c r="F38" s="4">
        <f t="shared" si="0"/>
        <v>0</v>
      </c>
      <c r="G38" s="3">
        <v>204</v>
      </c>
      <c r="H38" s="3">
        <v>0</v>
      </c>
      <c r="I38" s="13"/>
      <c r="J38" s="4">
        <f t="shared" si="1"/>
        <v>204</v>
      </c>
      <c r="K38" s="3">
        <v>928</v>
      </c>
      <c r="L38" s="3">
        <v>0</v>
      </c>
      <c r="M38" s="13"/>
      <c r="N38" s="4">
        <f t="shared" si="2"/>
        <v>928</v>
      </c>
      <c r="O38" s="3">
        <v>425</v>
      </c>
      <c r="P38" s="3">
        <v>0</v>
      </c>
      <c r="Q38" s="14"/>
      <c r="R38" s="55">
        <f t="shared" si="3"/>
        <v>425</v>
      </c>
      <c r="S38" s="3">
        <v>0</v>
      </c>
      <c r="T38" s="3">
        <v>0</v>
      </c>
      <c r="U38" s="3"/>
      <c r="V38" s="55">
        <f t="shared" si="4"/>
        <v>0</v>
      </c>
      <c r="W38" s="3">
        <v>145</v>
      </c>
      <c r="X38" s="3">
        <v>0</v>
      </c>
      <c r="Y38" s="3"/>
      <c r="Z38" s="55">
        <v>145</v>
      </c>
      <c r="AA38" s="13">
        <v>1056</v>
      </c>
      <c r="AB38" s="3">
        <v>0</v>
      </c>
      <c r="AC38" s="3">
        <v>0</v>
      </c>
      <c r="AD38" s="55">
        <v>1056</v>
      </c>
      <c r="AE38" s="3">
        <v>0</v>
      </c>
      <c r="AF38" s="3">
        <v>0</v>
      </c>
      <c r="AG38" s="3">
        <v>0</v>
      </c>
      <c r="AH38" s="55">
        <v>0</v>
      </c>
    </row>
    <row r="39" spans="1:34" ht="19.5" x14ac:dyDescent="0.25">
      <c r="A39" s="33"/>
      <c r="B39" s="8" t="s">
        <v>9</v>
      </c>
      <c r="C39" s="3">
        <v>264</v>
      </c>
      <c r="D39" s="3">
        <v>0</v>
      </c>
      <c r="E39" s="13"/>
      <c r="F39" s="4">
        <f t="shared" si="0"/>
        <v>264</v>
      </c>
      <c r="G39" s="3">
        <v>0</v>
      </c>
      <c r="H39" s="3">
        <v>0</v>
      </c>
      <c r="I39" s="13"/>
      <c r="J39" s="4">
        <f t="shared" si="1"/>
        <v>0</v>
      </c>
      <c r="K39" s="3">
        <v>0</v>
      </c>
      <c r="L39" s="3">
        <v>0</v>
      </c>
      <c r="M39" s="13"/>
      <c r="N39" s="4">
        <f t="shared" si="2"/>
        <v>0</v>
      </c>
      <c r="O39" s="3">
        <v>0</v>
      </c>
      <c r="P39" s="3">
        <v>0</v>
      </c>
      <c r="Q39" s="14"/>
      <c r="R39" s="55">
        <f t="shared" si="3"/>
        <v>0</v>
      </c>
      <c r="S39" s="3">
        <v>156</v>
      </c>
      <c r="T39" s="3">
        <v>0</v>
      </c>
      <c r="U39" s="3"/>
      <c r="V39" s="55">
        <f t="shared" si="4"/>
        <v>156</v>
      </c>
      <c r="W39" s="3">
        <v>0</v>
      </c>
      <c r="X39" s="3">
        <v>0</v>
      </c>
      <c r="Y39" s="3"/>
      <c r="Z39" s="55">
        <v>0</v>
      </c>
      <c r="AA39" s="13">
        <v>0</v>
      </c>
      <c r="AB39" s="3">
        <v>0</v>
      </c>
      <c r="AC39" s="3">
        <v>0</v>
      </c>
      <c r="AD39" s="55">
        <v>0</v>
      </c>
      <c r="AE39" s="3">
        <v>0</v>
      </c>
      <c r="AF39" s="3">
        <v>0</v>
      </c>
      <c r="AG39" s="3">
        <v>0</v>
      </c>
      <c r="AH39" s="55">
        <v>0</v>
      </c>
    </row>
    <row r="40" spans="1:34" s="16" customFormat="1" ht="19.5" x14ac:dyDescent="0.25">
      <c r="A40" s="34"/>
      <c r="B40" s="15" t="s">
        <v>10</v>
      </c>
      <c r="C40" s="5">
        <v>631</v>
      </c>
      <c r="D40" s="5">
        <f>D36+D37+D38+D39</f>
        <v>1142</v>
      </c>
      <c r="E40" s="6"/>
      <c r="F40" s="6">
        <f t="shared" si="0"/>
        <v>1773</v>
      </c>
      <c r="G40" s="5">
        <f>G36+G37+G38+G39</f>
        <v>716</v>
      </c>
      <c r="H40" s="5">
        <f>H36+H37+H38+H39</f>
        <v>1800</v>
      </c>
      <c r="I40" s="6"/>
      <c r="J40" s="6">
        <f t="shared" si="1"/>
        <v>2516</v>
      </c>
      <c r="K40" s="5">
        <v>928</v>
      </c>
      <c r="L40" s="5">
        <v>1608</v>
      </c>
      <c r="M40" s="6"/>
      <c r="N40" s="6">
        <f t="shared" si="2"/>
        <v>2536</v>
      </c>
      <c r="O40" s="6">
        <v>425</v>
      </c>
      <c r="P40" s="6">
        <v>850</v>
      </c>
      <c r="Q40" s="6"/>
      <c r="R40" s="56">
        <f t="shared" si="3"/>
        <v>1275</v>
      </c>
      <c r="S40" s="6">
        <v>156</v>
      </c>
      <c r="T40" s="6">
        <v>2128</v>
      </c>
      <c r="U40" s="6"/>
      <c r="V40" s="56">
        <f t="shared" si="4"/>
        <v>2284</v>
      </c>
      <c r="W40" s="56">
        <v>1926</v>
      </c>
      <c r="X40" s="56">
        <v>1086</v>
      </c>
      <c r="Y40" s="56">
        <v>0</v>
      </c>
      <c r="Z40" s="56">
        <v>3012</v>
      </c>
      <c r="AA40" s="6">
        <v>1721</v>
      </c>
      <c r="AB40" s="6">
        <v>740</v>
      </c>
      <c r="AC40" s="6">
        <v>2800</v>
      </c>
      <c r="AD40" s="6">
        <v>5261</v>
      </c>
      <c r="AE40" s="6">
        <v>0</v>
      </c>
      <c r="AF40" s="6">
        <v>659</v>
      </c>
      <c r="AG40" s="6">
        <v>0</v>
      </c>
      <c r="AH40" s="6">
        <v>659</v>
      </c>
    </row>
    <row r="41" spans="1:34" ht="19.5" x14ac:dyDescent="0.25">
      <c r="A41" s="35" t="s">
        <v>20</v>
      </c>
      <c r="B41" s="8" t="s">
        <v>6</v>
      </c>
      <c r="C41" s="3">
        <v>1430</v>
      </c>
      <c r="D41" s="3">
        <v>0</v>
      </c>
      <c r="E41" s="13"/>
      <c r="F41" s="4">
        <f t="shared" si="0"/>
        <v>1430</v>
      </c>
      <c r="G41" s="3">
        <v>0</v>
      </c>
      <c r="H41" s="3">
        <v>194</v>
      </c>
      <c r="I41" s="13"/>
      <c r="J41" s="4">
        <f t="shared" si="1"/>
        <v>194</v>
      </c>
      <c r="K41" s="3">
        <v>0</v>
      </c>
      <c r="L41" s="3">
        <v>83</v>
      </c>
      <c r="M41" s="13"/>
      <c r="N41" s="4">
        <f t="shared" si="2"/>
        <v>83</v>
      </c>
      <c r="O41" s="3">
        <v>1256</v>
      </c>
      <c r="P41" s="3">
        <v>194</v>
      </c>
      <c r="Q41" s="14"/>
      <c r="R41" s="55">
        <f t="shared" si="3"/>
        <v>1450</v>
      </c>
      <c r="S41" s="3">
        <v>827</v>
      </c>
      <c r="T41" s="3">
        <v>0</v>
      </c>
      <c r="U41" s="3"/>
      <c r="V41" s="55">
        <f t="shared" si="4"/>
        <v>827</v>
      </c>
      <c r="W41" s="3">
        <v>673</v>
      </c>
      <c r="X41" s="3">
        <v>231</v>
      </c>
      <c r="Y41" s="3"/>
      <c r="Z41" s="55">
        <v>904</v>
      </c>
      <c r="AA41" s="13">
        <v>0</v>
      </c>
      <c r="AB41" s="3">
        <v>0</v>
      </c>
      <c r="AC41" s="3">
        <v>0</v>
      </c>
      <c r="AD41" s="55">
        <v>0</v>
      </c>
      <c r="AE41" s="3">
        <v>0</v>
      </c>
      <c r="AF41" s="3">
        <v>0</v>
      </c>
      <c r="AG41" s="3">
        <v>0</v>
      </c>
      <c r="AH41" s="55">
        <v>0</v>
      </c>
    </row>
    <row r="42" spans="1:34" ht="19.5" x14ac:dyDescent="0.25">
      <c r="A42" s="36"/>
      <c r="B42" s="8" t="s">
        <v>7</v>
      </c>
      <c r="C42" s="3">
        <v>3786</v>
      </c>
      <c r="D42" s="3">
        <v>18042</v>
      </c>
      <c r="E42" s="13">
        <v>16329</v>
      </c>
      <c r="F42" s="4">
        <f t="shared" si="0"/>
        <v>38157</v>
      </c>
      <c r="G42" s="3">
        <v>3689</v>
      </c>
      <c r="H42" s="3">
        <v>17414</v>
      </c>
      <c r="I42" s="13">
        <v>32709</v>
      </c>
      <c r="J42" s="4">
        <f t="shared" si="1"/>
        <v>53812</v>
      </c>
      <c r="K42" s="3">
        <v>2694</v>
      </c>
      <c r="L42" s="3">
        <v>20237</v>
      </c>
      <c r="M42" s="13">
        <v>34079</v>
      </c>
      <c r="N42" s="4">
        <f t="shared" si="2"/>
        <v>57010</v>
      </c>
      <c r="O42" s="3">
        <v>2824</v>
      </c>
      <c r="P42" s="3">
        <v>16035</v>
      </c>
      <c r="Q42" s="14">
        <v>31781</v>
      </c>
      <c r="R42" s="55">
        <f t="shared" si="3"/>
        <v>50640</v>
      </c>
      <c r="S42" s="3">
        <v>1580</v>
      </c>
      <c r="T42" s="3">
        <v>9259</v>
      </c>
      <c r="U42" s="3">
        <v>25618</v>
      </c>
      <c r="V42" s="55">
        <f t="shared" si="4"/>
        <v>36457</v>
      </c>
      <c r="W42" s="3">
        <v>3007</v>
      </c>
      <c r="X42" s="3">
        <v>10588</v>
      </c>
      <c r="Y42" s="3">
        <v>26752</v>
      </c>
      <c r="Z42" s="55">
        <v>40347</v>
      </c>
      <c r="AA42" s="13">
        <v>1318</v>
      </c>
      <c r="AB42" s="3">
        <v>6465</v>
      </c>
      <c r="AC42" s="3">
        <v>21214</v>
      </c>
      <c r="AD42" s="55">
        <v>28997</v>
      </c>
      <c r="AE42" s="3">
        <v>783</v>
      </c>
      <c r="AF42" s="3">
        <v>7288</v>
      </c>
      <c r="AG42" s="3">
        <v>5496</v>
      </c>
      <c r="AH42" s="55">
        <v>13567</v>
      </c>
    </row>
    <row r="43" spans="1:34" ht="36" x14ac:dyDescent="0.25">
      <c r="A43" s="36"/>
      <c r="B43" s="8" t="s">
        <v>8</v>
      </c>
      <c r="C43" s="3">
        <v>1309</v>
      </c>
      <c r="D43" s="3">
        <v>840</v>
      </c>
      <c r="E43" s="13"/>
      <c r="F43" s="4">
        <f t="shared" si="0"/>
        <v>2149</v>
      </c>
      <c r="G43" s="3">
        <v>2203</v>
      </c>
      <c r="H43" s="3">
        <v>2158</v>
      </c>
      <c r="I43" s="13"/>
      <c r="J43" s="4">
        <f t="shared" si="1"/>
        <v>4361</v>
      </c>
      <c r="K43" s="3">
        <v>3987</v>
      </c>
      <c r="L43" s="3">
        <v>2580</v>
      </c>
      <c r="M43" s="13"/>
      <c r="N43" s="4">
        <f t="shared" si="2"/>
        <v>6567</v>
      </c>
      <c r="O43" s="3">
        <v>1388</v>
      </c>
      <c r="P43" s="3">
        <v>1603</v>
      </c>
      <c r="Q43" s="14"/>
      <c r="R43" s="55">
        <f t="shared" si="3"/>
        <v>2991</v>
      </c>
      <c r="S43" s="3">
        <v>1428</v>
      </c>
      <c r="T43" s="3">
        <v>1669</v>
      </c>
      <c r="U43" s="3"/>
      <c r="V43" s="55">
        <f t="shared" si="4"/>
        <v>3097</v>
      </c>
      <c r="W43" s="3">
        <v>527</v>
      </c>
      <c r="X43" s="3">
        <v>885</v>
      </c>
      <c r="Y43" s="3"/>
      <c r="Z43" s="55">
        <v>1412</v>
      </c>
      <c r="AA43" s="13">
        <v>606</v>
      </c>
      <c r="AB43" s="3">
        <v>585</v>
      </c>
      <c r="AC43" s="3">
        <v>0</v>
      </c>
      <c r="AD43" s="55">
        <v>1191</v>
      </c>
      <c r="AE43" s="3">
        <v>947</v>
      </c>
      <c r="AF43" s="3">
        <v>2256</v>
      </c>
      <c r="AG43" s="3">
        <v>0</v>
      </c>
      <c r="AH43" s="55">
        <v>3203</v>
      </c>
    </row>
    <row r="44" spans="1:34" ht="19.5" x14ac:dyDescent="0.25">
      <c r="A44" s="36"/>
      <c r="B44" s="8" t="s">
        <v>9</v>
      </c>
      <c r="C44" s="3">
        <v>618</v>
      </c>
      <c r="D44" s="3">
        <v>15</v>
      </c>
      <c r="E44" s="13"/>
      <c r="F44" s="4">
        <f t="shared" si="0"/>
        <v>633</v>
      </c>
      <c r="G44" s="3">
        <v>394</v>
      </c>
      <c r="H44" s="3">
        <v>298</v>
      </c>
      <c r="I44" s="13"/>
      <c r="J44" s="4">
        <f t="shared" si="1"/>
        <v>692</v>
      </c>
      <c r="K44" s="3">
        <v>218</v>
      </c>
      <c r="L44" s="3">
        <v>198</v>
      </c>
      <c r="M44" s="13"/>
      <c r="N44" s="4">
        <f t="shared" si="2"/>
        <v>416</v>
      </c>
      <c r="O44" s="3">
        <v>150</v>
      </c>
      <c r="P44" s="3">
        <v>93</v>
      </c>
      <c r="Q44" s="14"/>
      <c r="R44" s="55">
        <f t="shared" si="3"/>
        <v>243</v>
      </c>
      <c r="S44" s="3">
        <v>179</v>
      </c>
      <c r="T44" s="3">
        <v>16</v>
      </c>
      <c r="U44" s="3"/>
      <c r="V44" s="55">
        <f t="shared" si="4"/>
        <v>195</v>
      </c>
      <c r="W44" s="3">
        <v>10</v>
      </c>
      <c r="X44" s="3">
        <v>583</v>
      </c>
      <c r="Y44" s="3"/>
      <c r="Z44" s="55">
        <v>593</v>
      </c>
      <c r="AA44" s="13">
        <v>34</v>
      </c>
      <c r="AB44" s="3">
        <v>117</v>
      </c>
      <c r="AC44" s="3">
        <v>0</v>
      </c>
      <c r="AD44" s="55">
        <v>151</v>
      </c>
      <c r="AE44" s="3">
        <v>65</v>
      </c>
      <c r="AF44" s="3">
        <v>214</v>
      </c>
      <c r="AG44" s="3">
        <v>0</v>
      </c>
      <c r="AH44" s="55">
        <v>279</v>
      </c>
    </row>
    <row r="45" spans="1:34" s="16" customFormat="1" ht="19.5" x14ac:dyDescent="0.25">
      <c r="A45" s="37"/>
      <c r="B45" s="15" t="s">
        <v>10</v>
      </c>
      <c r="C45" s="5">
        <v>7143</v>
      </c>
      <c r="D45" s="5">
        <f>D41+D42+D43+D44</f>
        <v>18897</v>
      </c>
      <c r="E45" s="6"/>
      <c r="F45" s="6">
        <f t="shared" si="0"/>
        <v>26040</v>
      </c>
      <c r="G45" s="5">
        <f>G41+G42+G43+G44</f>
        <v>6286</v>
      </c>
      <c r="H45" s="5">
        <f>H41+H42+H43+H44</f>
        <v>20064</v>
      </c>
      <c r="I45" s="6"/>
      <c r="J45" s="6">
        <f t="shared" si="1"/>
        <v>26350</v>
      </c>
      <c r="K45" s="5">
        <v>6899</v>
      </c>
      <c r="L45" s="5">
        <v>23098</v>
      </c>
      <c r="M45" s="6"/>
      <c r="N45" s="6">
        <f t="shared" si="2"/>
        <v>29997</v>
      </c>
      <c r="O45" s="6">
        <v>5618</v>
      </c>
      <c r="P45" s="6">
        <v>17925</v>
      </c>
      <c r="Q45" s="6"/>
      <c r="R45" s="56">
        <f t="shared" si="3"/>
        <v>23543</v>
      </c>
      <c r="S45" s="6">
        <v>4014</v>
      </c>
      <c r="T45" s="6">
        <v>10944</v>
      </c>
      <c r="U45" s="6"/>
      <c r="V45" s="56">
        <f t="shared" si="4"/>
        <v>14958</v>
      </c>
      <c r="W45" s="56">
        <v>4217</v>
      </c>
      <c r="X45" s="56">
        <v>12287</v>
      </c>
      <c r="Y45" s="56">
        <v>26752</v>
      </c>
      <c r="Z45" s="56">
        <v>43256</v>
      </c>
      <c r="AA45" s="6">
        <v>1958</v>
      </c>
      <c r="AB45" s="6">
        <v>7167</v>
      </c>
      <c r="AC45" s="6">
        <v>21214</v>
      </c>
      <c r="AD45" s="6">
        <v>30339</v>
      </c>
      <c r="AE45" s="6">
        <v>1795</v>
      </c>
      <c r="AF45" s="6">
        <v>9758</v>
      </c>
      <c r="AG45" s="6">
        <v>5496</v>
      </c>
      <c r="AH45" s="6">
        <v>17049</v>
      </c>
    </row>
    <row r="46" spans="1:34" ht="39" customHeight="1" x14ac:dyDescent="0.25">
      <c r="A46" s="38" t="s">
        <v>21</v>
      </c>
      <c r="B46" s="8" t="s">
        <v>6</v>
      </c>
      <c r="C46" s="3">
        <v>170</v>
      </c>
      <c r="D46" s="3">
        <v>0</v>
      </c>
      <c r="E46" s="13"/>
      <c r="F46" s="4">
        <f t="shared" si="0"/>
        <v>170</v>
      </c>
      <c r="G46" s="3">
        <v>0</v>
      </c>
      <c r="H46" s="3">
        <v>215</v>
      </c>
      <c r="I46" s="13"/>
      <c r="J46" s="4">
        <f t="shared" si="1"/>
        <v>215</v>
      </c>
      <c r="K46" s="3">
        <v>0</v>
      </c>
      <c r="L46" s="3">
        <v>0</v>
      </c>
      <c r="M46" s="13"/>
      <c r="N46" s="4">
        <f t="shared" si="2"/>
        <v>0</v>
      </c>
      <c r="O46" s="3">
        <v>800</v>
      </c>
      <c r="P46" s="3">
        <v>210</v>
      </c>
      <c r="Q46" s="14"/>
      <c r="R46" s="55">
        <f t="shared" si="3"/>
        <v>1010</v>
      </c>
      <c r="S46" s="3">
        <v>0</v>
      </c>
      <c r="T46" s="3">
        <v>0</v>
      </c>
      <c r="U46" s="3"/>
      <c r="V46" s="55">
        <f t="shared" si="4"/>
        <v>0</v>
      </c>
      <c r="W46" s="3">
        <v>0</v>
      </c>
      <c r="X46" s="3">
        <v>0</v>
      </c>
      <c r="Y46" s="3"/>
      <c r="Z46" s="55">
        <v>0</v>
      </c>
      <c r="AA46" s="13">
        <v>0</v>
      </c>
      <c r="AB46" s="3">
        <v>0</v>
      </c>
      <c r="AC46" s="3">
        <v>0</v>
      </c>
      <c r="AD46" s="55">
        <v>0</v>
      </c>
      <c r="AE46" s="3">
        <v>0</v>
      </c>
      <c r="AF46" s="3">
        <v>0</v>
      </c>
      <c r="AG46" s="3">
        <v>0</v>
      </c>
      <c r="AH46" s="55">
        <v>0</v>
      </c>
    </row>
    <row r="47" spans="1:34" ht="19.5" x14ac:dyDescent="0.25">
      <c r="A47" s="39"/>
      <c r="B47" s="8" t="s">
        <v>22</v>
      </c>
      <c r="C47" s="3">
        <v>968</v>
      </c>
      <c r="D47" s="3">
        <v>15789</v>
      </c>
      <c r="E47" s="13">
        <v>16676</v>
      </c>
      <c r="F47" s="4">
        <f t="shared" si="0"/>
        <v>33433</v>
      </c>
      <c r="G47" s="3">
        <v>0</v>
      </c>
      <c r="H47" s="3">
        <v>11469</v>
      </c>
      <c r="I47" s="13">
        <v>9864</v>
      </c>
      <c r="J47" s="4">
        <f t="shared" si="1"/>
        <v>21333</v>
      </c>
      <c r="K47" s="3">
        <v>300</v>
      </c>
      <c r="L47" s="3">
        <v>13174</v>
      </c>
      <c r="M47" s="13">
        <v>11815</v>
      </c>
      <c r="N47" s="4">
        <f t="shared" si="2"/>
        <v>25289</v>
      </c>
      <c r="O47" s="3">
        <v>1246</v>
      </c>
      <c r="P47" s="3">
        <v>18645</v>
      </c>
      <c r="Q47" s="14">
        <v>8261</v>
      </c>
      <c r="R47" s="55">
        <f t="shared" si="3"/>
        <v>28152</v>
      </c>
      <c r="S47" s="3">
        <v>0</v>
      </c>
      <c r="T47" s="3">
        <v>4515</v>
      </c>
      <c r="U47" s="3">
        <v>9546</v>
      </c>
      <c r="V47" s="55">
        <f t="shared" si="4"/>
        <v>14061</v>
      </c>
      <c r="W47" s="3">
        <v>206</v>
      </c>
      <c r="X47" s="3">
        <v>7283</v>
      </c>
      <c r="Y47" s="3">
        <v>6502</v>
      </c>
      <c r="Z47" s="55">
        <v>13991</v>
      </c>
      <c r="AA47" s="13">
        <v>0</v>
      </c>
      <c r="AB47" s="3">
        <v>7728</v>
      </c>
      <c r="AC47" s="3">
        <v>7367</v>
      </c>
      <c r="AD47" s="55">
        <v>15095</v>
      </c>
      <c r="AE47" s="3">
        <v>0</v>
      </c>
      <c r="AF47" s="3">
        <v>5322</v>
      </c>
      <c r="AG47" s="3">
        <v>6660</v>
      </c>
      <c r="AH47" s="55">
        <v>11982</v>
      </c>
    </row>
    <row r="48" spans="1:34" ht="36" x14ac:dyDescent="0.25">
      <c r="A48" s="39"/>
      <c r="B48" s="2" t="s">
        <v>8</v>
      </c>
      <c r="C48" s="3">
        <v>458</v>
      </c>
      <c r="D48" s="3">
        <v>2159</v>
      </c>
      <c r="E48" s="13"/>
      <c r="F48" s="4">
        <f t="shared" si="0"/>
        <v>2617</v>
      </c>
      <c r="G48" s="3">
        <v>213</v>
      </c>
      <c r="H48" s="3">
        <v>278</v>
      </c>
      <c r="I48" s="13"/>
      <c r="J48" s="4">
        <f t="shared" si="1"/>
        <v>491</v>
      </c>
      <c r="K48" s="3">
        <v>506</v>
      </c>
      <c r="L48" s="3">
        <v>936</v>
      </c>
      <c r="M48" s="13"/>
      <c r="N48" s="4">
        <f t="shared" si="2"/>
        <v>1442</v>
      </c>
      <c r="O48" s="3">
        <v>636</v>
      </c>
      <c r="P48" s="3">
        <v>844</v>
      </c>
      <c r="Q48" s="14"/>
      <c r="R48" s="55">
        <f t="shared" si="3"/>
        <v>1480</v>
      </c>
      <c r="S48" s="3">
        <v>687</v>
      </c>
      <c r="T48" s="3">
        <v>916</v>
      </c>
      <c r="U48" s="3"/>
      <c r="V48" s="55">
        <f t="shared" si="4"/>
        <v>1603</v>
      </c>
      <c r="W48" s="3">
        <v>51</v>
      </c>
      <c r="X48" s="3">
        <v>70</v>
      </c>
      <c r="Y48" s="3"/>
      <c r="Z48" s="55">
        <v>121</v>
      </c>
      <c r="AA48" s="13">
        <v>988</v>
      </c>
      <c r="AB48" s="3">
        <v>18</v>
      </c>
      <c r="AC48" s="3">
        <v>0</v>
      </c>
      <c r="AD48" s="55">
        <v>1006</v>
      </c>
      <c r="AE48" s="3">
        <v>513</v>
      </c>
      <c r="AF48" s="3">
        <v>886</v>
      </c>
      <c r="AG48" s="3">
        <v>0</v>
      </c>
      <c r="AH48" s="55">
        <v>1399</v>
      </c>
    </row>
    <row r="49" spans="1:34" ht="19.5" x14ac:dyDescent="0.25">
      <c r="A49" s="39"/>
      <c r="B49" s="8" t="s">
        <v>9</v>
      </c>
      <c r="C49" s="3">
        <v>0</v>
      </c>
      <c r="D49" s="3">
        <v>0</v>
      </c>
      <c r="E49" s="13"/>
      <c r="F49" s="4">
        <f t="shared" si="0"/>
        <v>0</v>
      </c>
      <c r="G49" s="3">
        <v>0</v>
      </c>
      <c r="H49" s="3">
        <v>35</v>
      </c>
      <c r="I49" s="13"/>
      <c r="J49" s="4">
        <f t="shared" si="1"/>
        <v>35</v>
      </c>
      <c r="K49" s="3">
        <v>26</v>
      </c>
      <c r="L49" s="3">
        <v>28</v>
      </c>
      <c r="M49" s="13"/>
      <c r="N49" s="4">
        <f t="shared" si="2"/>
        <v>54</v>
      </c>
      <c r="O49" s="3">
        <v>109</v>
      </c>
      <c r="P49" s="3">
        <v>0</v>
      </c>
      <c r="Q49" s="14"/>
      <c r="R49" s="55">
        <f t="shared" si="3"/>
        <v>109</v>
      </c>
      <c r="S49" s="3">
        <v>0</v>
      </c>
      <c r="T49" s="3">
        <v>75</v>
      </c>
      <c r="U49" s="3"/>
      <c r="V49" s="55">
        <f t="shared" si="4"/>
        <v>75</v>
      </c>
      <c r="W49" s="3">
        <v>0</v>
      </c>
      <c r="X49" s="3">
        <v>6</v>
      </c>
      <c r="Y49" s="3"/>
      <c r="Z49" s="55">
        <v>6</v>
      </c>
      <c r="AA49" s="13">
        <v>0</v>
      </c>
      <c r="AB49" s="3">
        <v>7</v>
      </c>
      <c r="AC49" s="3">
        <v>0</v>
      </c>
      <c r="AD49" s="55">
        <v>7</v>
      </c>
      <c r="AE49" s="3">
        <v>403</v>
      </c>
      <c r="AF49" s="3">
        <v>1</v>
      </c>
      <c r="AG49" s="3">
        <v>0</v>
      </c>
      <c r="AH49" s="55">
        <v>404</v>
      </c>
    </row>
    <row r="50" spans="1:34" s="16" customFormat="1" ht="19.5" x14ac:dyDescent="0.25">
      <c r="A50" s="40"/>
      <c r="B50" s="15" t="s">
        <v>10</v>
      </c>
      <c r="C50" s="5">
        <v>1596</v>
      </c>
      <c r="D50" s="5">
        <f>D46+D47+D48+D49</f>
        <v>17948</v>
      </c>
      <c r="E50" s="6"/>
      <c r="F50" s="6">
        <f t="shared" si="0"/>
        <v>19544</v>
      </c>
      <c r="G50" s="5">
        <f>G46+G47+G48+G49</f>
        <v>213</v>
      </c>
      <c r="H50" s="5">
        <f>H46+H47+H48+H49</f>
        <v>11997</v>
      </c>
      <c r="I50" s="6"/>
      <c r="J50" s="6">
        <f t="shared" si="1"/>
        <v>12210</v>
      </c>
      <c r="K50" s="5">
        <v>832</v>
      </c>
      <c r="L50" s="5">
        <v>14138</v>
      </c>
      <c r="M50" s="6"/>
      <c r="N50" s="6">
        <f t="shared" si="2"/>
        <v>14970</v>
      </c>
      <c r="O50" s="6">
        <v>2791</v>
      </c>
      <c r="P50" s="6">
        <v>19699</v>
      </c>
      <c r="Q50" s="6"/>
      <c r="R50" s="56">
        <f t="shared" si="3"/>
        <v>22490</v>
      </c>
      <c r="S50" s="6">
        <v>687</v>
      </c>
      <c r="T50" s="6">
        <v>5506</v>
      </c>
      <c r="U50" s="6"/>
      <c r="V50" s="56">
        <f t="shared" si="4"/>
        <v>6193</v>
      </c>
      <c r="W50" s="56">
        <v>257</v>
      </c>
      <c r="X50" s="56">
        <v>7359</v>
      </c>
      <c r="Y50" s="56">
        <v>6502</v>
      </c>
      <c r="Z50" s="56">
        <v>14118</v>
      </c>
      <c r="AA50" s="6">
        <v>988</v>
      </c>
      <c r="AB50" s="6">
        <v>7753</v>
      </c>
      <c r="AC50" s="6">
        <v>7367</v>
      </c>
      <c r="AD50" s="6">
        <v>16108</v>
      </c>
      <c r="AE50" s="6">
        <v>916</v>
      </c>
      <c r="AF50" s="6">
        <v>6209</v>
      </c>
      <c r="AG50" s="6">
        <v>6660</v>
      </c>
      <c r="AH50" s="6">
        <v>13785</v>
      </c>
    </row>
    <row r="51" spans="1:34" ht="35.25" customHeight="1" x14ac:dyDescent="0.25">
      <c r="A51" s="41" t="s">
        <v>23</v>
      </c>
      <c r="B51" s="8" t="s">
        <v>6</v>
      </c>
      <c r="C51" s="3">
        <v>1800</v>
      </c>
      <c r="D51" s="3">
        <v>0</v>
      </c>
      <c r="E51" s="13"/>
      <c r="F51" s="4">
        <f t="shared" si="0"/>
        <v>1800</v>
      </c>
      <c r="G51" s="3">
        <v>206</v>
      </c>
      <c r="H51" s="3">
        <v>179</v>
      </c>
      <c r="I51" s="13"/>
      <c r="J51" s="4">
        <f t="shared" si="1"/>
        <v>385</v>
      </c>
      <c r="K51" s="3">
        <v>536</v>
      </c>
      <c r="L51" s="3">
        <v>805</v>
      </c>
      <c r="M51" s="13"/>
      <c r="N51" s="4">
        <f t="shared" si="2"/>
        <v>1341</v>
      </c>
      <c r="O51" s="3">
        <v>0</v>
      </c>
      <c r="P51" s="3">
        <v>0</v>
      </c>
      <c r="Q51" s="14"/>
      <c r="R51" s="55">
        <f t="shared" si="3"/>
        <v>0</v>
      </c>
      <c r="S51" s="3">
        <v>239</v>
      </c>
      <c r="T51" s="3">
        <v>0</v>
      </c>
      <c r="U51" s="3"/>
      <c r="V51" s="55">
        <f t="shared" si="4"/>
        <v>239</v>
      </c>
      <c r="W51" s="3">
        <v>0</v>
      </c>
      <c r="X51" s="3">
        <v>0</v>
      </c>
      <c r="Y51" s="3"/>
      <c r="Z51" s="55">
        <v>0</v>
      </c>
      <c r="AA51" s="13">
        <v>0</v>
      </c>
      <c r="AB51" s="3">
        <v>0</v>
      </c>
      <c r="AC51" s="3">
        <v>0</v>
      </c>
      <c r="AD51" s="55">
        <v>0</v>
      </c>
      <c r="AE51" s="3">
        <v>0</v>
      </c>
      <c r="AF51" s="3">
        <v>52</v>
      </c>
      <c r="AG51" s="3">
        <v>0</v>
      </c>
      <c r="AH51" s="55">
        <v>52</v>
      </c>
    </row>
    <row r="52" spans="1:34" ht="19.5" x14ac:dyDescent="0.25">
      <c r="A52" s="41"/>
      <c r="B52" s="8" t="s">
        <v>15</v>
      </c>
      <c r="C52" s="3">
        <v>280</v>
      </c>
      <c r="D52" s="3">
        <v>17300</v>
      </c>
      <c r="E52" s="13">
        <v>17715</v>
      </c>
      <c r="F52" s="4">
        <f t="shared" si="0"/>
        <v>35295</v>
      </c>
      <c r="G52" s="3">
        <v>1787</v>
      </c>
      <c r="H52" s="3">
        <v>19883</v>
      </c>
      <c r="I52" s="13">
        <v>19974</v>
      </c>
      <c r="J52" s="4">
        <f t="shared" si="1"/>
        <v>41644</v>
      </c>
      <c r="K52" s="3">
        <v>2110</v>
      </c>
      <c r="L52" s="3">
        <v>15223</v>
      </c>
      <c r="M52" s="13">
        <v>18756</v>
      </c>
      <c r="N52" s="4">
        <f t="shared" si="2"/>
        <v>36089</v>
      </c>
      <c r="O52" s="3">
        <v>3663</v>
      </c>
      <c r="P52" s="3">
        <v>25796</v>
      </c>
      <c r="Q52" s="14">
        <v>13259</v>
      </c>
      <c r="R52" s="55">
        <f t="shared" si="3"/>
        <v>42718</v>
      </c>
      <c r="S52" s="3">
        <v>864</v>
      </c>
      <c r="T52" s="3">
        <v>11177</v>
      </c>
      <c r="U52" s="3">
        <v>7493</v>
      </c>
      <c r="V52" s="55">
        <f t="shared" si="4"/>
        <v>19534</v>
      </c>
      <c r="W52" s="3">
        <v>288</v>
      </c>
      <c r="X52" s="3">
        <v>11471</v>
      </c>
      <c r="Y52" s="3">
        <v>2874</v>
      </c>
      <c r="Z52" s="55">
        <v>14633</v>
      </c>
      <c r="AA52" s="13">
        <v>881</v>
      </c>
      <c r="AB52" s="3">
        <v>7629</v>
      </c>
      <c r="AC52" s="3">
        <v>433</v>
      </c>
      <c r="AD52" s="55">
        <v>8943</v>
      </c>
      <c r="AE52" s="3">
        <v>243</v>
      </c>
      <c r="AF52" s="3">
        <v>25311</v>
      </c>
      <c r="AG52" s="3">
        <v>450</v>
      </c>
      <c r="AH52" s="55">
        <v>26004</v>
      </c>
    </row>
    <row r="53" spans="1:34" ht="36" x14ac:dyDescent="0.25">
      <c r="A53" s="41"/>
      <c r="B53" s="2" t="s">
        <v>8</v>
      </c>
      <c r="C53" s="3">
        <v>1064</v>
      </c>
      <c r="D53" s="3">
        <v>3095</v>
      </c>
      <c r="E53" s="13"/>
      <c r="F53" s="4">
        <f t="shared" si="0"/>
        <v>4159</v>
      </c>
      <c r="G53" s="3">
        <v>337</v>
      </c>
      <c r="H53" s="3">
        <v>8446</v>
      </c>
      <c r="I53" s="13"/>
      <c r="J53" s="4">
        <f t="shared" si="1"/>
        <v>8783</v>
      </c>
      <c r="K53" s="3">
        <v>2473</v>
      </c>
      <c r="L53" s="3">
        <v>17149</v>
      </c>
      <c r="M53" s="13"/>
      <c r="N53" s="4">
        <f t="shared" si="2"/>
        <v>19622</v>
      </c>
      <c r="O53" s="3">
        <v>2368</v>
      </c>
      <c r="P53" s="3">
        <v>13379</v>
      </c>
      <c r="Q53" s="14"/>
      <c r="R53" s="55">
        <f t="shared" si="3"/>
        <v>15747</v>
      </c>
      <c r="S53" s="3">
        <v>379</v>
      </c>
      <c r="T53" s="3">
        <v>4553</v>
      </c>
      <c r="U53" s="3"/>
      <c r="V53" s="55">
        <f t="shared" si="4"/>
        <v>4932</v>
      </c>
      <c r="W53" s="3">
        <v>170</v>
      </c>
      <c r="X53" s="3">
        <v>7892</v>
      </c>
      <c r="Y53" s="3"/>
      <c r="Z53" s="55">
        <v>8062</v>
      </c>
      <c r="AA53" s="13">
        <v>238</v>
      </c>
      <c r="AB53" s="3">
        <v>5830</v>
      </c>
      <c r="AC53" s="3">
        <v>0</v>
      </c>
      <c r="AD53" s="55">
        <v>6068</v>
      </c>
      <c r="AE53" s="3">
        <v>4048</v>
      </c>
      <c r="AF53" s="3">
        <v>23746</v>
      </c>
      <c r="AG53" s="3">
        <v>0</v>
      </c>
      <c r="AH53" s="55">
        <v>27794</v>
      </c>
    </row>
    <row r="54" spans="1:34" ht="19.5" x14ac:dyDescent="0.25">
      <c r="A54" s="41"/>
      <c r="B54" s="8" t="s">
        <v>9</v>
      </c>
      <c r="C54" s="3">
        <v>552</v>
      </c>
      <c r="D54" s="3">
        <v>80</v>
      </c>
      <c r="E54" s="13"/>
      <c r="F54" s="4">
        <f t="shared" si="0"/>
        <v>632</v>
      </c>
      <c r="G54" s="3">
        <v>249</v>
      </c>
      <c r="H54" s="3">
        <v>269</v>
      </c>
      <c r="I54" s="13"/>
      <c r="J54" s="4">
        <f t="shared" si="1"/>
        <v>518</v>
      </c>
      <c r="K54" s="3">
        <v>468</v>
      </c>
      <c r="L54" s="3">
        <v>254</v>
      </c>
      <c r="M54" s="13"/>
      <c r="N54" s="4">
        <f t="shared" si="2"/>
        <v>722</v>
      </c>
      <c r="O54" s="3">
        <v>397</v>
      </c>
      <c r="P54" s="3">
        <v>842</v>
      </c>
      <c r="Q54" s="14"/>
      <c r="R54" s="55">
        <f t="shared" si="3"/>
        <v>1239</v>
      </c>
      <c r="S54" s="3">
        <v>225</v>
      </c>
      <c r="T54" s="3">
        <v>96</v>
      </c>
      <c r="U54" s="3"/>
      <c r="V54" s="55">
        <f t="shared" si="4"/>
        <v>321</v>
      </c>
      <c r="W54" s="3">
        <v>244</v>
      </c>
      <c r="X54" s="3">
        <v>255</v>
      </c>
      <c r="Y54" s="3"/>
      <c r="Z54" s="55">
        <v>499</v>
      </c>
      <c r="AA54" s="13">
        <v>24</v>
      </c>
      <c r="AB54" s="3">
        <v>393</v>
      </c>
      <c r="AC54" s="3">
        <v>0</v>
      </c>
      <c r="AD54" s="55">
        <v>417</v>
      </c>
      <c r="AE54" s="3">
        <v>100</v>
      </c>
      <c r="AF54" s="3">
        <v>318</v>
      </c>
      <c r="AG54" s="3">
        <v>0</v>
      </c>
      <c r="AH54" s="55">
        <v>418</v>
      </c>
    </row>
    <row r="55" spans="1:34" s="16" customFormat="1" ht="19.5" x14ac:dyDescent="0.25">
      <c r="A55" s="41"/>
      <c r="B55" s="15" t="s">
        <v>10</v>
      </c>
      <c r="C55" s="5">
        <v>3696</v>
      </c>
      <c r="D55" s="5">
        <f>D51+D52+D53+D54</f>
        <v>20475</v>
      </c>
      <c r="E55" s="6"/>
      <c r="F55" s="6">
        <f t="shared" si="0"/>
        <v>24171</v>
      </c>
      <c r="G55" s="5">
        <f>G51+G52+G53+G54</f>
        <v>2579</v>
      </c>
      <c r="H55" s="5">
        <f>H51+H52+H53+H54</f>
        <v>28777</v>
      </c>
      <c r="I55" s="6"/>
      <c r="J55" s="6">
        <f t="shared" si="1"/>
        <v>31356</v>
      </c>
      <c r="K55" s="5">
        <v>5587</v>
      </c>
      <c r="L55" s="5">
        <v>33431</v>
      </c>
      <c r="M55" s="6"/>
      <c r="N55" s="6">
        <f t="shared" si="2"/>
        <v>39018</v>
      </c>
      <c r="O55" s="6">
        <v>6428</v>
      </c>
      <c r="P55" s="6">
        <v>40017</v>
      </c>
      <c r="Q55" s="6"/>
      <c r="R55" s="56">
        <f t="shared" si="3"/>
        <v>46445</v>
      </c>
      <c r="S55" s="6">
        <v>1707</v>
      </c>
      <c r="T55" s="6">
        <v>15826</v>
      </c>
      <c r="U55" s="6"/>
      <c r="V55" s="56">
        <f t="shared" si="4"/>
        <v>17533</v>
      </c>
      <c r="W55" s="56">
        <v>702</v>
      </c>
      <c r="X55" s="56">
        <v>19618</v>
      </c>
      <c r="Y55" s="56">
        <v>2874</v>
      </c>
      <c r="Z55" s="56">
        <v>23194</v>
      </c>
      <c r="AA55" s="6">
        <v>1143</v>
      </c>
      <c r="AB55" s="6">
        <v>13852</v>
      </c>
      <c r="AC55" s="6">
        <v>433</v>
      </c>
      <c r="AD55" s="6">
        <v>15428</v>
      </c>
      <c r="AE55" s="6">
        <v>4391</v>
      </c>
      <c r="AF55" s="6">
        <v>49427</v>
      </c>
      <c r="AG55" s="6">
        <v>450</v>
      </c>
      <c r="AH55" s="6">
        <v>54268</v>
      </c>
    </row>
    <row r="56" spans="1:34" ht="37.5" customHeight="1" x14ac:dyDescent="0.25">
      <c r="A56" s="42" t="s">
        <v>24</v>
      </c>
      <c r="B56" s="9" t="s">
        <v>6</v>
      </c>
      <c r="C56" s="3">
        <v>2643</v>
      </c>
      <c r="D56" s="3">
        <v>47</v>
      </c>
      <c r="E56" s="13"/>
      <c r="F56" s="4">
        <f t="shared" si="0"/>
        <v>2690</v>
      </c>
      <c r="G56" s="3">
        <v>1614</v>
      </c>
      <c r="H56" s="3">
        <v>0</v>
      </c>
      <c r="I56" s="13"/>
      <c r="J56" s="4">
        <f t="shared" si="1"/>
        <v>1614</v>
      </c>
      <c r="K56" s="3">
        <v>3852</v>
      </c>
      <c r="L56" s="3">
        <v>61</v>
      </c>
      <c r="M56" s="13"/>
      <c r="N56" s="4">
        <f t="shared" si="2"/>
        <v>3913</v>
      </c>
      <c r="O56" s="3">
        <v>36</v>
      </c>
      <c r="P56" s="3">
        <v>554</v>
      </c>
      <c r="Q56" s="14"/>
      <c r="R56" s="55">
        <f t="shared" si="3"/>
        <v>590</v>
      </c>
      <c r="S56" s="3">
        <v>3507</v>
      </c>
      <c r="T56" s="3">
        <v>855</v>
      </c>
      <c r="U56" s="3"/>
      <c r="V56" s="55">
        <f t="shared" si="4"/>
        <v>4362</v>
      </c>
      <c r="W56" s="3">
        <v>2247</v>
      </c>
      <c r="X56" s="3">
        <v>0</v>
      </c>
      <c r="Y56" s="3"/>
      <c r="Z56" s="55">
        <v>2247</v>
      </c>
      <c r="AA56" s="13">
        <v>707</v>
      </c>
      <c r="AB56" s="3">
        <v>386</v>
      </c>
      <c r="AC56" s="3">
        <v>0</v>
      </c>
      <c r="AD56" s="55">
        <v>1093</v>
      </c>
      <c r="AE56" s="3">
        <v>1867</v>
      </c>
      <c r="AF56" s="3">
        <v>901</v>
      </c>
      <c r="AG56" s="3">
        <v>0</v>
      </c>
      <c r="AH56" s="55">
        <v>2768</v>
      </c>
    </row>
    <row r="57" spans="1:34" ht="19.5" x14ac:dyDescent="0.25">
      <c r="A57" s="43"/>
      <c r="B57" s="9" t="s">
        <v>7</v>
      </c>
      <c r="C57" s="3">
        <v>4225</v>
      </c>
      <c r="D57" s="3">
        <v>27167</v>
      </c>
      <c r="E57" s="13">
        <v>7923</v>
      </c>
      <c r="F57" s="4">
        <f t="shared" si="0"/>
        <v>39315</v>
      </c>
      <c r="G57" s="3">
        <v>2110</v>
      </c>
      <c r="H57" s="3">
        <v>29516</v>
      </c>
      <c r="I57" s="13">
        <v>4261</v>
      </c>
      <c r="J57" s="4">
        <f t="shared" si="1"/>
        <v>35887</v>
      </c>
      <c r="K57" s="3">
        <v>790</v>
      </c>
      <c r="L57" s="3">
        <v>23997</v>
      </c>
      <c r="M57" s="13">
        <v>81</v>
      </c>
      <c r="N57" s="4">
        <f t="shared" si="2"/>
        <v>24868</v>
      </c>
      <c r="O57" s="3">
        <v>1311</v>
      </c>
      <c r="P57" s="3">
        <v>15939</v>
      </c>
      <c r="Q57" s="14">
        <v>3000</v>
      </c>
      <c r="R57" s="55">
        <f t="shared" si="3"/>
        <v>20250</v>
      </c>
      <c r="S57" s="3">
        <v>4420</v>
      </c>
      <c r="T57" s="3">
        <v>21172</v>
      </c>
      <c r="U57" s="3">
        <v>44</v>
      </c>
      <c r="V57" s="55">
        <f t="shared" si="4"/>
        <v>25636</v>
      </c>
      <c r="W57" s="3">
        <v>6145</v>
      </c>
      <c r="X57" s="3">
        <v>19714</v>
      </c>
      <c r="Y57" s="3">
        <v>0</v>
      </c>
      <c r="Z57" s="55">
        <v>25859</v>
      </c>
      <c r="AA57" s="13">
        <v>1502</v>
      </c>
      <c r="AB57" s="3">
        <v>19980</v>
      </c>
      <c r="AC57" s="3">
        <v>0</v>
      </c>
      <c r="AD57" s="55">
        <v>21482</v>
      </c>
      <c r="AE57" s="3">
        <v>1238</v>
      </c>
      <c r="AF57" s="3">
        <v>30274</v>
      </c>
      <c r="AG57" s="3">
        <v>0</v>
      </c>
      <c r="AH57" s="55">
        <v>31512</v>
      </c>
    </row>
    <row r="58" spans="1:34" ht="36" x14ac:dyDescent="0.25">
      <c r="A58" s="43"/>
      <c r="B58" s="2" t="s">
        <v>8</v>
      </c>
      <c r="C58" s="3">
        <v>97</v>
      </c>
      <c r="D58" s="3">
        <v>3639</v>
      </c>
      <c r="E58" s="13"/>
      <c r="F58" s="4">
        <f t="shared" si="0"/>
        <v>3736</v>
      </c>
      <c r="G58" s="3">
        <v>261</v>
      </c>
      <c r="H58" s="3">
        <v>3634</v>
      </c>
      <c r="I58" s="13"/>
      <c r="J58" s="4">
        <f t="shared" si="1"/>
        <v>3895</v>
      </c>
      <c r="K58" s="3">
        <v>1031</v>
      </c>
      <c r="L58" s="3">
        <v>3669</v>
      </c>
      <c r="M58" s="13"/>
      <c r="N58" s="4">
        <f t="shared" si="2"/>
        <v>4700</v>
      </c>
      <c r="O58" s="3">
        <v>998</v>
      </c>
      <c r="P58" s="3">
        <v>2640</v>
      </c>
      <c r="Q58" s="14"/>
      <c r="R58" s="55">
        <f t="shared" si="3"/>
        <v>3638</v>
      </c>
      <c r="S58" s="3">
        <v>135</v>
      </c>
      <c r="T58" s="3">
        <v>3988</v>
      </c>
      <c r="U58" s="3"/>
      <c r="V58" s="55">
        <f t="shared" si="4"/>
        <v>4123</v>
      </c>
      <c r="W58" s="3">
        <v>826</v>
      </c>
      <c r="X58" s="3">
        <v>3900</v>
      </c>
      <c r="Y58" s="3"/>
      <c r="Z58" s="55">
        <v>4726</v>
      </c>
      <c r="AA58" s="13">
        <v>205</v>
      </c>
      <c r="AB58" s="3">
        <v>5120</v>
      </c>
      <c r="AC58" s="3">
        <v>0</v>
      </c>
      <c r="AD58" s="55">
        <v>5325</v>
      </c>
      <c r="AE58" s="3">
        <v>323</v>
      </c>
      <c r="AF58" s="3">
        <v>6542</v>
      </c>
      <c r="AG58" s="3">
        <v>0</v>
      </c>
      <c r="AH58" s="55">
        <v>6865</v>
      </c>
    </row>
    <row r="59" spans="1:34" ht="19.5" x14ac:dyDescent="0.25">
      <c r="A59" s="43"/>
      <c r="B59" s="9" t="s">
        <v>9</v>
      </c>
      <c r="C59" s="3">
        <v>100</v>
      </c>
      <c r="D59" s="3">
        <v>134</v>
      </c>
      <c r="E59" s="13"/>
      <c r="F59" s="4">
        <f t="shared" si="0"/>
        <v>234</v>
      </c>
      <c r="G59" s="3">
        <v>0</v>
      </c>
      <c r="H59" s="3">
        <v>329</v>
      </c>
      <c r="I59" s="13"/>
      <c r="J59" s="4">
        <f t="shared" si="1"/>
        <v>329</v>
      </c>
      <c r="K59" s="3">
        <v>113</v>
      </c>
      <c r="L59" s="3">
        <v>111</v>
      </c>
      <c r="M59" s="13"/>
      <c r="N59" s="4">
        <f t="shared" si="2"/>
        <v>224</v>
      </c>
      <c r="O59" s="3">
        <v>1089</v>
      </c>
      <c r="P59" s="3">
        <v>296</v>
      </c>
      <c r="Q59" s="14"/>
      <c r="R59" s="55">
        <f t="shared" si="3"/>
        <v>1385</v>
      </c>
      <c r="S59" s="3">
        <v>168</v>
      </c>
      <c r="T59" s="3">
        <v>237</v>
      </c>
      <c r="U59" s="3"/>
      <c r="V59" s="55">
        <f t="shared" si="4"/>
        <v>405</v>
      </c>
      <c r="W59" s="3">
        <v>553</v>
      </c>
      <c r="X59" s="3">
        <v>761</v>
      </c>
      <c r="Y59" s="3"/>
      <c r="Z59" s="55">
        <v>1314</v>
      </c>
      <c r="AA59" s="13">
        <v>815</v>
      </c>
      <c r="AB59" s="3">
        <v>1103</v>
      </c>
      <c r="AC59" s="3">
        <v>0</v>
      </c>
      <c r="AD59" s="55">
        <v>1918</v>
      </c>
      <c r="AE59" s="3">
        <v>787</v>
      </c>
      <c r="AF59" s="3">
        <v>1023</v>
      </c>
      <c r="AG59" s="3">
        <v>0</v>
      </c>
      <c r="AH59" s="55">
        <v>1810</v>
      </c>
    </row>
    <row r="60" spans="1:34" s="16" customFormat="1" ht="19.5" x14ac:dyDescent="0.25">
      <c r="A60" s="44"/>
      <c r="B60" s="18" t="s">
        <v>10</v>
      </c>
      <c r="C60" s="5">
        <v>7065</v>
      </c>
      <c r="D60" s="5">
        <f>D56+D57+D58+D59</f>
        <v>30987</v>
      </c>
      <c r="E60" s="6"/>
      <c r="F60" s="6">
        <f t="shared" si="0"/>
        <v>38052</v>
      </c>
      <c r="G60" s="5">
        <f>G56+G57+G58+G59</f>
        <v>3985</v>
      </c>
      <c r="H60" s="5">
        <f>H56+H57+H58+H59</f>
        <v>33479</v>
      </c>
      <c r="I60" s="6"/>
      <c r="J60" s="6">
        <f t="shared" si="1"/>
        <v>37464</v>
      </c>
      <c r="K60" s="5">
        <v>5786</v>
      </c>
      <c r="L60" s="5">
        <v>27838</v>
      </c>
      <c r="M60" s="6"/>
      <c r="N60" s="6">
        <f t="shared" si="2"/>
        <v>33624</v>
      </c>
      <c r="O60" s="6">
        <v>3434</v>
      </c>
      <c r="P60" s="6">
        <v>19429</v>
      </c>
      <c r="Q60" s="6"/>
      <c r="R60" s="56">
        <f t="shared" si="3"/>
        <v>22863</v>
      </c>
      <c r="S60" s="6">
        <v>8230</v>
      </c>
      <c r="T60" s="6">
        <v>26252</v>
      </c>
      <c r="U60" s="6"/>
      <c r="V60" s="56">
        <f t="shared" si="4"/>
        <v>34482</v>
      </c>
      <c r="W60" s="56">
        <v>9771</v>
      </c>
      <c r="X60" s="56">
        <v>24375</v>
      </c>
      <c r="Y60" s="56">
        <v>0</v>
      </c>
      <c r="Z60" s="56">
        <v>34146</v>
      </c>
      <c r="AA60" s="6">
        <v>3229</v>
      </c>
      <c r="AB60" s="6">
        <v>26589</v>
      </c>
      <c r="AC60" s="6">
        <v>0</v>
      </c>
      <c r="AD60" s="6">
        <v>29818</v>
      </c>
      <c r="AE60" s="6">
        <v>4215</v>
      </c>
      <c r="AF60" s="6">
        <v>38740</v>
      </c>
      <c r="AG60" s="6">
        <v>0</v>
      </c>
      <c r="AH60" s="6">
        <v>42955</v>
      </c>
    </row>
    <row r="61" spans="1:34" ht="34.5" customHeight="1" x14ac:dyDescent="0.25">
      <c r="A61" s="23" t="s">
        <v>25</v>
      </c>
      <c r="B61" s="8" t="s">
        <v>6</v>
      </c>
      <c r="C61" s="3">
        <v>1199</v>
      </c>
      <c r="D61" s="3">
        <v>334</v>
      </c>
      <c r="E61" s="13"/>
      <c r="F61" s="4">
        <f>SUM(C61:E61)</f>
        <v>1533</v>
      </c>
      <c r="G61" s="3">
        <v>208</v>
      </c>
      <c r="H61" s="3">
        <v>67</v>
      </c>
      <c r="I61" s="13"/>
      <c r="J61" s="4">
        <f t="shared" si="1"/>
        <v>275</v>
      </c>
      <c r="K61" s="3">
        <v>216</v>
      </c>
      <c r="L61" s="3">
        <v>412</v>
      </c>
      <c r="M61" s="13"/>
      <c r="N61" s="4">
        <f t="shared" si="2"/>
        <v>628</v>
      </c>
      <c r="O61" s="3">
        <v>771</v>
      </c>
      <c r="P61" s="3">
        <v>68</v>
      </c>
      <c r="Q61" s="14"/>
      <c r="R61" s="55">
        <f t="shared" si="3"/>
        <v>839</v>
      </c>
      <c r="S61" s="3">
        <v>242</v>
      </c>
      <c r="T61" s="3">
        <v>0</v>
      </c>
      <c r="U61" s="3"/>
      <c r="V61" s="55">
        <f t="shared" si="4"/>
        <v>242</v>
      </c>
      <c r="W61" s="3">
        <v>22</v>
      </c>
      <c r="X61" s="3">
        <v>0</v>
      </c>
      <c r="Y61" s="3"/>
      <c r="Z61" s="55">
        <v>22</v>
      </c>
      <c r="AA61" s="13">
        <v>152</v>
      </c>
      <c r="AB61" s="3">
        <v>96</v>
      </c>
      <c r="AC61" s="3">
        <v>0</v>
      </c>
      <c r="AD61" s="55">
        <v>248</v>
      </c>
      <c r="AE61" s="3">
        <v>10</v>
      </c>
      <c r="AF61" s="3">
        <v>0</v>
      </c>
      <c r="AG61" s="3">
        <v>0</v>
      </c>
      <c r="AH61" s="55">
        <v>10</v>
      </c>
    </row>
    <row r="62" spans="1:34" ht="26.25" customHeight="1" x14ac:dyDescent="0.25">
      <c r="A62" s="24"/>
      <c r="B62" s="8" t="s">
        <v>7</v>
      </c>
      <c r="C62" s="3">
        <v>828</v>
      </c>
      <c r="D62" s="3">
        <v>8656</v>
      </c>
      <c r="E62" s="13">
        <v>13410</v>
      </c>
      <c r="F62" s="4">
        <f t="shared" si="0"/>
        <v>22894</v>
      </c>
      <c r="G62" s="3">
        <v>906</v>
      </c>
      <c r="H62" s="3">
        <v>4596</v>
      </c>
      <c r="I62" s="13">
        <v>20127</v>
      </c>
      <c r="J62" s="4">
        <f t="shared" si="1"/>
        <v>25629</v>
      </c>
      <c r="K62" s="3">
        <v>780</v>
      </c>
      <c r="L62" s="3">
        <v>8749</v>
      </c>
      <c r="M62" s="13">
        <v>17597</v>
      </c>
      <c r="N62" s="4">
        <f t="shared" si="2"/>
        <v>27126</v>
      </c>
      <c r="O62" s="3">
        <v>304</v>
      </c>
      <c r="P62" s="3">
        <v>9825</v>
      </c>
      <c r="Q62" s="14">
        <v>10921</v>
      </c>
      <c r="R62" s="55">
        <f t="shared" si="3"/>
        <v>21050</v>
      </c>
      <c r="S62" s="3">
        <v>463</v>
      </c>
      <c r="T62" s="3">
        <v>6321</v>
      </c>
      <c r="U62" s="3">
        <v>16160</v>
      </c>
      <c r="V62" s="55">
        <f>SUM(S62:U62)</f>
        <v>22944</v>
      </c>
      <c r="W62" s="3">
        <v>1334</v>
      </c>
      <c r="X62" s="3">
        <v>6218</v>
      </c>
      <c r="Y62" s="3">
        <v>11249</v>
      </c>
      <c r="Z62" s="55">
        <v>18801</v>
      </c>
      <c r="AA62" s="13">
        <v>1496</v>
      </c>
      <c r="AB62" s="3">
        <v>6462</v>
      </c>
      <c r="AC62" s="3">
        <v>6753</v>
      </c>
      <c r="AD62" s="55">
        <v>14711</v>
      </c>
      <c r="AE62" s="3">
        <v>2247</v>
      </c>
      <c r="AF62" s="3">
        <v>30215</v>
      </c>
      <c r="AG62" s="3">
        <v>2748</v>
      </c>
      <c r="AH62" s="55">
        <v>35210</v>
      </c>
    </row>
    <row r="63" spans="1:34" ht="36" x14ac:dyDescent="0.25">
      <c r="A63" s="24"/>
      <c r="B63" s="8" t="s">
        <v>8</v>
      </c>
      <c r="C63" s="3">
        <v>3121</v>
      </c>
      <c r="D63" s="3">
        <v>1422</v>
      </c>
      <c r="E63" s="13"/>
      <c r="F63" s="4">
        <f t="shared" si="0"/>
        <v>4543</v>
      </c>
      <c r="G63" s="3">
        <v>1218</v>
      </c>
      <c r="H63" s="3">
        <v>1173</v>
      </c>
      <c r="I63" s="13"/>
      <c r="J63" s="4">
        <f t="shared" si="1"/>
        <v>2391</v>
      </c>
      <c r="K63" s="3">
        <v>1703</v>
      </c>
      <c r="L63" s="3">
        <v>1360</v>
      </c>
      <c r="M63" s="13"/>
      <c r="N63" s="4">
        <f t="shared" si="2"/>
        <v>3063</v>
      </c>
      <c r="O63" s="3">
        <v>561</v>
      </c>
      <c r="P63" s="3">
        <v>1184</v>
      </c>
      <c r="Q63" s="14"/>
      <c r="R63" s="55">
        <f t="shared" si="3"/>
        <v>1745</v>
      </c>
      <c r="S63" s="3">
        <v>195</v>
      </c>
      <c r="T63" s="3">
        <v>399</v>
      </c>
      <c r="U63" s="3"/>
      <c r="V63" s="55">
        <f t="shared" si="4"/>
        <v>594</v>
      </c>
      <c r="W63" s="3">
        <v>220</v>
      </c>
      <c r="X63" s="3">
        <v>240</v>
      </c>
      <c r="Y63" s="3"/>
      <c r="Z63" s="55">
        <v>460</v>
      </c>
      <c r="AA63" s="13">
        <v>1959</v>
      </c>
      <c r="AB63" s="3">
        <v>64</v>
      </c>
      <c r="AC63" s="3">
        <v>0</v>
      </c>
      <c r="AD63" s="55">
        <v>2023</v>
      </c>
      <c r="AE63" s="3">
        <v>146</v>
      </c>
      <c r="AF63" s="3">
        <v>30</v>
      </c>
      <c r="AG63" s="3">
        <v>0</v>
      </c>
      <c r="AH63" s="55">
        <v>176</v>
      </c>
    </row>
    <row r="64" spans="1:34" ht="19.5" x14ac:dyDescent="0.25">
      <c r="A64" s="24"/>
      <c r="B64" s="8" t="s">
        <v>9</v>
      </c>
      <c r="C64" s="3">
        <v>303</v>
      </c>
      <c r="D64" s="3">
        <v>0</v>
      </c>
      <c r="E64" s="13"/>
      <c r="F64" s="4">
        <f t="shared" si="0"/>
        <v>303</v>
      </c>
      <c r="G64" s="3">
        <v>28</v>
      </c>
      <c r="H64" s="3">
        <v>0</v>
      </c>
      <c r="I64" s="13"/>
      <c r="J64" s="4">
        <f t="shared" si="1"/>
        <v>28</v>
      </c>
      <c r="K64" s="3">
        <v>89</v>
      </c>
      <c r="L64" s="3">
        <v>328</v>
      </c>
      <c r="M64" s="13"/>
      <c r="N64" s="4">
        <f t="shared" si="2"/>
        <v>417</v>
      </c>
      <c r="O64" s="3">
        <v>128</v>
      </c>
      <c r="P64" s="3">
        <v>189</v>
      </c>
      <c r="Q64" s="14"/>
      <c r="R64" s="55">
        <f t="shared" si="3"/>
        <v>317</v>
      </c>
      <c r="S64" s="3">
        <v>45</v>
      </c>
      <c r="T64" s="3">
        <v>84</v>
      </c>
      <c r="U64" s="3"/>
      <c r="V64" s="55">
        <f t="shared" si="4"/>
        <v>129</v>
      </c>
      <c r="W64" s="3">
        <v>40</v>
      </c>
      <c r="X64" s="3">
        <v>1</v>
      </c>
      <c r="Y64" s="3"/>
      <c r="Z64" s="55">
        <v>41</v>
      </c>
      <c r="AA64" s="13">
        <v>40</v>
      </c>
      <c r="AB64" s="3">
        <v>20</v>
      </c>
      <c r="AC64" s="3">
        <v>0</v>
      </c>
      <c r="AD64" s="55">
        <v>60</v>
      </c>
      <c r="AE64" s="3">
        <v>266</v>
      </c>
      <c r="AF64" s="3">
        <v>1153</v>
      </c>
      <c r="AG64" s="3">
        <v>0</v>
      </c>
      <c r="AH64" s="55">
        <v>1419</v>
      </c>
    </row>
    <row r="65" spans="1:34" s="16" customFormat="1" ht="19.5" x14ac:dyDescent="0.25">
      <c r="A65" s="25"/>
      <c r="B65" s="15" t="s">
        <v>10</v>
      </c>
      <c r="C65" s="5">
        <v>5451</v>
      </c>
      <c r="D65" s="5">
        <f>D61+D62+D63+D64</f>
        <v>10412</v>
      </c>
      <c r="E65" s="6"/>
      <c r="F65" s="6">
        <f t="shared" si="0"/>
        <v>15863</v>
      </c>
      <c r="G65" s="5">
        <f>G61+G62+G63+G64</f>
        <v>2360</v>
      </c>
      <c r="H65" s="5">
        <f>H61+H62+H63+H64</f>
        <v>5836</v>
      </c>
      <c r="I65" s="6"/>
      <c r="J65" s="6">
        <f t="shared" si="1"/>
        <v>8196</v>
      </c>
      <c r="K65" s="5">
        <v>2788</v>
      </c>
      <c r="L65" s="5">
        <v>10849</v>
      </c>
      <c r="M65" s="6"/>
      <c r="N65" s="6">
        <f t="shared" si="2"/>
        <v>13637</v>
      </c>
      <c r="O65" s="6">
        <v>1764</v>
      </c>
      <c r="P65" s="6">
        <v>11266</v>
      </c>
      <c r="Q65" s="6"/>
      <c r="R65" s="56">
        <f t="shared" si="3"/>
        <v>13030</v>
      </c>
      <c r="S65" s="6">
        <v>945</v>
      </c>
      <c r="T65" s="6">
        <v>6804</v>
      </c>
      <c r="U65" s="6"/>
      <c r="V65" s="56">
        <f t="shared" si="4"/>
        <v>7749</v>
      </c>
      <c r="W65" s="56">
        <v>1616</v>
      </c>
      <c r="X65" s="56">
        <v>6459</v>
      </c>
      <c r="Y65" s="56">
        <v>11249</v>
      </c>
      <c r="Z65" s="56">
        <v>19324</v>
      </c>
      <c r="AA65" s="6">
        <v>3647</v>
      </c>
      <c r="AB65" s="6">
        <v>6642</v>
      </c>
      <c r="AC65" s="6">
        <v>6753</v>
      </c>
      <c r="AD65" s="6">
        <v>17042</v>
      </c>
      <c r="AE65" s="6">
        <v>2669</v>
      </c>
      <c r="AF65" s="6">
        <v>31398</v>
      </c>
      <c r="AG65" s="6">
        <v>2748</v>
      </c>
      <c r="AH65" s="6">
        <v>36815</v>
      </c>
    </row>
    <row r="66" spans="1:34" ht="39" customHeight="1" x14ac:dyDescent="0.4">
      <c r="A66" s="26" t="s">
        <v>26</v>
      </c>
      <c r="B66" s="27"/>
      <c r="C66" s="10">
        <v>32370</v>
      </c>
      <c r="D66" s="10">
        <v>133873</v>
      </c>
      <c r="E66" s="11">
        <f>SUM(E6:E65)</f>
        <v>168536</v>
      </c>
      <c r="F66" s="4">
        <f>SUM(C66:E66)</f>
        <v>334779</v>
      </c>
      <c r="G66" s="10">
        <f>G10+G15+G20+G25+G30+G35+G40+G45+G50+G55+G60+G65</f>
        <v>27079</v>
      </c>
      <c r="H66" s="10">
        <f>H10+H15+H20+H25+H30+H35+H40+H45+H50+H55+H60+H65</f>
        <v>133685</v>
      </c>
      <c r="I66" s="11">
        <f>SUM(I6:I65)</f>
        <v>133578</v>
      </c>
      <c r="J66" s="4">
        <f t="shared" si="1"/>
        <v>294342</v>
      </c>
      <c r="K66" s="10">
        <v>32297</v>
      </c>
      <c r="L66" s="10">
        <v>148795</v>
      </c>
      <c r="M66" s="11">
        <f>SUM(M6:M65)</f>
        <v>129323</v>
      </c>
      <c r="N66" s="4">
        <f t="shared" si="2"/>
        <v>310415</v>
      </c>
      <c r="O66" s="11">
        <v>26944</v>
      </c>
      <c r="P66" s="11">
        <v>149276</v>
      </c>
      <c r="Q66" s="11">
        <f>SUM(Q6:Q65)</f>
        <v>189193</v>
      </c>
      <c r="R66" s="55">
        <f t="shared" si="3"/>
        <v>365413</v>
      </c>
      <c r="S66" s="11">
        <v>19800</v>
      </c>
      <c r="T66" s="11">
        <v>90813</v>
      </c>
      <c r="U66" s="11">
        <f>SUM(U6:U65)</f>
        <v>129888</v>
      </c>
      <c r="V66" s="55">
        <f>SUM(S66:U66)</f>
        <v>240501</v>
      </c>
      <c r="W66" s="11">
        <v>32293</v>
      </c>
      <c r="X66" s="11">
        <v>99885</v>
      </c>
      <c r="Y66" s="11">
        <v>115944</v>
      </c>
      <c r="Z66" s="55">
        <v>248122</v>
      </c>
      <c r="AA66" s="11">
        <v>23253</v>
      </c>
      <c r="AB66" s="11">
        <v>90604</v>
      </c>
      <c r="AC66" s="11">
        <v>87036</v>
      </c>
      <c r="AD66" s="55">
        <v>200893</v>
      </c>
      <c r="AE66" s="11">
        <v>30544</v>
      </c>
      <c r="AF66" s="11">
        <v>194025</v>
      </c>
      <c r="AG66" s="11">
        <v>89969</v>
      </c>
      <c r="AH66" s="55">
        <v>314538</v>
      </c>
    </row>
    <row r="69" spans="1:34" x14ac:dyDescent="0.25">
      <c r="K69" s="7"/>
      <c r="L69" s="7"/>
      <c r="M69" s="7"/>
      <c r="N69" s="7"/>
    </row>
  </sheetData>
  <mergeCells count="24">
    <mergeCell ref="A61:A65"/>
    <mergeCell ref="A66:B66"/>
    <mergeCell ref="A1:V1"/>
    <mergeCell ref="A31:A35"/>
    <mergeCell ref="A36:A40"/>
    <mergeCell ref="A41:A45"/>
    <mergeCell ref="A46:A50"/>
    <mergeCell ref="A51:A55"/>
    <mergeCell ref="A56:A60"/>
    <mergeCell ref="S3:V4"/>
    <mergeCell ref="A6:A10"/>
    <mergeCell ref="A11:A15"/>
    <mergeCell ref="A16:A20"/>
    <mergeCell ref="A21:A25"/>
    <mergeCell ref="A26:A30"/>
    <mergeCell ref="A3:A5"/>
    <mergeCell ref="W3:Z4"/>
    <mergeCell ref="AA3:AD4"/>
    <mergeCell ref="AE3:AH4"/>
    <mergeCell ref="B3:B5"/>
    <mergeCell ref="C3:F4"/>
    <mergeCell ref="G3:J4"/>
    <mergeCell ref="K3:N4"/>
    <mergeCell ref="O3:R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MEC 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Bouchra LAHLALI</dc:creator>
  <cp:lastModifiedBy>Bouchra LAHLALI</cp:lastModifiedBy>
  <dcterms:created xsi:type="dcterms:W3CDTF">2021-11-15T08:55:31Z</dcterms:created>
  <dcterms:modified xsi:type="dcterms:W3CDTF">2024-07-02T09:19:33Z</dcterms:modified>
</cp:coreProperties>
</file>