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eb\FLASK\tla-calendar\"/>
    </mc:Choice>
  </mc:AlternateContent>
  <xr:revisionPtr revIDLastSave="0" documentId="13_ncr:1_{55132CAD-43B4-401D-8BC6-FE79F63207C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nfiguracion" sheetId="6" r:id="rId1"/>
    <sheet name="Comunidades" sheetId="3" r:id="rId2"/>
    <sheet name="Localidades" sheetId="4" r:id="rId3"/>
    <sheet name="Festivos_Comunidades" sheetId="1" r:id="rId4"/>
    <sheet name="Festivos_Localidades" sheetId="2" r:id="rId5"/>
    <sheet name="Empresa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3" i="4"/>
  <c r="C4" i="4"/>
  <c r="C5" i="4"/>
  <c r="C2" i="4"/>
  <c r="D4" i="3"/>
  <c r="D3" i="3"/>
  <c r="D2" i="3"/>
</calcChain>
</file>

<file path=xl/sharedStrings.xml><?xml version="1.0" encoding="utf-8"?>
<sst xmlns="http://schemas.openxmlformats.org/spreadsheetml/2006/main" count="161" uniqueCount="100">
  <si>
    <t>id</t>
  </si>
  <si>
    <t>fecha</t>
  </si>
  <si>
    <t>nombre</t>
  </si>
  <si>
    <t>descripcion</t>
  </si>
  <si>
    <t>comunidad_id</t>
  </si>
  <si>
    <t>comunidad</t>
  </si>
  <si>
    <t>Comunidad de Madrid</t>
  </si>
  <si>
    <t>Región de Murcia</t>
  </si>
  <si>
    <t>Comunitat Valenciana</t>
  </si>
  <si>
    <t>Epifanía del Señor</t>
  </si>
  <si>
    <t>Viernes Santo</t>
  </si>
  <si>
    <t>Fiesta del Trabajo</t>
  </si>
  <si>
    <t>Asunción de la Virgen</t>
  </si>
  <si>
    <t>Fiesta Nacional de España</t>
  </si>
  <si>
    <t>Día de todos Los Santos</t>
  </si>
  <si>
    <t>Día de la Constitución Española</t>
  </si>
  <si>
    <t>Natividad del Señor</t>
  </si>
  <si>
    <t>Lunes de Pascua</t>
  </si>
  <si>
    <t>San Juan</t>
  </si>
  <si>
    <t>localidad_id</t>
  </si>
  <si>
    <t>Elche</t>
  </si>
  <si>
    <t>San Vicente Ferrer</t>
  </si>
  <si>
    <t>localidad</t>
  </si>
  <si>
    <t>10-Comunitat Valenciana</t>
  </si>
  <si>
    <t>comunidad_cod</t>
  </si>
  <si>
    <t>Festividad de la Venida de la Virgen</t>
  </si>
  <si>
    <t>Alicante</t>
  </si>
  <si>
    <t>Santa Faz</t>
  </si>
  <si>
    <t>actividad</t>
  </si>
  <si>
    <t>domicilio</t>
  </si>
  <si>
    <t>convenio</t>
  </si>
  <si>
    <t>centro</t>
  </si>
  <si>
    <t>3DFILAMENTS SL</t>
  </si>
  <si>
    <t>CL EMILIO SALA HERNANDEZ 49</t>
  </si>
  <si>
    <t>FCA.PROD.QUIMICOS</t>
  </si>
  <si>
    <t>INDUSTRIA QUÍMICA</t>
  </si>
  <si>
    <t>localidad_cod</t>
  </si>
  <si>
    <t>Elda</t>
  </si>
  <si>
    <t>1-Elche</t>
  </si>
  <si>
    <t>Murcia</t>
  </si>
  <si>
    <t>14-Región de Murcia</t>
  </si>
  <si>
    <t>Madrid</t>
  </si>
  <si>
    <t>13-Comunidad de Madrid</t>
  </si>
  <si>
    <t>A.E.C. FERIAS S.L</t>
  </si>
  <si>
    <t>CL SEVERO OCHOA PARQUE IND TORRELLANO 42</t>
  </si>
  <si>
    <t>ASOC. SIN ANIMO DE LUCRO</t>
  </si>
  <si>
    <t>OFICINAS Y DESPACHOS</t>
  </si>
  <si>
    <t>ACROSSCAR S.L.U.</t>
  </si>
  <si>
    <t>Cl/ ALGEZAR, 9</t>
  </si>
  <si>
    <t>FAB CARROCERIAS VEHICULOS</t>
  </si>
  <si>
    <t>INDUSTRIA DE LA MADERA</t>
  </si>
  <si>
    <t>ADORNOS DIGITAL ROTULOS SL</t>
  </si>
  <si>
    <t>PD MAITINO POLIGONO 2</t>
  </si>
  <si>
    <t>FCA.ART.CALZADO</t>
  </si>
  <si>
    <t>PIEL(IND.CALZADO)</t>
  </si>
  <si>
    <t>SIDEROMETAL</t>
  </si>
  <si>
    <t>CARPINTERIA METALICA</t>
  </si>
  <si>
    <t>SIDERO</t>
  </si>
  <si>
    <t>AGRO GILARTE SL</t>
  </si>
  <si>
    <t>AV/ PAIS VALENCIANO, 23</t>
  </si>
  <si>
    <t>AGRARIA</t>
  </si>
  <si>
    <t>ACTIVIDAD AGROPECUARIAS</t>
  </si>
  <si>
    <t>AGUILAS ALTA SL</t>
  </si>
  <si>
    <t>AVENIDA DE ALICANTE Nº 62</t>
  </si>
  <si>
    <t>ARRENDAMIENTO LOCALES</t>
  </si>
  <si>
    <t>ALBEROLA CULLERA, RAMON</t>
  </si>
  <si>
    <t>CL/ ASUNCIÓN PARREÑO GARCÍA, 83</t>
  </si>
  <si>
    <t>TALLER REPAR.AUTOS</t>
  </si>
  <si>
    <t>ALMACENES CEDISMA S.L.</t>
  </si>
  <si>
    <t>MURCIA 2</t>
  </si>
  <si>
    <t>CT MADRID (CABEZO CORTAO)</t>
  </si>
  <si>
    <t>ALMACEN DROG.Y PERF.</t>
  </si>
  <si>
    <t>COMER.MAY. PRODUC.QUIMICOS IND. DROG. PERF</t>
  </si>
  <si>
    <t>AMERICAN SUPPLY CORPOATION S.A</t>
  </si>
  <si>
    <t>AV ANTIGUA PESETA 147</t>
  </si>
  <si>
    <t>COMERCIO MAYOR CALZADO</t>
  </si>
  <si>
    <t>COMERCIO CURTIDOS Y ARTICULOS PARA CALZADO</t>
  </si>
  <si>
    <t>GARAJES Y ESTC.LAV.ENGR</t>
  </si>
  <si>
    <t>COLOR-DEC ESPAÑA,S.L.</t>
  </si>
  <si>
    <t>COMERCIO ARTICULOS DECORACION</t>
  </si>
  <si>
    <t>CONTROLES MUCHAMIEL SL</t>
  </si>
  <si>
    <t>AV LORING Nº 6 BJ</t>
  </si>
  <si>
    <t>APARCAMIENTOS LAV.Y ENGR.</t>
  </si>
  <si>
    <t>LA FRONTERA CREATIVE DESIGN SL</t>
  </si>
  <si>
    <t>CL MONTALBAN 3 6 IZ</t>
  </si>
  <si>
    <t>CREACION DE PROGRAMAS INFORMATICOS</t>
  </si>
  <si>
    <t>CONSULTORAS DE PLANIF</t>
  </si>
  <si>
    <t>MADRID</t>
  </si>
  <si>
    <t>desc</t>
  </si>
  <si>
    <t>11-Elche</t>
  </si>
  <si>
    <t>1-Alicante</t>
  </si>
  <si>
    <t>27-Madrid</t>
  </si>
  <si>
    <t>28-Murcia</t>
  </si>
  <si>
    <t>año</t>
  </si>
  <si>
    <t>Año Nuevo</t>
  </si>
  <si>
    <t>San José</t>
  </si>
  <si>
    <t>Jueves Santo</t>
  </si>
  <si>
    <t>Inmaculada Concepción</t>
  </si>
  <si>
    <t>Día de la Comunidad Valenciana</t>
  </si>
  <si>
    <t>Festivo con carácter retribuido y recuperable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</si>
</sst>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30EDC0-5A99-4F06-B49E-DBB163D05018}" name="Tabla6" displayName="Tabla6" ref="A1:A2" totalsRowShown="0">
  <autoFilter ref="A1:A2" xr:uid="{FD30EDC0-5A99-4F06-B49E-DBB163D05018}"/>
  <tableColumns count="1">
    <tableColumn id="1" xr3:uid="{DC4802BE-C172-4E51-BA09-126E86027BCD}" name="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213E3-F596-435E-9653-C2F8798A710E}" name="Tabla1" displayName="Tabla1" ref="A1:D4" totalsRowShown="0" headerRowDxfId="13">
  <autoFilter ref="A1:D4" xr:uid="{8D0213E3-F596-435E-9653-C2F8798A710E}"/>
  <tableColumns count="4">
    <tableColumn id="1" xr3:uid="{862ABF62-6C6E-4138-8051-C24B7788F6C1}" name="comunidad_id" dataDxfId="12"/>
    <tableColumn id="2" xr3:uid="{C1487B7F-7BCA-4B68-8D6E-FC0CBD9860E4}" name="comunidad" dataDxfId="11"/>
    <tableColumn id="4" xr3:uid="{FEDD6C13-65BE-424B-8A6A-E5B488E89133}" name="descripcion" dataDxfId="10"/>
    <tableColumn id="3" xr3:uid="{E61FAD17-20EC-4413-B215-09366359A499}" name="comunidad_cod" dataDxfId="9">
      <calculatedColumnFormula>Tabla1[[#This Row],[comunidad_id]]&amp;"-"&amp;Tabla1[[#This Row],[comunidad]]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3A27F3-419D-4D19-A00D-30904DF3DB11}" name="Tabla4" displayName="Tabla4" ref="A1:E6" totalsRowShown="0" headerRowDxfId="8">
  <autoFilter ref="A1:E6" xr:uid="{5B3A27F3-419D-4D19-A00D-30904DF3DB11}"/>
  <tableColumns count="5">
    <tableColumn id="1" xr3:uid="{8D169461-84F7-49FA-8296-015EB9CF8836}" name="localidad_id" dataDxfId="7"/>
    <tableColumn id="2" xr3:uid="{15AE091D-8802-4681-A515-0F64ECCA6E70}" name="localidad"/>
    <tableColumn id="6" xr3:uid="{E9B9F6EB-D655-4C1F-A4F8-442DD1B74669}" name="localidad_cod" dataDxfId="6">
      <calculatedColumnFormula>Tabla4[[#This Row],[localidad_id]]&amp;"-"&amp;Tabla4[[#This Row],[localidad]]</calculatedColumnFormula>
    </tableColumn>
    <tableColumn id="5" xr3:uid="{E74CDD19-EA26-4A32-9940-9B0E14D29339}" name="comunidad_id"/>
    <tableColumn id="4" xr3:uid="{4C4A53C5-DAE7-4D5F-9A2F-C91E3A725B5B}" name="des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5E1947-6801-48BA-87DE-08D594A3F027}" name="Tabla2" displayName="Tabla2" ref="A1:E24" totalsRowShown="0" headerRowDxfId="5">
  <autoFilter ref="A1:E24" xr:uid="{3A5E1947-6801-48BA-87DE-08D594A3F027}"/>
  <tableColumns count="5">
    <tableColumn id="1" xr3:uid="{867529AB-555D-4D22-9DA9-4FEE1F4A87B4}" name="id"/>
    <tableColumn id="2" xr3:uid="{690C415A-40BB-449A-A8AA-3080CA4B4BB1}" name="fecha" dataDxfId="4"/>
    <tableColumn id="3" xr3:uid="{A3AAE3CE-484D-4D20-A09D-B7E6FF570149}" name="nombre"/>
    <tableColumn id="4" xr3:uid="{D0D305A1-7556-4C9E-81F3-D2D3180D3DEF}" name="descripcion"/>
    <tableColumn id="5" xr3:uid="{61E6B6BF-C277-427F-A170-87CBFBE63F9E}" name="comunidad_id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3E7327-6A9F-4C04-934D-DE272C266802}" name="Tabla3" displayName="Tabla3" ref="A1:E4" totalsRowShown="0" headerRowDxfId="2">
  <autoFilter ref="A1:E4" xr:uid="{0E3E7327-6A9F-4C04-934D-DE272C266802}"/>
  <sortState xmlns:xlrd2="http://schemas.microsoft.com/office/spreadsheetml/2017/richdata2" ref="A2:E4">
    <sortCondition descending="1" ref="E1:E4"/>
  </sortState>
  <tableColumns count="5">
    <tableColumn id="1" xr3:uid="{4C728DEB-E1F4-403C-97E4-8749CDDA4457}" name="id"/>
    <tableColumn id="2" xr3:uid="{8746DC43-4DFD-49FC-AA1F-8180207AA837}" name="fecha" dataDxfId="1"/>
    <tableColumn id="3" xr3:uid="{4DE23FA9-2C14-4B0E-BBFA-3B64E5E4AE58}" name="nombre"/>
    <tableColumn id="4" xr3:uid="{280B265C-B9F1-4105-A8F4-DB4D8209A580}" name="descripcion"/>
    <tableColumn id="5" xr3:uid="{530AE856-257C-4966-A99B-E840577129BF}" name="localidad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B05FC0-301C-42E8-94ED-BB1660133DD7}" name="Tabla5" displayName="Tabla5" ref="A1:G14" totalsRowShown="0" headerRowDxfId="0">
  <autoFilter ref="A1:G14" xr:uid="{87B05FC0-301C-42E8-94ED-BB1660133DD7}"/>
  <sortState xmlns:xlrd2="http://schemas.microsoft.com/office/spreadsheetml/2017/richdata2" ref="A2:G14">
    <sortCondition ref="G1:G14"/>
  </sortState>
  <tableColumns count="7">
    <tableColumn id="1" xr3:uid="{29485F23-E7B9-4E31-83D5-F453C54075C3}" name="id"/>
    <tableColumn id="2" xr3:uid="{E727D61B-109B-40B9-A7B1-EEF132F00F00}" name="nombre"/>
    <tableColumn id="3" xr3:uid="{1EF8BC68-A6CB-4B8D-B6B0-9E2D06709610}" name="domicilio"/>
    <tableColumn id="4" xr3:uid="{1418AA56-7E7D-47E6-9611-4BA66EA8BEFC}" name="actividad"/>
    <tableColumn id="5" xr3:uid="{B274F7FA-B939-405F-A62E-FAAC817CF9BE}" name="convenio"/>
    <tableColumn id="6" xr3:uid="{0B99FB80-4717-457E-A3C4-354733D90778}" name="centro"/>
    <tableColumn id="7" xr3:uid="{A29534D6-66AA-4849-A9E4-3FD30F31E117}" name="local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DCF2-012E-4274-8CE0-D21AC789AE5F}">
  <dimension ref="A1:A2"/>
  <sheetViews>
    <sheetView workbookViewId="0">
      <selection activeCell="C3" sqref="C3"/>
    </sheetView>
  </sheetViews>
  <sheetFormatPr baseColWidth="10" defaultRowHeight="14.4" x14ac:dyDescent="0.3"/>
  <sheetData>
    <row r="1" spans="1:1" x14ac:dyDescent="0.3">
      <c r="A1" t="s">
        <v>93</v>
      </c>
    </row>
    <row r="2" spans="1:1" x14ac:dyDescent="0.3">
      <c r="A2">
        <v>2024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B3D7-450E-410B-8F76-64696DF1895C}">
  <dimension ref="A1:D4"/>
  <sheetViews>
    <sheetView tabSelected="1" workbookViewId="0">
      <selection activeCell="A5" sqref="A5:XFD9"/>
    </sheetView>
  </sheetViews>
  <sheetFormatPr baseColWidth="10" defaultRowHeight="14.4" x14ac:dyDescent="0.3"/>
  <cols>
    <col min="1" max="1" width="22.109375" customWidth="1"/>
    <col min="2" max="3" width="33.5546875" customWidth="1"/>
    <col min="4" max="4" width="40.6640625" customWidth="1"/>
  </cols>
  <sheetData>
    <row r="1" spans="1:4" ht="15.6" x14ac:dyDescent="0.3">
      <c r="A1" s="3" t="s">
        <v>4</v>
      </c>
      <c r="B1" s="3" t="s">
        <v>5</v>
      </c>
      <c r="C1" s="3" t="s">
        <v>3</v>
      </c>
      <c r="D1" s="3" t="s">
        <v>24</v>
      </c>
    </row>
    <row r="2" spans="1:4" x14ac:dyDescent="0.3">
      <c r="A2" s="4">
        <v>10</v>
      </c>
      <c r="B2" s="2" t="s">
        <v>8</v>
      </c>
      <c r="C2" s="2"/>
      <c r="D2" t="str">
        <f>Tabla1[[#This Row],[comunidad_id]]&amp;"-"&amp;Tabla1[[#This Row],[comunidad]]</f>
        <v>10-Comunitat Valenciana</v>
      </c>
    </row>
    <row r="3" spans="1:4" x14ac:dyDescent="0.3">
      <c r="A3" s="4">
        <v>13</v>
      </c>
      <c r="B3" s="2" t="s">
        <v>6</v>
      </c>
      <c r="C3" s="2"/>
      <c r="D3" t="str">
        <f>Tabla1[[#This Row],[comunidad_id]]&amp;"-"&amp;Tabla1[[#This Row],[comunidad]]</f>
        <v>13-Comunidad de Madrid</v>
      </c>
    </row>
    <row r="4" spans="1:4" x14ac:dyDescent="0.3">
      <c r="A4" s="4">
        <v>14</v>
      </c>
      <c r="B4" s="2" t="s">
        <v>7</v>
      </c>
      <c r="C4" s="2"/>
      <c r="D4" t="str">
        <f>Tabla1[[#This Row],[comunidad_id]]&amp;"-"&amp;Tabla1[[#This Row],[comunidad]]</f>
        <v>14-Región de Murcia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0291-FB87-4FD0-A9DD-EC759A9CFDD6}">
  <dimension ref="A1:E6"/>
  <sheetViews>
    <sheetView workbookViewId="0">
      <selection activeCell="A5" sqref="A5:XFD18"/>
    </sheetView>
  </sheetViews>
  <sheetFormatPr baseColWidth="10" defaultRowHeight="14.4" x14ac:dyDescent="0.3"/>
  <cols>
    <col min="1" max="1" width="20.5546875" style="4" customWidth="1"/>
    <col min="2" max="3" width="21" customWidth="1"/>
    <col min="4" max="4" width="29" customWidth="1"/>
  </cols>
  <sheetData>
    <row r="1" spans="1:5" ht="15.6" x14ac:dyDescent="0.3">
      <c r="A1" s="3" t="s">
        <v>19</v>
      </c>
      <c r="B1" s="3" t="s">
        <v>22</v>
      </c>
      <c r="C1" s="3" t="s">
        <v>36</v>
      </c>
      <c r="D1" s="3" t="s">
        <v>4</v>
      </c>
      <c r="E1" s="3" t="s">
        <v>88</v>
      </c>
    </row>
    <row r="2" spans="1:5" x14ac:dyDescent="0.3">
      <c r="A2" s="4">
        <v>1</v>
      </c>
      <c r="B2" t="s">
        <v>26</v>
      </c>
      <c r="C2" t="str">
        <f>Tabla4[[#This Row],[localidad_id]]&amp;"-"&amp;Tabla4[[#This Row],[localidad]]</f>
        <v>1-Alicante</v>
      </c>
      <c r="D2" t="s">
        <v>23</v>
      </c>
    </row>
    <row r="3" spans="1:5" x14ac:dyDescent="0.3">
      <c r="A3" s="4">
        <v>11</v>
      </c>
      <c r="B3" t="s">
        <v>20</v>
      </c>
      <c r="C3" t="str">
        <f>Tabla4[[#This Row],[localidad_id]]&amp;"-"&amp;Tabla4[[#This Row],[localidad]]</f>
        <v>11-Elche</v>
      </c>
      <c r="D3" t="s">
        <v>23</v>
      </c>
    </row>
    <row r="4" spans="1:5" x14ac:dyDescent="0.3">
      <c r="A4" s="4">
        <v>12</v>
      </c>
      <c r="B4" t="s">
        <v>37</v>
      </c>
      <c r="C4" t="str">
        <f>Tabla4[[#This Row],[localidad_id]]&amp;"-"&amp;Tabla4[[#This Row],[localidad]]</f>
        <v>12-Elda</v>
      </c>
      <c r="D4" t="s">
        <v>23</v>
      </c>
    </row>
    <row r="5" spans="1:5" x14ac:dyDescent="0.3">
      <c r="A5" s="4">
        <v>27</v>
      </c>
      <c r="B5" t="s">
        <v>41</v>
      </c>
      <c r="C5" t="str">
        <f>Tabla4[[#This Row],[localidad_id]]&amp;"-"&amp;Tabla4[[#This Row],[localidad]]</f>
        <v>27-Madrid</v>
      </c>
      <c r="D5" t="s">
        <v>42</v>
      </c>
    </row>
    <row r="6" spans="1:5" x14ac:dyDescent="0.3">
      <c r="A6" s="4">
        <v>28</v>
      </c>
      <c r="B6" t="s">
        <v>39</v>
      </c>
      <c r="C6" t="str">
        <f>Tabla4[[#This Row],[localidad_id]]&amp;"-"&amp;Tabla4[[#This Row],[localidad]]</f>
        <v>28-Murcia</v>
      </c>
      <c r="D6" t="s">
        <v>40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3DFB73-F07F-446F-87F2-F8061B942570}">
          <x14:formula1>
            <xm:f>Comunidades!$D$2:$D$4</xm:f>
          </x14:formula1>
          <xm:sqref>D2:D6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opLeftCell="A6" workbookViewId="0">
      <selection activeCell="A15" sqref="A15:XFD19"/>
    </sheetView>
  </sheetViews>
  <sheetFormatPr baseColWidth="10" defaultColWidth="8.88671875" defaultRowHeight="14.4" x14ac:dyDescent="0.3"/>
  <cols>
    <col min="1" max="1" width="12.5546875" customWidth="1"/>
    <col min="2" max="2" width="15.109375" style="4" customWidth="1"/>
    <col min="3" max="3" width="26.6640625" bestFit="1" customWidth="1"/>
    <col min="4" max="4" width="37.88671875" bestFit="1" customWidth="1"/>
    <col min="5" max="5" width="27.5546875" style="4" customWidth="1"/>
    <col min="7" max="7" width="16.88671875" style="4" customWidth="1"/>
    <col min="8" max="8" width="30.44140625" style="4" customWidth="1"/>
  </cols>
  <sheetData>
    <row r="1" spans="1:5" ht="15.6" x14ac:dyDescent="0.3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>
        <v>1</v>
      </c>
      <c r="B2" s="6">
        <v>45292</v>
      </c>
      <c r="C2" t="s">
        <v>94</v>
      </c>
      <c r="E2" s="4" t="s">
        <v>23</v>
      </c>
    </row>
    <row r="3" spans="1:5" x14ac:dyDescent="0.3">
      <c r="A3">
        <v>2</v>
      </c>
      <c r="B3" s="6">
        <v>45297</v>
      </c>
      <c r="C3" t="s">
        <v>9</v>
      </c>
      <c r="E3" s="4" t="s">
        <v>23</v>
      </c>
    </row>
    <row r="4" spans="1:5" x14ac:dyDescent="0.3">
      <c r="A4">
        <v>3</v>
      </c>
      <c r="B4" s="6">
        <v>45370</v>
      </c>
      <c r="C4" t="s">
        <v>95</v>
      </c>
      <c r="E4" s="4" t="s">
        <v>23</v>
      </c>
    </row>
    <row r="5" spans="1:5" x14ac:dyDescent="0.3">
      <c r="A5">
        <v>3</v>
      </c>
      <c r="B5" s="6">
        <v>45380</v>
      </c>
      <c r="C5" t="s">
        <v>10</v>
      </c>
      <c r="E5" s="4" t="s">
        <v>23</v>
      </c>
    </row>
    <row r="6" spans="1:5" x14ac:dyDescent="0.3">
      <c r="A6">
        <v>4</v>
      </c>
      <c r="B6" s="6">
        <v>45392</v>
      </c>
      <c r="C6" t="s">
        <v>17</v>
      </c>
      <c r="E6" s="4" t="s">
        <v>23</v>
      </c>
    </row>
    <row r="7" spans="1:5" x14ac:dyDescent="0.3">
      <c r="A7">
        <v>5</v>
      </c>
      <c r="B7" s="6">
        <v>45413</v>
      </c>
      <c r="C7" t="s">
        <v>11</v>
      </c>
      <c r="E7" s="4" t="s">
        <v>23</v>
      </c>
    </row>
    <row r="8" spans="1:5" x14ac:dyDescent="0.3">
      <c r="A8">
        <v>6</v>
      </c>
      <c r="B8" s="6">
        <v>45467</v>
      </c>
      <c r="C8" t="s">
        <v>18</v>
      </c>
      <c r="D8" t="s">
        <v>99</v>
      </c>
      <c r="E8" s="4" t="s">
        <v>23</v>
      </c>
    </row>
    <row r="9" spans="1:5" x14ac:dyDescent="0.3">
      <c r="A9">
        <v>7</v>
      </c>
      <c r="B9" s="6">
        <v>45519</v>
      </c>
      <c r="C9" t="s">
        <v>12</v>
      </c>
      <c r="E9" s="4" t="s">
        <v>23</v>
      </c>
    </row>
    <row r="10" spans="1:5" x14ac:dyDescent="0.3">
      <c r="A10">
        <v>8</v>
      </c>
      <c r="B10" s="6">
        <v>45574</v>
      </c>
      <c r="C10" t="s">
        <v>98</v>
      </c>
      <c r="E10" s="4" t="s">
        <v>23</v>
      </c>
    </row>
    <row r="11" spans="1:5" x14ac:dyDescent="0.3">
      <c r="A11">
        <v>8</v>
      </c>
      <c r="B11" s="6">
        <v>45577</v>
      </c>
      <c r="C11" t="s">
        <v>13</v>
      </c>
      <c r="E11" s="4" t="s">
        <v>23</v>
      </c>
    </row>
    <row r="12" spans="1:5" x14ac:dyDescent="0.3">
      <c r="A12">
        <v>9</v>
      </c>
      <c r="B12" s="6">
        <v>45597</v>
      </c>
      <c r="C12" t="s">
        <v>14</v>
      </c>
      <c r="E12" s="4" t="s">
        <v>23</v>
      </c>
    </row>
    <row r="13" spans="1:5" x14ac:dyDescent="0.3">
      <c r="A13">
        <v>10</v>
      </c>
      <c r="B13" s="6">
        <v>45632</v>
      </c>
      <c r="C13" t="s">
        <v>15</v>
      </c>
      <c r="E13" s="4" t="s">
        <v>23</v>
      </c>
    </row>
    <row r="14" spans="1:5" x14ac:dyDescent="0.3">
      <c r="A14">
        <v>12</v>
      </c>
      <c r="B14" s="6">
        <v>45651</v>
      </c>
      <c r="C14" t="s">
        <v>16</v>
      </c>
      <c r="E14" s="4" t="s">
        <v>23</v>
      </c>
    </row>
    <row r="15" spans="1:5" x14ac:dyDescent="0.3">
      <c r="A15">
        <v>13</v>
      </c>
      <c r="B15" s="6">
        <v>45292</v>
      </c>
      <c r="C15" t="s">
        <v>94</v>
      </c>
      <c r="E15" s="4" t="s">
        <v>40</v>
      </c>
    </row>
    <row r="16" spans="1:5" x14ac:dyDescent="0.3">
      <c r="A16">
        <v>14</v>
      </c>
      <c r="B16" s="6">
        <v>45297</v>
      </c>
      <c r="C16" t="s">
        <v>9</v>
      </c>
      <c r="E16" s="4" t="s">
        <v>40</v>
      </c>
    </row>
    <row r="17" spans="1:5" x14ac:dyDescent="0.3">
      <c r="A17">
        <v>15</v>
      </c>
      <c r="B17" s="6">
        <v>45370</v>
      </c>
      <c r="C17" t="s">
        <v>95</v>
      </c>
      <c r="E17" s="4" t="s">
        <v>40</v>
      </c>
    </row>
    <row r="18" spans="1:5" x14ac:dyDescent="0.3">
      <c r="A18">
        <v>16</v>
      </c>
      <c r="B18" s="6">
        <v>45379</v>
      </c>
      <c r="C18" t="s">
        <v>96</v>
      </c>
      <c r="E18" s="4" t="s">
        <v>40</v>
      </c>
    </row>
    <row r="19" spans="1:5" x14ac:dyDescent="0.3">
      <c r="A19">
        <v>17</v>
      </c>
      <c r="B19" s="6">
        <v>45413</v>
      </c>
      <c r="C19" t="s">
        <v>11</v>
      </c>
      <c r="E19" s="4" t="s">
        <v>40</v>
      </c>
    </row>
    <row r="20" spans="1:5" x14ac:dyDescent="0.3">
      <c r="A20">
        <v>18</v>
      </c>
      <c r="B20" s="6">
        <v>45519</v>
      </c>
      <c r="C20" t="s">
        <v>12</v>
      </c>
      <c r="E20" s="4" t="s">
        <v>40</v>
      </c>
    </row>
    <row r="21" spans="1:5" x14ac:dyDescent="0.3">
      <c r="A21">
        <v>19</v>
      </c>
      <c r="B21" s="6">
        <v>45577</v>
      </c>
      <c r="C21" t="s">
        <v>13</v>
      </c>
      <c r="E21" s="4" t="s">
        <v>40</v>
      </c>
    </row>
    <row r="22" spans="1:5" x14ac:dyDescent="0.3">
      <c r="A22">
        <v>20</v>
      </c>
      <c r="B22" s="6">
        <v>45597</v>
      </c>
      <c r="C22" t="s">
        <v>14</v>
      </c>
      <c r="E22" s="4" t="s">
        <v>40</v>
      </c>
    </row>
    <row r="23" spans="1:5" x14ac:dyDescent="0.3">
      <c r="A23">
        <v>21</v>
      </c>
      <c r="B23" s="6">
        <v>45632</v>
      </c>
      <c r="C23" t="s">
        <v>15</v>
      </c>
      <c r="E23" s="4" t="s">
        <v>40</v>
      </c>
    </row>
    <row r="24" spans="1:5" x14ac:dyDescent="0.3">
      <c r="A24">
        <v>22</v>
      </c>
      <c r="B24" s="6">
        <v>45635</v>
      </c>
      <c r="C24" t="s">
        <v>97</v>
      </c>
      <c r="E24" s="4" t="s">
        <v>40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6AD714-F40E-4ACC-8501-BD230875CF42}">
          <x14:formula1>
            <xm:f>Comunidades!$D$2:$D$4</xm:f>
          </x14:formula1>
          <xm:sqref>E2:E24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93BD-5650-4920-9D78-025C8A6A1D2D}">
  <dimension ref="A1:E4"/>
  <sheetViews>
    <sheetView workbookViewId="0">
      <selection activeCell="D15" sqref="D15"/>
    </sheetView>
  </sheetViews>
  <sheetFormatPr baseColWidth="10" defaultRowHeight="14.4" x14ac:dyDescent="0.3"/>
  <cols>
    <col min="2" max="2" width="15.5546875" style="4" customWidth="1"/>
    <col min="3" max="3" width="29.6640625" bestFit="1" customWidth="1"/>
    <col min="4" max="4" width="15.5546875" customWidth="1"/>
    <col min="5" max="5" width="21.33203125" customWidth="1"/>
    <col min="7" max="7" width="21.44140625" customWidth="1"/>
    <col min="8" max="8" width="15.109375" customWidth="1"/>
    <col min="9" max="9" width="19.88671875" customWidth="1"/>
    <col min="10" max="10" width="22.109375" customWidth="1"/>
  </cols>
  <sheetData>
    <row r="1" spans="1:5" ht="15.6" x14ac:dyDescent="0.3">
      <c r="A1" s="5" t="s">
        <v>0</v>
      </c>
      <c r="B1" s="3" t="s">
        <v>1</v>
      </c>
      <c r="C1" s="3" t="s">
        <v>2</v>
      </c>
      <c r="D1" s="3" t="s">
        <v>3</v>
      </c>
      <c r="E1" s="3" t="s">
        <v>19</v>
      </c>
    </row>
    <row r="2" spans="1:5" x14ac:dyDescent="0.3">
      <c r="A2">
        <v>1</v>
      </c>
      <c r="B2" s="6">
        <v>45402</v>
      </c>
      <c r="C2" t="s">
        <v>27</v>
      </c>
      <c r="E2" t="s">
        <v>90</v>
      </c>
    </row>
    <row r="3" spans="1:5" x14ac:dyDescent="0.3">
      <c r="A3">
        <v>2</v>
      </c>
      <c r="B3" s="6">
        <v>45409</v>
      </c>
      <c r="C3" t="s">
        <v>21</v>
      </c>
      <c r="E3" t="s">
        <v>89</v>
      </c>
    </row>
    <row r="4" spans="1:5" x14ac:dyDescent="0.3">
      <c r="A4">
        <v>3</v>
      </c>
      <c r="B4" s="6">
        <v>45655</v>
      </c>
      <c r="C4" t="s">
        <v>25</v>
      </c>
      <c r="E4" t="s">
        <v>89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1B4BE2-CDDF-4B2E-8EB4-55DAA696B677}">
          <x14:formula1>
            <xm:f>Localidades!$C:$C</xm:f>
          </x14:formula1>
          <xm:sqref>E2:E4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1F77-FCC3-4EE6-93DA-D34D5F301804}">
  <dimension ref="A1:G14"/>
  <sheetViews>
    <sheetView workbookViewId="0">
      <selection activeCell="C24" sqref="C24"/>
    </sheetView>
  </sheetViews>
  <sheetFormatPr baseColWidth="10" defaultRowHeight="14.4" x14ac:dyDescent="0.3"/>
  <cols>
    <col min="2" max="2" width="42.6640625" customWidth="1"/>
    <col min="3" max="3" width="41.88671875" customWidth="1"/>
    <col min="4" max="4" width="33.33203125" customWidth="1"/>
    <col min="5" max="5" width="25.33203125" customWidth="1"/>
    <col min="6" max="6" width="22.33203125" customWidth="1"/>
    <col min="7" max="7" width="26.88671875" customWidth="1"/>
  </cols>
  <sheetData>
    <row r="1" spans="1:7" ht="15.6" x14ac:dyDescent="0.3">
      <c r="A1" s="1" t="s">
        <v>0</v>
      </c>
      <c r="B1" s="1" t="s">
        <v>2</v>
      </c>
      <c r="C1" s="1" t="s">
        <v>29</v>
      </c>
      <c r="D1" s="1" t="s">
        <v>28</v>
      </c>
      <c r="E1" s="1" t="s">
        <v>30</v>
      </c>
      <c r="F1" s="1" t="s">
        <v>31</v>
      </c>
      <c r="G1" s="1" t="s">
        <v>22</v>
      </c>
    </row>
    <row r="2" spans="1:7" x14ac:dyDescent="0.3">
      <c r="A2">
        <v>1</v>
      </c>
      <c r="B2" t="s">
        <v>73</v>
      </c>
      <c r="C2" t="s">
        <v>74</v>
      </c>
      <c r="D2" t="s">
        <v>75</v>
      </c>
      <c r="E2" t="s">
        <v>76</v>
      </c>
      <c r="G2" t="s">
        <v>90</v>
      </c>
    </row>
    <row r="3" spans="1:7" x14ac:dyDescent="0.3">
      <c r="A3">
        <v>2</v>
      </c>
      <c r="B3" t="s">
        <v>78</v>
      </c>
      <c r="C3" t="s">
        <v>74</v>
      </c>
      <c r="D3" t="s">
        <v>79</v>
      </c>
      <c r="E3" t="s">
        <v>72</v>
      </c>
      <c r="G3" t="s">
        <v>90</v>
      </c>
    </row>
    <row r="4" spans="1:7" x14ac:dyDescent="0.3">
      <c r="A4">
        <v>3</v>
      </c>
      <c r="B4" t="s">
        <v>80</v>
      </c>
      <c r="C4" t="s">
        <v>81</v>
      </c>
      <c r="D4" t="s">
        <v>82</v>
      </c>
      <c r="E4" t="s">
        <v>77</v>
      </c>
      <c r="G4" t="s">
        <v>90</v>
      </c>
    </row>
    <row r="5" spans="1:7" x14ac:dyDescent="0.3">
      <c r="A5">
        <v>4</v>
      </c>
      <c r="B5" t="s">
        <v>32</v>
      </c>
      <c r="C5" t="s">
        <v>33</v>
      </c>
      <c r="D5" t="s">
        <v>34</v>
      </c>
      <c r="E5" t="s">
        <v>35</v>
      </c>
      <c r="G5" t="s">
        <v>38</v>
      </c>
    </row>
    <row r="6" spans="1:7" x14ac:dyDescent="0.3">
      <c r="A6">
        <v>5</v>
      </c>
      <c r="B6" t="s">
        <v>43</v>
      </c>
      <c r="C6" t="s">
        <v>44</v>
      </c>
      <c r="D6" t="s">
        <v>45</v>
      </c>
      <c r="E6" t="s">
        <v>46</v>
      </c>
      <c r="G6" t="s">
        <v>38</v>
      </c>
    </row>
    <row r="7" spans="1:7" x14ac:dyDescent="0.3">
      <c r="A7">
        <v>6</v>
      </c>
      <c r="B7" t="s">
        <v>47</v>
      </c>
      <c r="C7" t="s">
        <v>48</v>
      </c>
      <c r="D7" t="s">
        <v>49</v>
      </c>
      <c r="E7" t="s">
        <v>50</v>
      </c>
      <c r="G7" t="s">
        <v>38</v>
      </c>
    </row>
    <row r="8" spans="1:7" x14ac:dyDescent="0.3">
      <c r="A8">
        <v>7</v>
      </c>
      <c r="B8" t="s">
        <v>51</v>
      </c>
      <c r="C8" t="s">
        <v>52</v>
      </c>
      <c r="D8" t="s">
        <v>53</v>
      </c>
      <c r="E8" t="s">
        <v>54</v>
      </c>
      <c r="G8" t="s">
        <v>38</v>
      </c>
    </row>
    <row r="9" spans="1:7" x14ac:dyDescent="0.3">
      <c r="A9">
        <v>8</v>
      </c>
      <c r="B9" t="s">
        <v>51</v>
      </c>
      <c r="C9" t="s">
        <v>52</v>
      </c>
      <c r="D9" t="s">
        <v>55</v>
      </c>
      <c r="E9" t="s">
        <v>56</v>
      </c>
      <c r="F9" t="s">
        <v>57</v>
      </c>
      <c r="G9" t="s">
        <v>38</v>
      </c>
    </row>
    <row r="10" spans="1:7" x14ac:dyDescent="0.3">
      <c r="A10">
        <v>9</v>
      </c>
      <c r="B10" t="s">
        <v>58</v>
      </c>
      <c r="C10" t="s">
        <v>59</v>
      </c>
      <c r="D10" t="s">
        <v>60</v>
      </c>
      <c r="E10" t="s">
        <v>61</v>
      </c>
      <c r="G10" t="s">
        <v>38</v>
      </c>
    </row>
    <row r="11" spans="1:7" x14ac:dyDescent="0.3">
      <c r="A11">
        <v>10</v>
      </c>
      <c r="B11" t="s">
        <v>62</v>
      </c>
      <c r="C11" t="s">
        <v>63</v>
      </c>
      <c r="D11" t="s">
        <v>64</v>
      </c>
      <c r="E11" t="s">
        <v>46</v>
      </c>
      <c r="G11" t="s">
        <v>38</v>
      </c>
    </row>
    <row r="12" spans="1:7" x14ac:dyDescent="0.3">
      <c r="A12">
        <v>11</v>
      </c>
      <c r="B12" t="s">
        <v>65</v>
      </c>
      <c r="C12" t="s">
        <v>66</v>
      </c>
      <c r="D12" t="s">
        <v>67</v>
      </c>
      <c r="E12" t="s">
        <v>55</v>
      </c>
      <c r="G12" t="s">
        <v>38</v>
      </c>
    </row>
    <row r="13" spans="1:7" x14ac:dyDescent="0.3">
      <c r="A13">
        <v>12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91</v>
      </c>
    </row>
    <row r="14" spans="1:7" x14ac:dyDescent="0.3">
      <c r="A14">
        <v>13</v>
      </c>
      <c r="B14" t="s">
        <v>68</v>
      </c>
      <c r="C14" t="s">
        <v>70</v>
      </c>
      <c r="D14" t="s">
        <v>71</v>
      </c>
      <c r="E14" t="s">
        <v>72</v>
      </c>
      <c r="F14" t="s">
        <v>69</v>
      </c>
      <c r="G14" t="s">
        <v>92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4ED0D3-CDDE-4D89-8DC6-BF91725C07B0}">
          <x14:formula1>
            <xm:f>Localidades!$C:$C</xm:f>
          </x14:formula1>
          <xm:sqref>G2:G14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Configuracion</vt:lpstr>
      <vt:lpstr>Comunidades</vt:lpstr>
      <vt:lpstr>Localidades</vt:lpstr>
      <vt:lpstr>Festivos_Comunidades</vt:lpstr>
      <vt:lpstr>Festivos_Localidades</vt:lpstr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kaxper</dc:creator>
  <cp:lastModifiedBy>Fede y Belén Martinez</cp:lastModifiedBy>
  <dcterms:created xsi:type="dcterms:W3CDTF">2015-06-05T18:19:34Z</dcterms:created>
  <dcterms:modified xsi:type="dcterms:W3CDTF">2023-11-20T09:30:39Z</dcterms:modified>
</cp:coreProperties>
</file>