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0" documentId="8_{0D558E0E-B175-470F-BC7C-6D0915417B0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y finding the SD of..." sheetId="1" r:id="rId1"/>
    <sheet name="1.3 by manually doing the work" sheetId="2" r:id="rId2"/>
    <sheet name="1.4 by using built in function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3" l="1"/>
  <c r="G10" i="3"/>
  <c r="G9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G8" i="3"/>
  <c r="G7" i="3"/>
  <c r="F3" i="3"/>
  <c r="K2" i="2"/>
  <c r="K1" i="2"/>
  <c r="E11" i="1"/>
  <c r="E10" i="1"/>
  <c r="E9" i="1"/>
  <c r="B10" i="1"/>
  <c r="B26" i="3" l="1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26" i="2"/>
  <c r="C26" i="2" s="1"/>
  <c r="B25" i="2"/>
  <c r="C25" i="2" s="1"/>
  <c r="B24" i="2"/>
  <c r="C24" i="2" s="1"/>
  <c r="B23" i="2"/>
  <c r="C23" i="2" s="1"/>
  <c r="B22" i="2"/>
  <c r="C22" i="2" s="1"/>
  <c r="B21" i="2"/>
  <c r="C21" i="2" s="1"/>
  <c r="B20" i="2"/>
  <c r="C20" i="2" s="1"/>
  <c r="B19" i="2"/>
  <c r="C19" i="2" s="1"/>
  <c r="B18" i="2"/>
  <c r="C18" i="2" s="1"/>
  <c r="B17" i="2"/>
  <c r="C17" i="2" s="1"/>
  <c r="B16" i="2"/>
  <c r="C16" i="2" s="1"/>
  <c r="B15" i="2"/>
  <c r="C15" i="2" s="1"/>
  <c r="B14" i="2"/>
  <c r="C14" i="2" s="1"/>
  <c r="B13" i="2"/>
  <c r="C13" i="2" s="1"/>
  <c r="B12" i="2"/>
  <c r="C12" i="2" s="1"/>
  <c r="B11" i="2"/>
  <c r="C11" i="2" s="1"/>
  <c r="B10" i="2"/>
  <c r="C10" i="2" s="1"/>
  <c r="B9" i="2"/>
  <c r="C9" i="2" s="1"/>
  <c r="B8" i="2"/>
  <c r="C8" i="2" s="1"/>
  <c r="B7" i="2"/>
  <c r="C7" i="2" s="1"/>
  <c r="B6" i="2"/>
  <c r="C6" i="2" s="1"/>
  <c r="B5" i="2"/>
  <c r="C5" i="2" s="1"/>
  <c r="B4" i="2"/>
  <c r="C4" i="2" s="1"/>
  <c r="B3" i="2"/>
  <c r="C3" i="2" s="1"/>
  <c r="B2" i="2"/>
  <c r="C2" i="2" s="1"/>
  <c r="K3" i="2" s="1"/>
  <c r="K4" i="2" s="1"/>
  <c r="K5" i="2" s="1"/>
  <c r="B7" i="1"/>
  <c r="C7" i="1" s="1"/>
  <c r="B6" i="1"/>
  <c r="C6" i="1" s="1"/>
  <c r="B5" i="1"/>
  <c r="C5" i="1" s="1"/>
  <c r="B4" i="1"/>
  <c r="C4" i="1" s="1"/>
  <c r="B3" i="1"/>
  <c r="C3" i="1" s="1"/>
</calcChain>
</file>

<file path=xl/sharedStrings.xml><?xml version="1.0" encoding="utf-8"?>
<sst xmlns="http://schemas.openxmlformats.org/spreadsheetml/2006/main" count="28" uniqueCount="20">
  <si>
    <t>Standard Deviation of:</t>
  </si>
  <si>
    <t>Data</t>
  </si>
  <si>
    <t>Data - Mean</t>
  </si>
  <si>
    <t>(Result)^2</t>
  </si>
  <si>
    <t>Size:</t>
  </si>
  <si>
    <t>Sum of (Result)^2:</t>
  </si>
  <si>
    <t>Mean:</t>
  </si>
  <si>
    <t>Variance:</t>
  </si>
  <si>
    <t>Standard Deviation:</t>
  </si>
  <si>
    <t>Data - μ</t>
  </si>
  <si>
    <t>Squared</t>
  </si>
  <si>
    <t xml:space="preserve">Size: </t>
  </si>
  <si>
    <t>Sum of Squared:</t>
  </si>
  <si>
    <t>Standard Dev:</t>
  </si>
  <si>
    <t>Square</t>
  </si>
  <si>
    <t>Used standard deviation based on the entire population</t>
  </si>
  <si>
    <t>Checking:</t>
  </si>
  <si>
    <t>Sum:</t>
  </si>
  <si>
    <t>SD:</t>
  </si>
  <si>
    <t>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</si>
</sst>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7" sqref="G7"/>
    </sheetView>
  </sheetViews>
  <sheetFormatPr defaultRowHeight="15"/>
  <cols>
    <col min="1" max="1" width="21" bestFit="1" customWidth="1"/>
    <col min="2" max="2" width="11.85546875" bestFit="1" customWidth="1"/>
    <col min="3" max="3" width="10" bestFit="1" customWidth="1"/>
    <col min="4" max="4" width="18.7109375" bestFit="1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</row>
    <row r="3" spans="1:5">
      <c r="A3">
        <v>19</v>
      </c>
      <c r="B3">
        <f>A3-B10</f>
        <v>-7</v>
      </c>
      <c r="C3">
        <f>POWER(B3,2)</f>
        <v>49</v>
      </c>
    </row>
    <row r="4" spans="1:5">
      <c r="A4">
        <v>21</v>
      </c>
      <c r="B4">
        <f>A4-B10</f>
        <v>-5</v>
      </c>
      <c r="C4">
        <f t="shared" ref="C4:C7" si="0">POWER(B4,2)</f>
        <v>25</v>
      </c>
    </row>
    <row r="5" spans="1:5">
      <c r="A5">
        <v>35</v>
      </c>
      <c r="B5">
        <f>A5-B10</f>
        <v>9</v>
      </c>
      <c r="C5">
        <f t="shared" si="0"/>
        <v>81</v>
      </c>
    </row>
    <row r="6" spans="1:5">
      <c r="A6">
        <v>18</v>
      </c>
      <c r="B6">
        <f>A6-B10</f>
        <v>-8</v>
      </c>
      <c r="C6">
        <f t="shared" si="0"/>
        <v>64</v>
      </c>
    </row>
    <row r="7" spans="1:5">
      <c r="A7">
        <v>37</v>
      </c>
      <c r="B7">
        <f>A7-B10</f>
        <v>11</v>
      </c>
      <c r="C7">
        <f t="shared" si="0"/>
        <v>121</v>
      </c>
    </row>
    <row r="9" spans="1:5">
      <c r="A9" t="s">
        <v>4</v>
      </c>
      <c r="B9">
        <v>5</v>
      </c>
      <c r="D9" t="s">
        <v>5</v>
      </c>
      <c r="E9">
        <f>SUM(C3:C7)</f>
        <v>340</v>
      </c>
    </row>
    <row r="10" spans="1:5">
      <c r="A10" t="s">
        <v>6</v>
      </c>
      <c r="B10">
        <f>AVERAGE(A3:A7)</f>
        <v>26</v>
      </c>
      <c r="D10" t="s">
        <v>7</v>
      </c>
      <c r="E10">
        <f>E9/(B9-1)</f>
        <v>85</v>
      </c>
    </row>
    <row r="11" spans="1:5">
      <c r="D11" s="1" t="s">
        <v>8</v>
      </c>
      <c r="E11" s="1">
        <f>SQRT(85)</f>
        <v>9.2195444572928871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F11A-6035-4E4C-8A09-FFC48BA087CB}">
  <dimension ref="A1:K26"/>
  <sheetViews>
    <sheetView workbookViewId="0">
      <selection activeCell="A13" sqref="A13"/>
    </sheetView>
  </sheetViews>
  <sheetFormatPr defaultRowHeight="15"/>
  <cols>
    <col min="10" max="10" width="15.5703125" bestFit="1" customWidth="1"/>
  </cols>
  <sheetData>
    <row r="1" spans="1:11">
      <c r="A1" t="s">
        <v>1</v>
      </c>
      <c r="B1" t="s">
        <v>9</v>
      </c>
      <c r="C1" t="s">
        <v>10</v>
      </c>
      <c r="J1" t="s">
        <v>11</v>
      </c>
      <c r="K1">
        <f>COUNT(A2:A26)</f>
        <v>25</v>
      </c>
    </row>
    <row r="2" spans="1:11">
      <c r="A2">
        <v>0.74</v>
      </c>
      <c r="B2">
        <f>A2-K2</f>
        <v>-2.4852000000000007</v>
      </c>
      <c r="C2">
        <f>POWER(B2,2)</f>
        <v>6.1762190400000039</v>
      </c>
      <c r="J2" t="s">
        <v>6</v>
      </c>
      <c r="K2">
        <f>AVERAGE(A2:A26)</f>
        <v>3.225200000000001</v>
      </c>
    </row>
    <row r="3" spans="1:11">
      <c r="A3">
        <v>0.32</v>
      </c>
      <c r="B3">
        <f>A3-K2</f>
        <v>-2.9052000000000011</v>
      </c>
      <c r="C3">
        <f t="shared" ref="C3:C26" si="0">POWER(B3,2)</f>
        <v>8.4401870400000067</v>
      </c>
      <c r="J3" t="s">
        <v>12</v>
      </c>
      <c r="K3">
        <f>SUM(C2:C26)</f>
        <v>262.11335200000002</v>
      </c>
    </row>
    <row r="4" spans="1:11">
      <c r="A4">
        <v>1.66</v>
      </c>
      <c r="B4">
        <f>A4--K2</f>
        <v>4.8852000000000011</v>
      </c>
      <c r="C4">
        <f t="shared" si="0"/>
        <v>23.865179040000012</v>
      </c>
      <c r="J4" t="s">
        <v>7</v>
      </c>
      <c r="K4">
        <f>K3/(K1-1)</f>
        <v>10.921389666666668</v>
      </c>
    </row>
    <row r="5" spans="1:11">
      <c r="A5">
        <v>3.59</v>
      </c>
      <c r="B5">
        <f>A5-K2</f>
        <v>0.3647999999999989</v>
      </c>
      <c r="C5">
        <f t="shared" si="0"/>
        <v>0.1330790399999992</v>
      </c>
      <c r="J5" s="1" t="s">
        <v>13</v>
      </c>
      <c r="K5" s="1">
        <f>SQRT(K4)</f>
        <v>3.3047525878145052</v>
      </c>
    </row>
    <row r="6" spans="1:11">
      <c r="A6">
        <v>4.55</v>
      </c>
      <c r="B6">
        <f>A6-K2</f>
        <v>1.3247999999999989</v>
      </c>
      <c r="C6">
        <f t="shared" si="0"/>
        <v>1.7550950399999969</v>
      </c>
    </row>
    <row r="7" spans="1:11">
      <c r="A7">
        <v>6.47</v>
      </c>
      <c r="B7">
        <f>A7-K2</f>
        <v>3.2447999999999988</v>
      </c>
      <c r="C7">
        <f t="shared" si="0"/>
        <v>10.528727039999993</v>
      </c>
    </row>
    <row r="8" spans="1:11">
      <c r="A8">
        <v>9.99</v>
      </c>
      <c r="B8">
        <f>A8-K2</f>
        <v>6.7647999999999993</v>
      </c>
      <c r="C8">
        <f t="shared" si="0"/>
        <v>45.762519039999987</v>
      </c>
    </row>
    <row r="9" spans="1:11">
      <c r="A9">
        <v>0.7</v>
      </c>
      <c r="B9">
        <f>A9-K2</f>
        <v>-2.5252000000000008</v>
      </c>
      <c r="C9">
        <f t="shared" si="0"/>
        <v>6.3766350400000036</v>
      </c>
    </row>
    <row r="10" spans="1:11">
      <c r="A10">
        <v>0.37</v>
      </c>
      <c r="B10">
        <f>A10-K2</f>
        <v>-2.8552000000000008</v>
      </c>
      <c r="C10">
        <f t="shared" si="0"/>
        <v>8.1521670400000055</v>
      </c>
    </row>
    <row r="11" spans="1:11">
      <c r="A11">
        <v>0.76</v>
      </c>
      <c r="B11">
        <f>A11-K2</f>
        <v>-2.4652000000000012</v>
      </c>
      <c r="C11">
        <f t="shared" si="0"/>
        <v>6.0772110400000061</v>
      </c>
    </row>
    <row r="12" spans="1:11">
      <c r="A12">
        <v>1.9</v>
      </c>
      <c r="B12">
        <f>A12-K2</f>
        <v>-1.325200000000001</v>
      </c>
      <c r="C12">
        <f t="shared" si="0"/>
        <v>1.7561550400000028</v>
      </c>
    </row>
    <row r="13" spans="1:11">
      <c r="A13">
        <v>1.77</v>
      </c>
      <c r="B13">
        <f>A13-K2</f>
        <v>-1.4552000000000009</v>
      </c>
      <c r="C13">
        <f t="shared" si="0"/>
        <v>2.1176070400000029</v>
      </c>
    </row>
    <row r="14" spans="1:11">
      <c r="A14">
        <v>2.42</v>
      </c>
      <c r="B14">
        <f>A14-K2</f>
        <v>-0.80520000000000103</v>
      </c>
      <c r="C14">
        <f t="shared" si="0"/>
        <v>0.64834704000000165</v>
      </c>
    </row>
    <row r="15" spans="1:11">
      <c r="A15">
        <v>1.0900000000000001</v>
      </c>
      <c r="B15">
        <f>A15-K2</f>
        <v>-2.1352000000000011</v>
      </c>
      <c r="C15">
        <f t="shared" si="0"/>
        <v>4.5590790400000047</v>
      </c>
    </row>
    <row r="16" spans="1:11">
      <c r="A16">
        <v>2.0299999999999998</v>
      </c>
      <c r="B16">
        <f>A16-K2</f>
        <v>-1.1952000000000012</v>
      </c>
      <c r="C16">
        <f t="shared" si="0"/>
        <v>1.4285030400000027</v>
      </c>
    </row>
    <row r="17" spans="1:3">
      <c r="A17">
        <v>2.69</v>
      </c>
      <c r="B17">
        <f>A17-K2</f>
        <v>-0.53520000000000101</v>
      </c>
      <c r="C17">
        <f t="shared" si="0"/>
        <v>0.28643904000000109</v>
      </c>
    </row>
    <row r="18" spans="1:3">
      <c r="A18">
        <v>2.41</v>
      </c>
      <c r="B18">
        <f>A18-K2</f>
        <v>-0.81520000000000081</v>
      </c>
      <c r="C18">
        <f t="shared" si="0"/>
        <v>0.66455104000000131</v>
      </c>
    </row>
    <row r="19" spans="1:3">
      <c r="A19">
        <v>0.54</v>
      </c>
      <c r="B19">
        <f>A19-K2</f>
        <v>-2.6852000000000009</v>
      </c>
      <c r="C19">
        <f t="shared" si="0"/>
        <v>7.2102990400000051</v>
      </c>
    </row>
    <row r="20" spans="1:3">
      <c r="A20">
        <v>8.32</v>
      </c>
      <c r="B20">
        <f>A20-K2</f>
        <v>5.0947999999999993</v>
      </c>
      <c r="C20">
        <f t="shared" si="0"/>
        <v>25.956987039999994</v>
      </c>
    </row>
    <row r="21" spans="1:3">
      <c r="A21">
        <v>5.7</v>
      </c>
      <c r="B21">
        <f>A21-K2</f>
        <v>2.4747999999999992</v>
      </c>
      <c r="C21">
        <f t="shared" si="0"/>
        <v>6.1246350399999958</v>
      </c>
    </row>
    <row r="22" spans="1:3">
      <c r="A22">
        <v>0.75</v>
      </c>
      <c r="B22">
        <f>A22-K2</f>
        <v>-2.475200000000001</v>
      </c>
      <c r="C22">
        <f t="shared" si="0"/>
        <v>6.1266150400000043</v>
      </c>
    </row>
    <row r="23" spans="1:3">
      <c r="A23">
        <v>1.96</v>
      </c>
      <c r="B23">
        <f>A23-K2</f>
        <v>-1.265200000000001</v>
      </c>
      <c r="C23">
        <f t="shared" si="0"/>
        <v>1.6007310400000025</v>
      </c>
    </row>
    <row r="24" spans="1:3">
      <c r="A24">
        <v>3.36</v>
      </c>
      <c r="B24">
        <f>A24-K2</f>
        <v>0.13479999999999892</v>
      </c>
      <c r="C24">
        <f t="shared" si="0"/>
        <v>1.8171039999999708E-2</v>
      </c>
    </row>
    <row r="25" spans="1:3">
      <c r="A25">
        <v>4.0599999999999996</v>
      </c>
      <c r="B25">
        <f>A25-K2</f>
        <v>0.83479999999999865</v>
      </c>
      <c r="C25">
        <f t="shared" si="0"/>
        <v>0.6968910399999978</v>
      </c>
    </row>
    <row r="26" spans="1:3">
      <c r="A26">
        <v>12.48</v>
      </c>
      <c r="B26">
        <f>A26-K2</f>
        <v>9.2547999999999995</v>
      </c>
      <c r="C26">
        <f t="shared" si="0"/>
        <v>85.651323039999994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DC09-A100-4446-A192-5E9B10C53531}">
  <dimension ref="A1:H41"/>
  <sheetViews>
    <sheetView workbookViewId="0">
      <selection activeCell="F19" sqref="F19"/>
    </sheetView>
  </sheetViews>
  <sheetFormatPr defaultRowHeight="15"/>
  <cols>
    <col min="2" max="2" width="11.85546875" bestFit="1" customWidth="1"/>
  </cols>
  <sheetData>
    <row r="1" spans="1:8">
      <c r="A1" t="s">
        <v>1</v>
      </c>
      <c r="B1" t="s">
        <v>2</v>
      </c>
      <c r="C1" t="s">
        <v>14</v>
      </c>
    </row>
    <row r="2" spans="1:8">
      <c r="A2">
        <v>11.88</v>
      </c>
      <c r="B2">
        <f>A2-G8</f>
        <v>7.4929999999999994</v>
      </c>
      <c r="C2">
        <f>POWER(B2,2)</f>
        <v>56.145048999999993</v>
      </c>
      <c r="F2" t="s">
        <v>15</v>
      </c>
    </row>
    <row r="3" spans="1:8">
      <c r="A3">
        <v>7.99</v>
      </c>
      <c r="B3">
        <f>A3-G8</f>
        <v>3.6029999999999989</v>
      </c>
      <c r="C3">
        <f t="shared" ref="C3:C41" si="0">POWER(B3,2)</f>
        <v>12.981608999999992</v>
      </c>
      <c r="F3" s="1">
        <f>_xlfn.STDEV.P(A2:A41)</f>
        <v>1.8478436081010743</v>
      </c>
    </row>
    <row r="4" spans="1:8">
      <c r="A4">
        <v>7.15</v>
      </c>
      <c r="B4">
        <f>A4-G8</f>
        <v>2.762999999999999</v>
      </c>
      <c r="C4">
        <f t="shared" si="0"/>
        <v>7.6341689999999947</v>
      </c>
    </row>
    <row r="5" spans="1:8">
      <c r="A5">
        <v>7.13</v>
      </c>
      <c r="B5">
        <f>A5-G8</f>
        <v>2.7429999999999986</v>
      </c>
      <c r="C5">
        <f t="shared" si="0"/>
        <v>7.5240489999999918</v>
      </c>
    </row>
    <row r="6" spans="1:8">
      <c r="A6">
        <v>6.27</v>
      </c>
      <c r="B6">
        <f>A6-G8</f>
        <v>1.8829999999999982</v>
      </c>
      <c r="C6">
        <f t="shared" si="0"/>
        <v>3.5456889999999932</v>
      </c>
      <c r="F6" t="s">
        <v>16</v>
      </c>
    </row>
    <row r="7" spans="1:8">
      <c r="A7">
        <v>6.07</v>
      </c>
      <c r="B7">
        <f>A7-G8</f>
        <v>1.6829999999999989</v>
      </c>
      <c r="C7">
        <f t="shared" si="0"/>
        <v>2.8324889999999963</v>
      </c>
      <c r="F7" t="s">
        <v>11</v>
      </c>
      <c r="G7">
        <f>COUNT(A2:A41)</f>
        <v>40</v>
      </c>
    </row>
    <row r="8" spans="1:8">
      <c r="A8">
        <v>5.98</v>
      </c>
      <c r="B8">
        <f>A8-G8</f>
        <v>1.5929999999999991</v>
      </c>
      <c r="C8">
        <f t="shared" si="0"/>
        <v>2.5376489999999969</v>
      </c>
      <c r="F8" t="s">
        <v>6</v>
      </c>
      <c r="G8">
        <f>AVERAGE(A2:A41)</f>
        <v>4.3870000000000013</v>
      </c>
    </row>
    <row r="9" spans="1:8">
      <c r="A9">
        <v>5.91</v>
      </c>
      <c r="B9">
        <f>A9-G8</f>
        <v>1.5229999999999988</v>
      </c>
      <c r="C9">
        <f t="shared" si="0"/>
        <v>2.3195289999999962</v>
      </c>
      <c r="F9" t="s">
        <v>17</v>
      </c>
      <c r="G9">
        <f>SUM(C2:C41)</f>
        <v>136.58104</v>
      </c>
    </row>
    <row r="10" spans="1:8">
      <c r="A10">
        <v>5.49</v>
      </c>
      <c r="B10">
        <f>A10-G8</f>
        <v>1.1029999999999989</v>
      </c>
      <c r="C10">
        <f t="shared" si="0"/>
        <v>1.2166089999999976</v>
      </c>
      <c r="F10" t="s">
        <v>7</v>
      </c>
      <c r="G10">
        <f>G9/(G7-1)</f>
        <v>3.502077948717949</v>
      </c>
    </row>
    <row r="11" spans="1:8">
      <c r="A11">
        <v>5.26</v>
      </c>
      <c r="B11">
        <f>A11-G8</f>
        <v>0.87299999999999844</v>
      </c>
      <c r="C11">
        <f t="shared" si="0"/>
        <v>0.76212899999999728</v>
      </c>
      <c r="F11" s="1" t="s">
        <v>18</v>
      </c>
      <c r="G11" s="1">
        <f>SQRT(G10)</f>
        <v>1.8713839661378819</v>
      </c>
      <c r="H11" t="s">
        <v>19</v>
      </c>
    </row>
    <row r="12" spans="1:8">
      <c r="A12">
        <v>5.07</v>
      </c>
      <c r="B12">
        <f>A12-G8</f>
        <v>0.68299999999999894</v>
      </c>
      <c r="C12">
        <f t="shared" si="0"/>
        <v>0.46648899999999854</v>
      </c>
    </row>
    <row r="13" spans="1:8">
      <c r="A13">
        <v>4.9400000000000004</v>
      </c>
      <c r="B13">
        <f>A13-G8</f>
        <v>0.55299999999999905</v>
      </c>
      <c r="C13">
        <f t="shared" si="0"/>
        <v>0.30580899999999894</v>
      </c>
    </row>
    <row r="14" spans="1:8">
      <c r="A14">
        <v>4.8099999999999996</v>
      </c>
      <c r="B14">
        <f>A14-G8</f>
        <v>0.42299999999999827</v>
      </c>
      <c r="C14">
        <f t="shared" si="0"/>
        <v>0.17892899999999853</v>
      </c>
    </row>
    <row r="15" spans="1:8">
      <c r="A15">
        <v>4.79</v>
      </c>
      <c r="B15">
        <f>A15-G8</f>
        <v>0.40299999999999869</v>
      </c>
      <c r="C15">
        <f t="shared" si="0"/>
        <v>0.16240899999999894</v>
      </c>
    </row>
    <row r="16" spans="1:8">
      <c r="A16">
        <v>4.55</v>
      </c>
      <c r="B16">
        <f>A16-G8</f>
        <v>0.16299999999999848</v>
      </c>
      <c r="C16">
        <f t="shared" si="0"/>
        <v>2.6568999999999503E-2</v>
      </c>
    </row>
    <row r="17" spans="1:3">
      <c r="A17">
        <v>4.43</v>
      </c>
      <c r="B17">
        <f>A17-G8</f>
        <v>4.2999999999998373E-2</v>
      </c>
      <c r="C17">
        <f t="shared" si="0"/>
        <v>1.8489999999998601E-3</v>
      </c>
    </row>
    <row r="18" spans="1:3">
      <c r="A18">
        <v>4.4000000000000004</v>
      </c>
      <c r="B18">
        <f>A18-G8</f>
        <v>1.2999999999999012E-2</v>
      </c>
      <c r="C18">
        <f t="shared" si="0"/>
        <v>1.6899999999997432E-4</v>
      </c>
    </row>
    <row r="19" spans="1:3">
      <c r="A19">
        <v>4.05</v>
      </c>
      <c r="B19">
        <f>A19-G8</f>
        <v>-0.33700000000000152</v>
      </c>
      <c r="C19">
        <f t="shared" si="0"/>
        <v>0.11356900000000103</v>
      </c>
    </row>
    <row r="20" spans="1:3">
      <c r="A20">
        <v>3.94</v>
      </c>
      <c r="B20">
        <f>A20-G8</f>
        <v>-0.4470000000000014</v>
      </c>
      <c r="C20">
        <f t="shared" si="0"/>
        <v>0.19980900000000124</v>
      </c>
    </row>
    <row r="21" spans="1:3">
      <c r="A21">
        <v>3.93</v>
      </c>
      <c r="B21">
        <f>A21-G8</f>
        <v>-0.45700000000000118</v>
      </c>
      <c r="C21">
        <f t="shared" si="0"/>
        <v>0.20884900000000109</v>
      </c>
    </row>
    <row r="22" spans="1:3">
      <c r="A22">
        <v>3.78</v>
      </c>
      <c r="B22">
        <f>A22-G8</f>
        <v>-0.60700000000000154</v>
      </c>
      <c r="C22">
        <f t="shared" si="0"/>
        <v>0.36844900000000186</v>
      </c>
    </row>
    <row r="23" spans="1:3">
      <c r="A23">
        <v>3.69</v>
      </c>
      <c r="B23">
        <f>A23-G8</f>
        <v>-0.6970000000000014</v>
      </c>
      <c r="C23">
        <f t="shared" si="0"/>
        <v>0.48580900000000193</v>
      </c>
    </row>
    <row r="24" spans="1:3">
      <c r="A24">
        <v>3.62</v>
      </c>
      <c r="B24">
        <f>A24-G8</f>
        <v>-0.76700000000000124</v>
      </c>
      <c r="C24">
        <f t="shared" si="0"/>
        <v>0.58828900000000195</v>
      </c>
    </row>
    <row r="25" spans="1:3">
      <c r="A25">
        <v>3.48</v>
      </c>
      <c r="B25">
        <f>A25-G8</f>
        <v>-0.90700000000000136</v>
      </c>
      <c r="C25">
        <f t="shared" si="0"/>
        <v>0.82264900000000252</v>
      </c>
    </row>
    <row r="26" spans="1:3">
      <c r="A26">
        <v>3.44</v>
      </c>
      <c r="B26">
        <f>A26-G8</f>
        <v>-0.9470000000000014</v>
      </c>
      <c r="C26">
        <f t="shared" si="0"/>
        <v>0.89680900000000263</v>
      </c>
    </row>
    <row r="27" spans="1:3">
      <c r="A27">
        <v>3.36</v>
      </c>
      <c r="B27">
        <f>A27-G8</f>
        <v>-1.0270000000000015</v>
      </c>
      <c r="C27">
        <f t="shared" si="0"/>
        <v>1.0547290000000029</v>
      </c>
    </row>
    <row r="28" spans="1:3">
      <c r="A28">
        <v>3.26</v>
      </c>
      <c r="B28">
        <f>A28-G8</f>
        <v>-1.1270000000000016</v>
      </c>
      <c r="C28">
        <f t="shared" si="0"/>
        <v>1.2701290000000036</v>
      </c>
    </row>
    <row r="29" spans="1:3">
      <c r="A29">
        <v>3.2</v>
      </c>
      <c r="B29">
        <f>A29-G8</f>
        <v>-1.1870000000000012</v>
      </c>
      <c r="C29">
        <f t="shared" si="0"/>
        <v>1.4089690000000028</v>
      </c>
    </row>
    <row r="30" spans="1:3">
      <c r="A30">
        <v>3.11</v>
      </c>
      <c r="B30">
        <f>A30-G8</f>
        <v>-1.2770000000000015</v>
      </c>
      <c r="C30">
        <f t="shared" si="0"/>
        <v>1.6307290000000036</v>
      </c>
    </row>
    <row r="31" spans="1:3">
      <c r="A31">
        <v>3.03</v>
      </c>
      <c r="B31">
        <f>A31-G8</f>
        <v>-1.3570000000000015</v>
      </c>
      <c r="C31">
        <f t="shared" si="0"/>
        <v>1.8414490000000041</v>
      </c>
    </row>
    <row r="32" spans="1:3">
      <c r="A32">
        <v>2.99</v>
      </c>
      <c r="B32">
        <f>A32-G8</f>
        <v>-1.3970000000000011</v>
      </c>
      <c r="C32">
        <f t="shared" si="0"/>
        <v>1.9516090000000033</v>
      </c>
    </row>
    <row r="33" spans="1:3">
      <c r="A33">
        <v>2.89</v>
      </c>
      <c r="B33">
        <f>A33-G8</f>
        <v>-1.4970000000000012</v>
      </c>
      <c r="C33">
        <f t="shared" si="0"/>
        <v>2.2410090000000036</v>
      </c>
    </row>
    <row r="34" spans="1:3">
      <c r="A34">
        <v>2.88</v>
      </c>
      <c r="B34">
        <f>A34-G8</f>
        <v>-1.5070000000000014</v>
      </c>
      <c r="C34">
        <f t="shared" si="0"/>
        <v>2.2710490000000045</v>
      </c>
    </row>
    <row r="35" spans="1:3">
      <c r="A35">
        <v>2.74</v>
      </c>
      <c r="B35">
        <f>A35-G8</f>
        <v>-1.6470000000000011</v>
      </c>
      <c r="C35">
        <f t="shared" si="0"/>
        <v>2.7126090000000036</v>
      </c>
    </row>
    <row r="36" spans="1:3">
      <c r="A36">
        <v>2.74</v>
      </c>
      <c r="B36">
        <f>A36-G8</f>
        <v>-1.6470000000000011</v>
      </c>
      <c r="C36">
        <f t="shared" si="0"/>
        <v>2.7126090000000036</v>
      </c>
    </row>
    <row r="37" spans="1:3">
      <c r="A37">
        <v>2.69</v>
      </c>
      <c r="B37">
        <f>A37-G8</f>
        <v>-1.6970000000000014</v>
      </c>
      <c r="C37">
        <f t="shared" si="0"/>
        <v>2.8798090000000047</v>
      </c>
    </row>
    <row r="38" spans="1:3">
      <c r="A38">
        <v>2.68</v>
      </c>
      <c r="B38">
        <f>A38-G8</f>
        <v>-1.7070000000000012</v>
      </c>
      <c r="C38">
        <f t="shared" si="0"/>
        <v>2.9138490000000039</v>
      </c>
    </row>
    <row r="39" spans="1:3">
      <c r="A39">
        <v>2.63</v>
      </c>
      <c r="B39">
        <f>A39-G8</f>
        <v>-1.7570000000000014</v>
      </c>
      <c r="C39">
        <f t="shared" si="0"/>
        <v>3.0870490000000053</v>
      </c>
    </row>
    <row r="40" spans="1:3">
      <c r="A40">
        <v>2.62</v>
      </c>
      <c r="B40">
        <f>A40-G8</f>
        <v>-1.7670000000000012</v>
      </c>
      <c r="C40">
        <f t="shared" si="0"/>
        <v>3.1222890000000043</v>
      </c>
    </row>
    <row r="41" spans="1:3">
      <c r="A41">
        <v>2.61</v>
      </c>
      <c r="B41">
        <f>A41-G8</f>
        <v>-1.7770000000000015</v>
      </c>
      <c r="C41">
        <f t="shared" si="0"/>
        <v>3.1577290000000051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2023-09-09T02:15:21Z</dcterms:created>
  <dcterms:modified xsi:type="dcterms:W3CDTF">2023-10-04T21:04:42Z</dcterms:modified>
  <cp:category/>
  <cp:contentStatus/>
</cp:coreProperties>
</file>