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hidePivotFieldList="1"/>
  <xr:revisionPtr revIDLastSave="840" documentId="11_0B1D56BE9CDCCE836B02CE7A5FB0D4A9BBFD1C62" xr6:coauthVersionLast="47" xr6:coauthVersionMax="47" xr10:uidLastSave="{8FAE3962-4854-47B2-B1C7-5EB78F333899}"/>
  <bookViews>
    <workbookView xWindow="240" yWindow="105" windowWidth="14805" windowHeight="8010" firstSheet="3" activeTab="2" xr2:uid="{00000000-000D-0000-FFFF-FFFF00000000}"/>
  </bookViews>
  <sheets>
    <sheet name="Sales data" sheetId="1" r:id="rId1"/>
    <sheet name="total sales revenue per month" sheetId="3" r:id="rId2"/>
    <sheet name="top-selling products " sheetId="4" r:id="rId3"/>
    <sheet name="regional sales performance " sheetId="5" r:id="rId4"/>
  </sheets>
  <calcPr calcId="191028"/>
  <pivotCaches>
    <pivotCache cacheId="485" r:id="rId5"/>
    <pivotCache cacheId="48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7" i="3"/>
  <c r="C13" i="3"/>
  <c r="C14" i="3"/>
  <c r="C5" i="3"/>
  <c r="C12" i="3"/>
  <c r="C11" i="3"/>
  <c r="C6" i="3"/>
  <c r="C8" i="3"/>
  <c r="C9" i="3"/>
  <c r="C10" i="3"/>
  <c r="C22" i="3"/>
  <c r="C15" i="3"/>
  <c r="C17" i="3"/>
  <c r="C20" i="3"/>
  <c r="C16" i="3"/>
  <c r="C18" i="3"/>
  <c r="C23" i="3"/>
  <c r="C21" i="3"/>
  <c r="C19" i="3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</calcChain>
</file>

<file path=xl/sharedStrings.xml><?xml version="1.0" encoding="utf-8"?>
<sst xmlns="http://schemas.openxmlformats.org/spreadsheetml/2006/main" count="221" uniqueCount="120">
  <si>
    <t>Order ID</t>
  </si>
  <si>
    <t>Order Date</t>
  </si>
  <si>
    <t>Product ID</t>
  </si>
  <si>
    <t>Product Name</t>
  </si>
  <si>
    <t>Category</t>
  </si>
  <si>
    <t>Unit Price</t>
  </si>
  <si>
    <t>Quantity</t>
  </si>
  <si>
    <t>Total Sales</t>
  </si>
  <si>
    <t>Customer Name</t>
  </si>
  <si>
    <t>Customer Email</t>
  </si>
  <si>
    <t>Customer City</t>
  </si>
  <si>
    <t>Customer State</t>
  </si>
  <si>
    <t>Customer Zip Code</t>
  </si>
  <si>
    <t>Laptop</t>
  </si>
  <si>
    <t>Electronics</t>
  </si>
  <si>
    <t>John Doe</t>
  </si>
  <si>
    <t>New York</t>
  </si>
  <si>
    <t>NY</t>
  </si>
  <si>
    <t>Smartphone</t>
  </si>
  <si>
    <t>Jane Smith</t>
  </si>
  <si>
    <t>Los Angeles</t>
  </si>
  <si>
    <t>CA</t>
  </si>
  <si>
    <t>Headphones</t>
  </si>
  <si>
    <t>Bob Johnson</t>
  </si>
  <si>
    <t>Chicago</t>
  </si>
  <si>
    <t>IL</t>
  </si>
  <si>
    <t>Tablet</t>
  </si>
  <si>
    <t>Sarah Brown</t>
  </si>
  <si>
    <t>Houston</t>
  </si>
  <si>
    <t>TX</t>
  </si>
  <si>
    <t>Smart Watch</t>
  </si>
  <si>
    <t>Michael Lee</t>
  </si>
  <si>
    <t>Philadelphia</t>
  </si>
  <si>
    <t>PA</t>
  </si>
  <si>
    <t>TV</t>
  </si>
  <si>
    <t>Emily Davis</t>
  </si>
  <si>
    <t>Phoenix</t>
  </si>
  <si>
    <t>AZ</t>
  </si>
  <si>
    <t>Camera</t>
  </si>
  <si>
    <t>David Wilson</t>
  </si>
  <si>
    <t>San Antonio</t>
  </si>
  <si>
    <t>Printer</t>
  </si>
  <si>
    <t>Maria Martinez</t>
  </si>
  <si>
    <t>San Diego</t>
  </si>
  <si>
    <t>Gaming Console</t>
  </si>
  <si>
    <t>James Taylor</t>
  </si>
  <si>
    <t>Dallas</t>
  </si>
  <si>
    <t>Router</t>
  </si>
  <si>
    <t>Lisa Anderson</t>
  </si>
  <si>
    <t>San Jose</t>
  </si>
  <si>
    <t>Keyboard</t>
  </si>
  <si>
    <t>Mark Wilson</t>
  </si>
  <si>
    <t>Austin</t>
  </si>
  <si>
    <t>Mouse</t>
  </si>
  <si>
    <t>Laura Thompson</t>
  </si>
  <si>
    <t>Jacksonville</t>
  </si>
  <si>
    <t>FL</t>
  </si>
  <si>
    <t>External Hard Drive</t>
  </si>
  <si>
    <t>Kevin Brown</t>
  </si>
  <si>
    <t>Indianapolis</t>
  </si>
  <si>
    <t>IN</t>
  </si>
  <si>
    <t>Monitor</t>
  </si>
  <si>
    <t>Amanda White</t>
  </si>
  <si>
    <t>Columbus</t>
  </si>
  <si>
    <t>OH</t>
  </si>
  <si>
    <t>Speaker</t>
  </si>
  <si>
    <t>Jason Garcia</t>
  </si>
  <si>
    <t>Charlotte</t>
  </si>
  <si>
    <t>NC</t>
  </si>
  <si>
    <t>Laptop Bag</t>
  </si>
  <si>
    <t>Accessories</t>
  </si>
  <si>
    <t>Jennifer Brown</t>
  </si>
  <si>
    <t>San Francisco</t>
  </si>
  <si>
    <t>Phone Case</t>
  </si>
  <si>
    <t>Chris Evans</t>
  </si>
  <si>
    <t>Seattle</t>
  </si>
  <si>
    <t>WA</t>
  </si>
  <si>
    <t>HDMI Cable</t>
  </si>
  <si>
    <t>Sarah Johnson</t>
  </si>
  <si>
    <t>Denver</t>
  </si>
  <si>
    <t>CO</t>
  </si>
  <si>
    <t>USB Cable</t>
  </si>
  <si>
    <t>Matthew Smith</t>
  </si>
  <si>
    <t>Washington</t>
  </si>
  <si>
    <t>DC</t>
  </si>
  <si>
    <t>Power Bank</t>
  </si>
  <si>
    <t>Rachel Davis</t>
  </si>
  <si>
    <t>Boston</t>
  </si>
  <si>
    <t>MA</t>
  </si>
  <si>
    <t>02101</t>
  </si>
  <si>
    <t>Month</t>
  </si>
  <si>
    <t>Sum of Unit Price</t>
  </si>
  <si>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</si>
  <si>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</si>
  <si>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</si>
  <si>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</si>
  <si>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</si>
  <si>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</si>
  <si>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</si>
  <si>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</si>
  <si>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</si>
  <si>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</si>
  <si>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</si>
  <si>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Grand Total</t>
  </si>
  <si>
    <t>Sum of Quantity</t>
  </si>
  <si>
    <t>Sum of Total Sales</t>
  </si>
  <si>
    <t>AZ Total</t>
  </si>
  <si>
    <t>CA Total</t>
  </si>
  <si>
    <t>CO Total</t>
  </si>
  <si>
    <t>DC Total</t>
  </si>
  <si>
    <t>FL Total</t>
  </si>
  <si>
    <t>IL Total</t>
  </si>
  <si>
    <t>IN Total</t>
  </si>
  <si>
    <t>MA Total</t>
  </si>
  <si>
    <t>NC Total</t>
  </si>
  <si>
    <t>NY Total</t>
  </si>
  <si>
    <t>OH Total</t>
  </si>
  <si>
    <t>PA Total</t>
  </si>
  <si>
    <t>TX Total</t>
  </si>
  <si>
    <t>WA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</si>
</sst>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&quot;$&quot;#,##0.00"/>
    <numFmt numFmtId="166" formatCode="[$-409]mmmmm;@"/>
  </numFmts>
  <fonts count="3">
    <font>
      <sz val="11"/>
      <color theme="1"/>
      <name val="Aptos Narrow"/>
      <family val="2"/>
      <scheme val="minor"/>
    </font>
    <font>
      <sz val="11"/>
      <color theme="1"/>
      <name val="Söhne"/>
      <charset val="1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0" borderId="0" xfId="0" applyFont="1"/>
    <xf numFmtId="164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14" fontId="2" fillId="0" borderId="0" xfId="0" applyNumberFormat="1" applyFont="1"/>
    <xf numFmtId="49" fontId="2" fillId="0" borderId="0" xfId="0" applyNumberFormat="1" applyFont="1" applyAlignment="1">
      <alignment horizontal="left"/>
    </xf>
    <xf numFmtId="0" fontId="0" fillId="0" borderId="0" xfId="0" pivotButton="1"/>
    <xf numFmtId="166" fontId="2" fillId="0" borderId="0" xfId="0" applyNumberFormat="1" applyFont="1"/>
  </cellXfs>
  <cellStyles count="1">
    <cellStyle name="Normal" xfId="0" builtinId="0"/>
  </cellStyles>
  <dxfs count="22">
    <dxf>
      <font>
        <color theme="1"/>
        <name val="Aptos Narrow"/>
        <scheme val="minor"/>
      </font>
      <numFmt numFmtId="165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166" formatCode="[$-409]mmmmm;@"/>
    </dxf>
    <dxf>
      <font>
        <color theme="1"/>
        <name val="Aptos Narrow"/>
        <scheme val="minor"/>
      </font>
      <numFmt numFmtId="164" formatCode="[$-F800]dddd\,\ mmmm\ dd\,\ yyyy"/>
    </dxf>
    <dxf>
      <font>
        <color theme="1"/>
        <name val="Aptos Narrow"/>
        <scheme val="minor"/>
      </font>
    </dxf>
    <dxf>
      <font>
        <color theme="1"/>
        <name val="Aptos Narrow"/>
        <scheme val="minor"/>
      </font>
    </dxf>
    <dxf>
      <font>
        <color theme="1"/>
        <name val="Aptos Narrow"/>
        <scheme val="minor"/>
      </font>
      <numFmt numFmtId="30" formatCode="@"/>
      <alignment horizontal="left"/>
    </dxf>
    <dxf>
      <font>
        <color theme="1"/>
        <name val="Aptos Narrow"/>
        <scheme val="minor"/>
      </font>
    </dxf>
    <dxf>
      <font>
        <color theme="1"/>
        <name val="Aptos Narrow"/>
        <scheme val="minor"/>
      </font>
    </dxf>
    <dxf>
      <font>
        <color theme="1"/>
        <name val="Aptos Narrow"/>
        <scheme val="minor"/>
      </font>
      <numFmt numFmtId="0" formatCode="General"/>
      <alignment wrapText="1"/>
    </dxf>
    <dxf>
      <font>
        <color theme="1"/>
        <name val="Aptos Narrow"/>
        <scheme val="minor"/>
      </font>
    </dxf>
    <dxf>
      <font>
        <color theme="1"/>
        <name val="Aptos Narrow"/>
        <scheme val="minor"/>
      </font>
      <numFmt numFmtId="165" formatCode="&quot;$&quot;#,##0.00"/>
    </dxf>
    <dxf>
      <font>
        <color theme="1"/>
        <name val="Aptos Narrow"/>
        <scheme val="minor"/>
      </font>
      <numFmt numFmtId="1" formatCode="0"/>
    </dxf>
    <dxf>
      <font>
        <color theme="1"/>
        <name val="Aptos Narrow"/>
        <scheme val="minor"/>
      </font>
      <numFmt numFmtId="165" formatCode="&quot;$&quot;#,##0.00"/>
    </dxf>
    <dxf>
      <font>
        <color theme="1"/>
        <name val="Aptos Narrow"/>
        <scheme val="minor"/>
      </font>
    </dxf>
    <dxf>
      <font>
        <color theme="1"/>
        <name val="Aptos Narrow"/>
        <scheme val="minor"/>
      </font>
    </dxf>
    <dxf>
      <font>
        <color theme="1"/>
        <name val="Aptos Narrow"/>
        <scheme val="minor"/>
      </font>
      <numFmt numFmtId="1" formatCode="0"/>
    </dxf>
    <dxf>
      <font>
        <color theme="1"/>
        <name val="Aptos Narrow"/>
        <scheme val="minor"/>
      </font>
      <numFmt numFmtId="164" formatCode="[$-F800]dddd\,\ mmmm\ dd\,\ yyyy"/>
    </dxf>
    <dxf>
      <font>
        <color theme="1"/>
        <name val="Aptos Narrow"/>
        <scheme val="minor"/>
      </font>
    </dxf>
    <dxf>
      <font>
        <color theme="1"/>
        <name val="Aptos Narrow"/>
        <scheme val="minor"/>
      </font>
    </dxf>
    <dxf>
      <font>
        <color theme="1"/>
        <name val="Aptos Narrow"/>
        <scheme val="minor"/>
      </font>
    </dxf>
    <dxf>
      <numFmt numFmtId="165" formatCode="&quot;$&quot;#,##0.00"/>
    </dxf>
    <dxf>
      <numFmt numFmtId="165" formatCode="&quot;$&quot;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performance.xlsx]total sales revenue per month!PivotTable2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C0E4F5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'total sales revenue per month'!$G$3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C0E4F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sales revenue per month'!$F$4:$F$15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Jul</c:v>
                </c:pt>
                <c:pt idx="6">
                  <c:v>Aug</c:v>
                </c:pt>
                <c:pt idx="7">
                  <c:v>Sep</c:v>
                </c:pt>
                <c:pt idx="8">
                  <c:v>Oct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'total sales revenue per month'!$G$4:$G$15</c:f>
              <c:numCache>
                <c:formatCode>"$"#,##0.00</c:formatCode>
                <c:ptCount val="11"/>
                <c:pt idx="0">
                  <c:v>1700</c:v>
                </c:pt>
                <c:pt idx="1">
                  <c:v>800</c:v>
                </c:pt>
                <c:pt idx="2">
                  <c:v>400</c:v>
                </c:pt>
                <c:pt idx="3">
                  <c:v>100</c:v>
                </c:pt>
                <c:pt idx="4">
                  <c:v>2350</c:v>
                </c:pt>
                <c:pt idx="5">
                  <c:v>600</c:v>
                </c:pt>
                <c:pt idx="6">
                  <c:v>80</c:v>
                </c:pt>
                <c:pt idx="7">
                  <c:v>450</c:v>
                </c:pt>
                <c:pt idx="8">
                  <c:v>50</c:v>
                </c:pt>
                <c:pt idx="9">
                  <c:v>155</c:v>
                </c:pt>
                <c:pt idx="1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C-443D-923B-7FF7D3DB0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378760"/>
        <c:axId val="274380808"/>
      </c:lineChart>
      <c:catAx>
        <c:axId val="274378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80808"/>
        <c:crosses val="autoZero"/>
        <c:auto val="1"/>
        <c:lblAlgn val="ctr"/>
        <c:lblOffset val="100"/>
        <c:noMultiLvlLbl val="0"/>
      </c:catAx>
      <c:valAx>
        <c:axId val="27438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378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019170112960972"/>
          <c:y val="0.93496768127864627"/>
          <c:w val="8.2076622341026556E-2"/>
          <c:h val="4.7974749424978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performance.xlsx]top-selling products 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'top-selling products '!$C$4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'top-selling products '!$B$5:$B$10</c:f>
              <c:strCache>
                <c:ptCount val="5"/>
                <c:pt idx="0">
                  <c:v>USB Cable</c:v>
                </c:pt>
                <c:pt idx="1">
                  <c:v>HDMI Cable</c:v>
                </c:pt>
                <c:pt idx="2">
                  <c:v>Phone Case</c:v>
                </c:pt>
                <c:pt idx="3">
                  <c:v>Power Bank</c:v>
                </c:pt>
                <c:pt idx="4">
                  <c:v>Laptop Bag</c:v>
                </c:pt>
              </c:strCache>
            </c:strRef>
          </c:cat>
          <c:val>
            <c:numRef>
              <c:f>'top-selling products '!$C$5:$C$10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5-4484-9AC5-1663EEFCF9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8638856"/>
        <c:axId val="58640904"/>
      </c:barChart>
      <c:catAx>
        <c:axId val="5863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0904"/>
        <c:crosses val="autoZero"/>
        <c:auto val="1"/>
        <c:lblAlgn val="ctr"/>
        <c:lblOffset val="100"/>
        <c:noMultiLvlLbl val="0"/>
      </c:catAx>
      <c:valAx>
        <c:axId val="5864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3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performance.xlsx]top-selling products 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'top-selling products '!$C$15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'top-selling products '!$B$16:$B$22</c:f>
              <c:strCache>
                <c:ptCount val="6"/>
                <c:pt idx="0">
                  <c:v>Mouse</c:v>
                </c:pt>
                <c:pt idx="1">
                  <c:v>Keyboard</c:v>
                </c:pt>
                <c:pt idx="2">
                  <c:v>Headphones</c:v>
                </c:pt>
                <c:pt idx="3">
                  <c:v>Smart Watch</c:v>
                </c:pt>
                <c:pt idx="4">
                  <c:v>Speaker</c:v>
                </c:pt>
                <c:pt idx="5">
                  <c:v>Router</c:v>
                </c:pt>
              </c:strCache>
            </c:strRef>
          </c:cat>
          <c:val>
            <c:numRef>
              <c:f>'top-selling products '!$C$16:$C$22</c:f>
              <c:numCache>
                <c:formatCode>General</c:formatCode>
                <c:ptCount val="6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19-4C4A-9128-BEB4D3A9B1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29320"/>
        <c:axId val="4431368"/>
      </c:barChart>
      <c:catAx>
        <c:axId val="442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68"/>
        <c:crosses val="autoZero"/>
        <c:auto val="1"/>
        <c:lblAlgn val="ctr"/>
        <c:lblOffset val="100"/>
        <c:noMultiLvlLbl val="0"/>
      </c:catAx>
      <c:valAx>
        <c:axId val="4431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9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performance.xlsx]regional sales performance 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sales per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'regional sales performance '!$C$2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'regional sales performance '!$B$3:$B$17</c:f>
              <c:strCache>
                <c:ptCount val="14"/>
                <c:pt idx="0">
                  <c:v>AZ</c:v>
                </c:pt>
                <c:pt idx="1">
                  <c:v>CA</c:v>
                </c:pt>
                <c:pt idx="2">
                  <c:v>CO</c:v>
                </c:pt>
                <c:pt idx="3">
                  <c:v>DC</c:v>
                </c:pt>
                <c:pt idx="4">
                  <c:v>FL</c:v>
                </c:pt>
                <c:pt idx="5">
                  <c:v>IL</c:v>
                </c:pt>
                <c:pt idx="6">
                  <c:v>IN</c:v>
                </c:pt>
                <c:pt idx="7">
                  <c:v>MA</c:v>
                </c:pt>
                <c:pt idx="8">
                  <c:v>NC</c:v>
                </c:pt>
                <c:pt idx="9">
                  <c:v>NY</c:v>
                </c:pt>
                <c:pt idx="10">
                  <c:v>OH</c:v>
                </c:pt>
                <c:pt idx="11">
                  <c:v>PA</c:v>
                </c:pt>
                <c:pt idx="12">
                  <c:v>TX</c:v>
                </c:pt>
                <c:pt idx="13">
                  <c:v>WA</c:v>
                </c:pt>
              </c:strCache>
            </c:strRef>
          </c:cat>
          <c:val>
            <c:numRef>
              <c:f>'regional sales performance '!$C$3:$C$17</c:f>
              <c:numCache>
                <c:formatCode>General</c:formatCode>
                <c:ptCount val="14"/>
                <c:pt idx="0">
                  <c:v>3000</c:v>
                </c:pt>
                <c:pt idx="1">
                  <c:v>3650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240</c:v>
                </c:pt>
                <c:pt idx="7">
                  <c:v>180</c:v>
                </c:pt>
                <c:pt idx="8">
                  <c:v>600</c:v>
                </c:pt>
                <c:pt idx="9">
                  <c:v>2400</c:v>
                </c:pt>
                <c:pt idx="10">
                  <c:v>800</c:v>
                </c:pt>
                <c:pt idx="11">
                  <c:v>1200</c:v>
                </c:pt>
                <c:pt idx="12">
                  <c:v>2400</c:v>
                </c:pt>
                <c:pt idx="1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6-4564-95DF-64824F26C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92712"/>
        <c:axId val="11594760"/>
      </c:barChart>
      <c:catAx>
        <c:axId val="11592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4760"/>
        <c:crosses val="autoZero"/>
        <c:auto val="1"/>
        <c:lblAlgn val="ctr"/>
        <c:lblOffset val="100"/>
        <c:noMultiLvlLbl val="0"/>
      </c:catAx>
      <c:valAx>
        <c:axId val="1159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2712"/>
        <c:crosses val="autoZero"/>
        <c:crossBetween val="between"/>
      </c:valAx>
      <c:dTable>
        <c:showHorzBorder val="0"/>
        <c:showVertBorder val="1"/>
        <c:showOutline val="0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performance.xlsx]regional sales performance 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sales per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'regional sales performance '!$D$20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'regional sales performance '!$B$21:$C$55</c:f>
              <c:multiLvlStrCache>
                <c:ptCount val="20"/>
                <c:lvl>
                  <c:pt idx="0">
                    <c:v>Phoenix</c:v>
                  </c:pt>
                  <c:pt idx="1">
                    <c:v>Los Angeles</c:v>
                  </c:pt>
                  <c:pt idx="2">
                    <c:v>San Diego</c:v>
                  </c:pt>
                  <c:pt idx="3">
                    <c:v>San Francisco</c:v>
                  </c:pt>
                  <c:pt idx="4">
                    <c:v>San Jose</c:v>
                  </c:pt>
                  <c:pt idx="5">
                    <c:v>Denver</c:v>
                  </c:pt>
                  <c:pt idx="6">
                    <c:v>Washington</c:v>
                  </c:pt>
                  <c:pt idx="7">
                    <c:v>Jacksonville</c:v>
                  </c:pt>
                  <c:pt idx="8">
                    <c:v>Chicago</c:v>
                  </c:pt>
                  <c:pt idx="9">
                    <c:v>Indianapolis</c:v>
                  </c:pt>
                  <c:pt idx="10">
                    <c:v>Boston</c:v>
                  </c:pt>
                  <c:pt idx="11">
                    <c:v>Charlotte</c:v>
                  </c:pt>
                  <c:pt idx="12">
                    <c:v>New York</c:v>
                  </c:pt>
                  <c:pt idx="13">
                    <c:v>Columbus</c:v>
                  </c:pt>
                  <c:pt idx="14">
                    <c:v>Philadelphia</c:v>
                  </c:pt>
                  <c:pt idx="15">
                    <c:v>Austin</c:v>
                  </c:pt>
                  <c:pt idx="16">
                    <c:v>Dallas</c:v>
                  </c:pt>
                  <c:pt idx="17">
                    <c:v>Houston</c:v>
                  </c:pt>
                  <c:pt idx="18">
                    <c:v>San Antonio</c:v>
                  </c:pt>
                  <c:pt idx="19">
                    <c:v>Seattle</c:v>
                  </c:pt>
                </c:lvl>
                <c:lvl>
                  <c:pt idx="0">
                    <c:v>AZ</c:v>
                  </c:pt>
                  <c:pt idx="1">
                    <c:v>CA</c:v>
                  </c:pt>
                  <c:pt idx="5">
                    <c:v>CO</c:v>
                  </c:pt>
                  <c:pt idx="6">
                    <c:v>DC</c:v>
                  </c:pt>
                  <c:pt idx="7">
                    <c:v>FL</c:v>
                  </c:pt>
                  <c:pt idx="8">
                    <c:v>IL</c:v>
                  </c:pt>
                  <c:pt idx="9">
                    <c:v>IN</c:v>
                  </c:pt>
                  <c:pt idx="10">
                    <c:v>MA</c:v>
                  </c:pt>
                  <c:pt idx="11">
                    <c:v>NC</c:v>
                  </c:pt>
                  <c:pt idx="12">
                    <c:v>NY</c:v>
                  </c:pt>
                  <c:pt idx="13">
                    <c:v>OH</c:v>
                  </c:pt>
                  <c:pt idx="14">
                    <c:v>PA</c:v>
                  </c:pt>
                  <c:pt idx="15">
                    <c:v>TX</c:v>
                  </c:pt>
                  <c:pt idx="19">
                    <c:v>WA</c:v>
                  </c:pt>
                </c:lvl>
              </c:multiLvlStrCache>
            </c:multiLvlStrRef>
          </c:cat>
          <c:val>
            <c:numRef>
              <c:f>'regional sales performance '!$D$21:$D$55</c:f>
              <c:numCache>
                <c:formatCode>General</c:formatCode>
                <c:ptCount val="20"/>
                <c:pt idx="0">
                  <c:v>3000</c:v>
                </c:pt>
                <c:pt idx="1">
                  <c:v>2400</c:v>
                </c:pt>
                <c:pt idx="2">
                  <c:v>600</c:v>
                </c:pt>
                <c:pt idx="3">
                  <c:v>250</c:v>
                </c:pt>
                <c:pt idx="4">
                  <c:v>400</c:v>
                </c:pt>
                <c:pt idx="5">
                  <c:v>100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240</c:v>
                </c:pt>
                <c:pt idx="10">
                  <c:v>180</c:v>
                </c:pt>
                <c:pt idx="11">
                  <c:v>600</c:v>
                </c:pt>
                <c:pt idx="12">
                  <c:v>2400</c:v>
                </c:pt>
                <c:pt idx="13">
                  <c:v>800</c:v>
                </c:pt>
                <c:pt idx="14">
                  <c:v>1200</c:v>
                </c:pt>
                <c:pt idx="15">
                  <c:v>300</c:v>
                </c:pt>
                <c:pt idx="16">
                  <c:v>800</c:v>
                </c:pt>
                <c:pt idx="17">
                  <c:v>600</c:v>
                </c:pt>
                <c:pt idx="18">
                  <c:v>700</c:v>
                </c:pt>
                <c:pt idx="19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78-420D-B5B5-EE7D7E13C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9880"/>
        <c:axId val="12587016"/>
      </c:barChart>
      <c:catAx>
        <c:axId val="1223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7016"/>
        <c:crosses val="autoZero"/>
        <c:auto val="1"/>
        <c:lblAlgn val="ctr"/>
        <c:lblOffset val="100"/>
        <c:noMultiLvlLbl val="0"/>
      </c:catAx>
      <c:valAx>
        <c:axId val="125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2</xdr:row>
      <xdr:rowOff>0</xdr:rowOff>
    </xdr:from>
    <xdr:to>
      <xdr:col>16</xdr:col>
      <xdr:colOff>590550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23628E-104E-3ABD-C269-AAC01C0B7AF8}"/>
            </a:ext>
            <a:ext uri="{147F2762-F138-4A5C-976F-8EAC2B608ADB}">
              <a16:predDERef xmlns:a16="http://schemas.microsoft.com/office/drawing/2014/main" pred="{4C6E149E-96D5-FD3E-7B7A-F253477F5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152400</xdr:rowOff>
    </xdr:from>
    <xdr:to>
      <xdr:col>8</xdr:col>
      <xdr:colOff>476250</xdr:colOff>
      <xdr:row>10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8983DA-FF2E-360E-5A64-D93BE09C1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257175</xdr:colOff>
      <xdr:row>11</xdr:row>
      <xdr:rowOff>123825</xdr:rowOff>
    </xdr:from>
    <xdr:to>
      <xdr:col>8</xdr:col>
      <xdr:colOff>485775</xdr:colOff>
      <xdr:row>21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4FBD07-F2DC-9D50-3A3C-E038F7A98701}"/>
            </a:ext>
            <a:ext uri="{147F2762-F138-4A5C-976F-8EAC2B608ADB}">
              <a16:predDERef xmlns:a16="http://schemas.microsoft.com/office/drawing/2014/main" pred="{D38983DA-FF2E-360E-5A64-D93BE09C11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</xdr:row>
      <xdr:rowOff>0</xdr:rowOff>
    </xdr:from>
    <xdr:to>
      <xdr:col>11</xdr:col>
      <xdr:colOff>457200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C41A54-A242-B1AA-97C7-1E7C30585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428625</xdr:colOff>
      <xdr:row>18</xdr:row>
      <xdr:rowOff>171450</xdr:rowOff>
    </xdr:from>
    <xdr:to>
      <xdr:col>31</xdr:col>
      <xdr:colOff>495300</xdr:colOff>
      <xdr:row>54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E9F7FD-0B43-87FD-66A4-58891C7F156E}"/>
            </a:ext>
            <a:ext uri="{147F2762-F138-4A5C-976F-8EAC2B608ADB}">
              <a16:predDERef xmlns:a16="http://schemas.microsoft.com/office/drawing/2014/main" pred="{10C41A54-A242-B1AA-97C7-1E7C30585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22.933881828707" createdVersion="8" refreshedVersion="8" minRefreshableVersion="3" recordCount="20" xr:uid="{4CC40530-1B33-4B9A-9297-45B1872DB6E2}">
  <cacheSource type="worksheet">
    <worksheetSource name="Table13"/>
  </cacheSource>
  <cacheFields count="3">
    <cacheField name="Order Date" numFmtId="14">
      <sharedItems containsSemiMixedTypes="0" containsNonDate="0" containsDate="1" containsString="0" minDate="2023-01-01T00:00:00" maxDate="2023-12-19T00:00:00"/>
    </cacheField>
    <cacheField name="Month" numFmtId="166">
      <sharedItems containsNonDate="0" count="11">
        <s v="Jan"/>
        <s v="Feb"/>
        <s v="Mar"/>
        <s v="Apr"/>
        <s v="May"/>
        <s v="Jul"/>
        <s v="Aug"/>
        <s v="Sep"/>
        <s v="Oct"/>
        <s v="Nov"/>
        <s v="Dec"/>
      </sharedItems>
    </cacheField>
    <cacheField name="Unit Price" numFmtId="165">
      <sharedItems containsSemiMixedTypes="0" containsString="0" containsNumber="1" containsInteger="1" minValue="5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22.940095138889" createdVersion="8" refreshedVersion="8" minRefreshableVersion="3" recordCount="20" xr:uid="{171A807F-5404-4DF9-9E63-B9A8CFAC59D9}">
  <cacheSource type="worksheet">
    <worksheetSource name="Table1"/>
  </cacheSource>
  <cacheFields count="13">
    <cacheField name="Order ID" numFmtId="0">
      <sharedItems containsSemiMixedTypes="0" containsString="0" containsNumber="1" containsInteger="1" minValue="1001" maxValue="1020"/>
    </cacheField>
    <cacheField name="Order Date" numFmtId="14">
      <sharedItems containsSemiMixedTypes="0" containsNonDate="0" containsDate="1" containsString="0" minDate="2023-01-01T00:00:00" maxDate="2023-12-19T00:00:00"/>
    </cacheField>
    <cacheField name="Product ID" numFmtId="1">
      <sharedItems containsSemiMixedTypes="0" containsString="0" containsNumber="1" containsInteger="1" minValue="1" maxValue="20"/>
    </cacheField>
    <cacheField name="Product Name" numFmtId="0">
      <sharedItems containsNonDate="0" count="20">
        <s v="Laptop"/>
        <s v="Smartphone"/>
        <s v="Headphones"/>
        <s v="Tablet"/>
        <s v="Smart Watch"/>
        <s v="TV"/>
        <s v="Camera"/>
        <s v="Printer"/>
        <s v="Gaming Console"/>
        <s v="Router"/>
        <s v="Keyboard"/>
        <s v="Mouse"/>
        <s v="External Hard Drive"/>
        <s v="Monitor"/>
        <s v="Speaker"/>
        <s v="Laptop Bag"/>
        <s v="Phone Case"/>
        <s v="HDMI Cable"/>
        <s v="USB Cable"/>
        <s v="Power Bank"/>
      </sharedItems>
    </cacheField>
    <cacheField name="Category" numFmtId="0">
      <sharedItems containsNonDate="0" count="2">
        <s v="Electronics"/>
        <s v="Accessories"/>
      </sharedItems>
    </cacheField>
    <cacheField name="Unit Price" numFmtId="165">
      <sharedItems containsSemiMixedTypes="0" containsString="0" containsNumber="1" containsInteger="1" minValue="5" maxValue="1500"/>
    </cacheField>
    <cacheField name="Quantity" numFmtId="1">
      <sharedItems containsSemiMixedTypes="0" containsString="0" containsNumber="1" containsInteger="1" minValue="1" maxValue="20"/>
    </cacheField>
    <cacheField name="Total Sales" numFmtId="165">
      <sharedItems containsSemiMixedTypes="0" containsString="0" containsNumber="1" containsInteger="1" minValue="100" maxValue="3000"/>
    </cacheField>
    <cacheField name="Customer Name" numFmtId="0">
      <sharedItems containsNonDate="0"/>
    </cacheField>
    <cacheField name="Customer Email" numFmtId="0">
      <sharedItems containsNonDate="0"/>
    </cacheField>
    <cacheField name="Customer City" numFmtId="0">
      <sharedItems containsNonDate="0" count="20">
        <s v="New York"/>
        <s v="Los Angeles"/>
        <s v="Chicago"/>
        <s v="Houston"/>
        <s v="Philadelphia"/>
        <s v="Phoenix"/>
        <s v="San Antonio"/>
        <s v="San Diego"/>
        <s v="Dallas"/>
        <s v="San Jose"/>
        <s v="Austin"/>
        <s v="Jacksonville"/>
        <s v="Indianapolis"/>
        <s v="Columbus"/>
        <s v="Charlotte"/>
        <s v="San Francisco"/>
        <s v="Seattle"/>
        <s v="Denver"/>
        <s v="Washington"/>
        <s v="Boston"/>
      </sharedItems>
    </cacheField>
    <cacheField name="Customer State" numFmtId="0">
      <sharedItems containsNonDate="0" count="14">
        <s v="NY"/>
        <s v="CA"/>
        <s v="IL"/>
        <s v="TX"/>
        <s v="PA"/>
        <s v="AZ"/>
        <s v="FL"/>
        <s v="IN"/>
        <s v="OH"/>
        <s v="NC"/>
        <s v="WA"/>
        <s v="CO"/>
        <s v="DC"/>
        <s v="MA"/>
      </sharedItems>
    </cacheField>
    <cacheField name="Customer Zip Code" numFmtId="49">
      <sharedItems containsMixedTypes="1" containsNumber="1" containsInteger="1" minValue="10001" maxValue="981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d v="2023-01-01T00:00:00"/>
    <x v="0"/>
    <n v="1200"/>
  </r>
  <r>
    <d v="2023-01-05T00:00:00"/>
    <x v="0"/>
    <n v="300"/>
  </r>
  <r>
    <d v="2023-01-08T00:00:00"/>
    <x v="0"/>
    <n v="200"/>
  </r>
  <r>
    <d v="2023-02-06T00:00:00"/>
    <x v="1"/>
    <n v="800"/>
  </r>
  <r>
    <d v="2023-03-20T00:00:00"/>
    <x v="2"/>
    <n v="400"/>
  </r>
  <r>
    <d v="2023-04-10T00:00:00"/>
    <x v="3"/>
    <n v="100"/>
  </r>
  <r>
    <d v="2023-05-09T00:00:00"/>
    <x v="4"/>
    <n v="50"/>
  </r>
  <r>
    <d v="2023-05-11T00:00:00"/>
    <x v="4"/>
    <n v="700"/>
  </r>
  <r>
    <d v="2023-05-16T00:00:00"/>
    <x v="4"/>
    <n v="1500"/>
  </r>
  <r>
    <d v="2023-05-17T00:00:00"/>
    <x v="4"/>
    <n v="100"/>
  </r>
  <r>
    <d v="2023-07-18T00:00:00"/>
    <x v="5"/>
    <n v="600"/>
  </r>
  <r>
    <d v="2023-08-10T00:00:00"/>
    <x v="6"/>
    <n v="80"/>
  </r>
  <r>
    <d v="2023-09-16T00:00:00"/>
    <x v="7"/>
    <n v="50"/>
  </r>
  <r>
    <d v="2023-09-17T00:00:00"/>
    <x v="7"/>
    <n v="400"/>
  </r>
  <r>
    <d v="2023-10-17T00:00:00"/>
    <x v="8"/>
    <n v="20"/>
  </r>
  <r>
    <d v="2023-10-20T00:00:00"/>
    <x v="8"/>
    <n v="30"/>
  </r>
  <r>
    <d v="2023-11-15T00:00:00"/>
    <x v="9"/>
    <n v="150"/>
  </r>
  <r>
    <d v="2023-11-19T00:00:00"/>
    <x v="9"/>
    <n v="5"/>
  </r>
  <r>
    <d v="2023-12-13T00:00:00"/>
    <x v="10"/>
    <n v="20"/>
  </r>
  <r>
    <d v="2023-12-18T00:00:00"/>
    <x v="10"/>
    <n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001"/>
    <d v="2023-01-01T00:00:00"/>
    <n v="1"/>
    <x v="0"/>
    <x v="0"/>
    <n v="1200"/>
    <n v="2"/>
    <n v="2400"/>
    <s v="John Doe"/>
    <s v="john@example.com"/>
    <x v="0"/>
    <x v="0"/>
    <n v="10001"/>
  </r>
  <r>
    <n v="1002"/>
    <d v="2023-02-06T00:00:00"/>
    <n v="2"/>
    <x v="1"/>
    <x v="0"/>
    <n v="800"/>
    <n v="3"/>
    <n v="2400"/>
    <s v="Jane Smith"/>
    <s v="jane@example.com"/>
    <x v="1"/>
    <x v="1"/>
    <n v="90001"/>
  </r>
  <r>
    <n v="1003"/>
    <d v="2023-05-17T00:00:00"/>
    <n v="3"/>
    <x v="2"/>
    <x v="0"/>
    <n v="100"/>
    <n v="5"/>
    <n v="500"/>
    <s v="Bob Johnson"/>
    <s v="bob@example.com"/>
    <x v="2"/>
    <x v="2"/>
    <n v="60601"/>
  </r>
  <r>
    <n v="1004"/>
    <d v="2023-07-18T00:00:00"/>
    <n v="4"/>
    <x v="3"/>
    <x v="0"/>
    <n v="600"/>
    <n v="1"/>
    <n v="600"/>
    <s v="Sarah Brown"/>
    <s v="sarah@example.com"/>
    <x v="3"/>
    <x v="3"/>
    <n v="77001"/>
  </r>
  <r>
    <n v="1005"/>
    <d v="2023-01-05T00:00:00"/>
    <n v="5"/>
    <x v="4"/>
    <x v="0"/>
    <n v="300"/>
    <n v="4"/>
    <n v="1200"/>
    <s v="Michael Lee"/>
    <s v="michael@example.com"/>
    <x v="4"/>
    <x v="4"/>
    <n v="19101"/>
  </r>
  <r>
    <n v="1006"/>
    <d v="2023-05-16T00:00:00"/>
    <n v="6"/>
    <x v="5"/>
    <x v="0"/>
    <n v="1500"/>
    <n v="2"/>
    <n v="3000"/>
    <s v="Emily Davis"/>
    <s v="emily@example.com"/>
    <x v="5"/>
    <x v="5"/>
    <n v="85001"/>
  </r>
  <r>
    <n v="1007"/>
    <d v="2023-05-11T00:00:00"/>
    <n v="7"/>
    <x v="6"/>
    <x v="0"/>
    <n v="700"/>
    <n v="1"/>
    <n v="700"/>
    <s v="David Wilson"/>
    <s v="david@example.com"/>
    <x v="6"/>
    <x v="3"/>
    <n v="78201"/>
  </r>
  <r>
    <n v="1008"/>
    <d v="2023-01-08T00:00:00"/>
    <n v="8"/>
    <x v="7"/>
    <x v="0"/>
    <n v="200"/>
    <n v="3"/>
    <n v="600"/>
    <s v="Maria Martinez"/>
    <s v="maria@example.com"/>
    <x v="7"/>
    <x v="1"/>
    <n v="92101"/>
  </r>
  <r>
    <n v="1009"/>
    <d v="2023-03-20T00:00:00"/>
    <n v="9"/>
    <x v="8"/>
    <x v="0"/>
    <n v="400"/>
    <n v="2"/>
    <n v="800"/>
    <s v="James Taylor"/>
    <s v="james@example.com"/>
    <x v="8"/>
    <x v="3"/>
    <n v="75201"/>
  </r>
  <r>
    <n v="1010"/>
    <d v="2023-04-10T00:00:00"/>
    <n v="10"/>
    <x v="9"/>
    <x v="0"/>
    <n v="100"/>
    <n v="4"/>
    <n v="400"/>
    <s v="Lisa Anderson"/>
    <s v="lisa@example.com"/>
    <x v="9"/>
    <x v="1"/>
    <n v="95101"/>
  </r>
  <r>
    <n v="1011"/>
    <d v="2023-05-09T00:00:00"/>
    <n v="11"/>
    <x v="10"/>
    <x v="0"/>
    <n v="50"/>
    <n v="6"/>
    <n v="300"/>
    <s v="Mark Wilson"/>
    <s v="mark@example.com"/>
    <x v="10"/>
    <x v="3"/>
    <n v="73301"/>
  </r>
  <r>
    <n v="1012"/>
    <d v="2023-12-13T00:00:00"/>
    <n v="12"/>
    <x v="11"/>
    <x v="0"/>
    <n v="20"/>
    <n v="10"/>
    <n v="200"/>
    <s v="Laura Thompson"/>
    <s v="laura@example.com"/>
    <x v="11"/>
    <x v="6"/>
    <n v="32201"/>
  </r>
  <r>
    <n v="1013"/>
    <d v="2023-08-10T00:00:00"/>
    <n v="13"/>
    <x v="12"/>
    <x v="0"/>
    <n v="80"/>
    <n v="3"/>
    <n v="240"/>
    <s v="Kevin Brown"/>
    <s v="kevin@example.com"/>
    <x v="12"/>
    <x v="7"/>
    <n v="46201"/>
  </r>
  <r>
    <n v="1014"/>
    <d v="2023-09-17T00:00:00"/>
    <n v="14"/>
    <x v="13"/>
    <x v="0"/>
    <n v="400"/>
    <n v="2"/>
    <n v="800"/>
    <s v="Amanda White"/>
    <s v="amanda@example.com"/>
    <x v="13"/>
    <x v="8"/>
    <n v="43201"/>
  </r>
  <r>
    <n v="1015"/>
    <d v="2023-11-15T00:00:00"/>
    <n v="15"/>
    <x v="14"/>
    <x v="0"/>
    <n v="150"/>
    <n v="4"/>
    <n v="600"/>
    <s v="Jason Garcia"/>
    <s v="jason@example.com"/>
    <x v="14"/>
    <x v="9"/>
    <n v="28201"/>
  </r>
  <r>
    <n v="1016"/>
    <d v="2023-09-16T00:00:00"/>
    <n v="16"/>
    <x v="15"/>
    <x v="1"/>
    <n v="50"/>
    <n v="5"/>
    <n v="250"/>
    <s v="Jennifer Brown"/>
    <s v="jennifer@example.com"/>
    <x v="15"/>
    <x v="1"/>
    <n v="94101"/>
  </r>
  <r>
    <n v="1017"/>
    <d v="2023-10-17T00:00:00"/>
    <n v="17"/>
    <x v="16"/>
    <x v="1"/>
    <n v="20"/>
    <n v="8"/>
    <n v="160"/>
    <s v="Chris Evans"/>
    <s v="chris@example.com"/>
    <x v="16"/>
    <x v="10"/>
    <n v="98101"/>
  </r>
  <r>
    <n v="1018"/>
    <d v="2023-12-18T00:00:00"/>
    <n v="18"/>
    <x v="17"/>
    <x v="1"/>
    <n v="10"/>
    <n v="10"/>
    <n v="100"/>
    <s v="Sarah Johnson"/>
    <s v="sarah@example.com"/>
    <x v="17"/>
    <x v="11"/>
    <n v="80201"/>
  </r>
  <r>
    <n v="1019"/>
    <d v="2023-11-19T00:00:00"/>
    <n v="19"/>
    <x v="18"/>
    <x v="1"/>
    <n v="5"/>
    <n v="20"/>
    <n v="100"/>
    <s v="Matthew Smith"/>
    <s v="matthew@example.com"/>
    <x v="18"/>
    <x v="12"/>
    <n v="20001"/>
  </r>
  <r>
    <n v="1020"/>
    <d v="2023-10-20T00:00:00"/>
    <n v="20"/>
    <x v="19"/>
    <x v="1"/>
    <n v="30"/>
    <n v="6"/>
    <n v="180"/>
    <s v="Rachel Davis"/>
    <s v="rachel@example.com"/>
    <x v="19"/>
    <x v="13"/>
    <s v="02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E9840E-DE4A-438C-B874-F31E7E7261E6}" name="PivotTable2" cacheId="48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F3:G15" firstHeaderRow="1" firstDataRow="1" firstDataCol="1"/>
  <pivotFields count="3">
    <pivotField compact="0" numFmtId="14" outline="0" showAll="0"/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numFmtId="165" outline="0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Unit Price" fld="2" baseField="0" baseItem="0" numFmtId="165"/>
  </dataFields>
  <formats count="2">
    <format dxfId="20">
      <pivotArea outline="0" collapsedLevelsAreSubtotals="1" fieldPosition="0"/>
    </format>
    <format dxfId="21">
      <pivotArea dataOnly="0" labelOnly="1" outline="0" axis="axisValues" fieldPosition="0"/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5B29B-571D-4C0A-979D-200353746432}" name="PivotTable4" cacheId="4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B15:C22" firstHeaderRow="1" firstDataRow="1" firstDataCol="1" rowPageCount="1" colPageCount="1"/>
  <pivotFields count="13">
    <pivotField compact="0" outline="0" showAll="0"/>
    <pivotField compact="0" numFmtId="14" outline="0" showAll="0"/>
    <pivotField compact="0" numFmtId="1" outline="0" showAll="0"/>
    <pivotField axis="axisRow" compact="0" outline="0" showAll="0" measureFilter="1" sortType="descending">
      <items count="21">
        <item x="6"/>
        <item x="12"/>
        <item x="8"/>
        <item x="17"/>
        <item x="2"/>
        <item x="10"/>
        <item x="0"/>
        <item x="15"/>
        <item x="13"/>
        <item x="11"/>
        <item x="16"/>
        <item x="19"/>
        <item x="7"/>
        <item x="9"/>
        <item x="4"/>
        <item x="1"/>
        <item x="14"/>
        <item x="3"/>
        <item x="5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 sortType="descending">
      <items count="3">
        <item h="1"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5" outline="0" showAll="0"/>
    <pivotField dataField="1" compact="0" numFmtId="1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7">
    <i>
      <x v="9"/>
    </i>
    <i>
      <x v="5"/>
    </i>
    <i>
      <x v="4"/>
    </i>
    <i>
      <x v="14"/>
    </i>
    <i>
      <x v="16"/>
    </i>
    <i>
      <x v="13"/>
    </i>
    <i t="grand">
      <x/>
    </i>
  </rowItems>
  <colItems count="1">
    <i/>
  </colItems>
  <pageFields count="1">
    <pageField fld="4" hier="-1"/>
  </pageFields>
  <dataFields count="1">
    <dataField name="Sum of Quantity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3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96546-D5CD-43AF-9A70-DEDB5E1BFC7E}" name="PivotTable3" cacheId="4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B4:C10" firstHeaderRow="1" firstDataRow="1" firstDataCol="1" rowPageCount="1" colPageCount="1"/>
  <pivotFields count="13">
    <pivotField compact="0" outline="0" showAll="0"/>
    <pivotField compact="0" numFmtId="14" outline="0" showAll="0"/>
    <pivotField compact="0" numFmtId="1" outline="0" showAll="0"/>
    <pivotField axis="axisRow" compact="0" outline="0" showAll="0" sortType="descending">
      <items count="21">
        <item x="6"/>
        <item x="12"/>
        <item x="8"/>
        <item x="17"/>
        <item x="2"/>
        <item x="10"/>
        <item x="0"/>
        <item x="15"/>
        <item x="13"/>
        <item x="11"/>
        <item x="16"/>
        <item x="19"/>
        <item x="7"/>
        <item x="9"/>
        <item x="4"/>
        <item x="1"/>
        <item x="14"/>
        <item x="3"/>
        <item x="5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compact="0" outline="0" multipleItemSelectionAllowed="1" showAll="0" sortType="descending">
      <items count="3">
        <item x="1"/>
        <item h="1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5" outline="0" showAll="0"/>
    <pivotField dataField="1" compact="0" numFmtId="1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3"/>
  </rowFields>
  <rowItems count="6">
    <i>
      <x v="19"/>
    </i>
    <i>
      <x v="3"/>
    </i>
    <i>
      <x v="10"/>
    </i>
    <i>
      <x v="11"/>
    </i>
    <i>
      <x v="7"/>
    </i>
    <i t="grand">
      <x/>
    </i>
  </rowItems>
  <colItems count="1">
    <i/>
  </colItems>
  <pageFields count="1">
    <pageField fld="4" hier="-1"/>
  </pageFields>
  <dataFields count="1">
    <dataField name="Sum of Quantity" fld="6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273B0-ED37-49F0-B881-B7C528243733}" name="PivotTable6" cacheId="4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B2:C17" firstHeaderRow="1" firstDataRow="1" firstDataCol="1"/>
  <pivotFields count="13">
    <pivotField compact="0" outline="0" showAll="0"/>
    <pivotField compact="0" numFmtId="14" outline="0" showAll="0"/>
    <pivotField compact="0" numFmtId="1" outline="0" showAll="0"/>
    <pivotField compact="0" outline="0" showAll="0"/>
    <pivotField compact="0" outline="0" showAll="0"/>
    <pivotField compact="0" numFmtId="165" outline="0" showAll="0"/>
    <pivotField compact="0" numFmtId="1" outline="0" showAll="0"/>
    <pivotField dataField="1" compact="0" numFmtId="165" outline="0" showAll="0"/>
    <pivotField compact="0" outline="0" showAll="0"/>
    <pivotField compact="0" outline="0" showAll="0"/>
    <pivotField compact="0" outline="0" showAll="0">
      <items count="21">
        <item x="10"/>
        <item x="19"/>
        <item x="14"/>
        <item x="2"/>
        <item x="13"/>
        <item x="8"/>
        <item x="17"/>
        <item x="3"/>
        <item x="12"/>
        <item x="11"/>
        <item x="1"/>
        <item x="0"/>
        <item x="4"/>
        <item x="5"/>
        <item x="6"/>
        <item x="7"/>
        <item x="15"/>
        <item x="9"/>
        <item x="16"/>
        <item x="18"/>
        <item t="default"/>
      </items>
    </pivotField>
    <pivotField axis="axisRow" compact="0" outline="0" showAll="0">
      <items count="15">
        <item sd="0" x="5"/>
        <item sd="0" x="1"/>
        <item sd="0" x="11"/>
        <item sd="0" x="12"/>
        <item sd="0" x="6"/>
        <item sd="0" x="2"/>
        <item sd="0" x="7"/>
        <item sd="0" x="13"/>
        <item sd="0" x="9"/>
        <item sd="0" x="0"/>
        <item sd="0" x="8"/>
        <item sd="0" x="4"/>
        <item sd="0" x="3"/>
        <item sd="0" x="10"/>
        <item t="default"/>
      </items>
    </pivotField>
    <pivotField compact="0" outline="0" showAll="0"/>
  </pivotFields>
  <rowFields count="1">
    <field x="1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Total Sales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D41F0-27D8-46B9-A960-467446C1BCA7}" name="PivotTable1" cacheId="48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B20:D55" firstHeaderRow="1" firstDataRow="1" firstDataCol="2"/>
  <pivotFields count="13">
    <pivotField compact="0" outline="0" showAll="0"/>
    <pivotField compact="0" numFmtId="14" outline="0" showAll="0"/>
    <pivotField compact="0" numFmtId="1" outline="0" showAll="0"/>
    <pivotField compact="0" outline="0" showAll="0"/>
    <pivotField compact="0" outline="0" showAll="0"/>
    <pivotField compact="0" numFmtId="165" outline="0" showAll="0"/>
    <pivotField compact="0" numFmtId="1" outline="0" showAll="0"/>
    <pivotField dataField="1" compact="0" numFmtId="165" outline="0" showAll="0"/>
    <pivotField compact="0" outline="0" showAll="0"/>
    <pivotField compact="0" outline="0" showAll="0"/>
    <pivotField axis="axisRow" compact="0" outline="0" showAll="0">
      <items count="21">
        <item x="10"/>
        <item x="19"/>
        <item x="14"/>
        <item x="2"/>
        <item x="13"/>
        <item x="8"/>
        <item x="17"/>
        <item x="3"/>
        <item x="12"/>
        <item x="11"/>
        <item x="1"/>
        <item x="0"/>
        <item x="4"/>
        <item x="5"/>
        <item x="6"/>
        <item x="7"/>
        <item x="15"/>
        <item x="9"/>
        <item x="16"/>
        <item x="18"/>
        <item t="default"/>
      </items>
    </pivotField>
    <pivotField axis="axisRow" compact="0" outline="0" showAll="0">
      <items count="15">
        <item x="5"/>
        <item x="1"/>
        <item x="11"/>
        <item x="12"/>
        <item x="6"/>
        <item x="2"/>
        <item x="7"/>
        <item x="13"/>
        <item x="9"/>
        <item x="0"/>
        <item x="8"/>
        <item x="4"/>
        <item x="3"/>
        <item x="10"/>
        <item t="default"/>
      </items>
    </pivotField>
    <pivotField compact="0" outline="0" showAll="0"/>
  </pivotFields>
  <rowFields count="2">
    <field x="11"/>
    <field x="10"/>
  </rowFields>
  <rowItems count="35">
    <i>
      <x/>
      <x v="13"/>
    </i>
    <i t="default">
      <x/>
    </i>
    <i>
      <x v="1"/>
      <x v="10"/>
    </i>
    <i r="1">
      <x v="15"/>
    </i>
    <i r="1">
      <x v="16"/>
    </i>
    <i r="1">
      <x v="17"/>
    </i>
    <i t="default">
      <x v="1"/>
    </i>
    <i>
      <x v="2"/>
      <x v="6"/>
    </i>
    <i t="default">
      <x v="2"/>
    </i>
    <i>
      <x v="3"/>
      <x v="19"/>
    </i>
    <i t="default">
      <x v="3"/>
    </i>
    <i>
      <x v="4"/>
      <x v="9"/>
    </i>
    <i t="default">
      <x v="4"/>
    </i>
    <i>
      <x v="5"/>
      <x v="3"/>
    </i>
    <i t="default">
      <x v="5"/>
    </i>
    <i>
      <x v="6"/>
      <x v="8"/>
    </i>
    <i t="default">
      <x v="6"/>
    </i>
    <i>
      <x v="7"/>
      <x v="1"/>
    </i>
    <i t="default">
      <x v="7"/>
    </i>
    <i>
      <x v="8"/>
      <x v="2"/>
    </i>
    <i t="default">
      <x v="8"/>
    </i>
    <i>
      <x v="9"/>
      <x v="11"/>
    </i>
    <i t="default">
      <x v="9"/>
    </i>
    <i>
      <x v="10"/>
      <x v="4"/>
    </i>
    <i t="default">
      <x v="10"/>
    </i>
    <i>
      <x v="11"/>
      <x v="12"/>
    </i>
    <i t="default">
      <x v="11"/>
    </i>
    <i>
      <x v="12"/>
      <x/>
    </i>
    <i r="1">
      <x v="5"/>
    </i>
    <i r="1">
      <x v="7"/>
    </i>
    <i r="1">
      <x v="14"/>
    </i>
    <i t="default">
      <x v="12"/>
    </i>
    <i>
      <x v="13"/>
      <x v="18"/>
    </i>
    <i t="default">
      <x v="13"/>
    </i>
    <i t="grand">
      <x/>
    </i>
  </rowItems>
  <colItems count="1">
    <i/>
  </colItems>
  <dataFields count="1">
    <dataField name="Sum of Total Sales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95BF5-2E32-4A87-B47F-A52C4A33A9E7}" name="Table1" displayName="Table1" ref="B3:N23" totalsRowShown="0" headerRowDxfId="19" dataDxfId="18">
  <autoFilter ref="B3:N23" xr:uid="{67895BF5-2E32-4A87-B47F-A52C4A33A9E7}"/>
  <tableColumns count="13">
    <tableColumn id="1" xr3:uid="{A33AE3CF-0B6A-4389-A5E8-96762EABF756}" name="Order ID" dataDxfId="17"/>
    <tableColumn id="2" xr3:uid="{8F6807B0-AA02-428F-B998-892A77658884}" name="Order Date" dataDxfId="16"/>
    <tableColumn id="3" xr3:uid="{1306E530-770C-453B-8BB5-28A4895526ED}" name="Product ID" dataDxfId="15"/>
    <tableColumn id="4" xr3:uid="{926267CB-30C7-426D-B24D-F6DE7E15E2CA}" name="Product Name" dataDxfId="14"/>
    <tableColumn id="5" xr3:uid="{995E0CB8-273C-4B41-A1FA-D0A5438EF1FA}" name="Category" dataDxfId="13"/>
    <tableColumn id="6" xr3:uid="{C2023A5E-67C6-463A-ADDE-6A8EE04F9421}" name="Unit Price" dataDxfId="12"/>
    <tableColumn id="7" xr3:uid="{CE8B4F7C-D450-4DD2-B2E7-661E83DF0342}" name="Quantity" dataDxfId="11"/>
    <tableColumn id="8" xr3:uid="{5555B6D7-D3DD-4BF7-A31F-98CB5AE62BE6}" name="Total Sales" dataDxfId="10">
      <calculatedColumnFormula>Table1[[#This Row],[Unit Price]] * Table1[[#This Row],[Quantity]]</calculatedColumnFormula>
    </tableColumn>
    <tableColumn id="9" xr3:uid="{13CA6596-6D8A-4F29-85DF-FA90B069A0BC}" name="Customer Name" dataDxfId="9"/>
    <tableColumn id="10" xr3:uid="{4AB6AED9-AA70-483F-B0AC-F4D2DFA575A0}" name="Customer Email" dataDxfId="8">
      <calculatedColumnFormula>LOWER(_xlfn.TEXTBEFORE(Table1[[#This Row],[Customer Name]], " ", 1) &amp; "@example.com")</calculatedColumnFormula>
    </tableColumn>
    <tableColumn id="11" xr3:uid="{98477166-5E4F-4C94-B25D-396AD513F3B8}" name="Customer City" dataDxfId="7"/>
    <tableColumn id="12" xr3:uid="{8795894F-E623-4C66-8527-3EC92382B04E}" name="Customer State" dataDxfId="6"/>
    <tableColumn id="13" xr3:uid="{BCE2E3A7-2549-43BF-AE49-632A60127D72}" name="Customer Zip Code" dataDxfId="5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59228B-83B7-4F3C-AC05-0EB14D408BF9}" name="Table13" displayName="Table13" ref="B3:D23" totalsRowShown="0" headerRowDxfId="4" dataDxfId="3">
  <autoFilter ref="B3:D23" xr:uid="{67895BF5-2E32-4A87-B47F-A52C4A33A9E7}"/>
  <sortState xmlns:xlrd2="http://schemas.microsoft.com/office/spreadsheetml/2017/richdata2" ref="B4:D23">
    <sortCondition ref="B4:B23"/>
  </sortState>
  <tableColumns count="3">
    <tableColumn id="2" xr3:uid="{82A9D7F0-E73C-4A61-A4E0-06BA76832C38}" name="Order Date" dataDxfId="2"/>
    <tableColumn id="1" xr3:uid="{1B32DD40-DA26-4C8D-A895-F791A79A08A6}" name="Month" dataDxfId="1">
      <calculatedColumnFormula>TEXT(Table13[[#This Row],[Order Date]],"mmm")</calculatedColumnFormula>
    </tableColumn>
    <tableColumn id="6" xr3:uid="{6D1F961D-4763-4855-B22E-F41EC6F2C6ED}" name="Unit Pric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26"/>
  <sheetViews>
    <sheetView workbookViewId="0">
      <selection activeCell="B21" sqref="B21:N23"/>
    </sheetView>
  </sheetViews>
  <sheetFormatPr defaultRowHeight="15"/>
  <cols>
    <col min="2" max="2" width="13.5703125" customWidth="1"/>
    <col min="3" max="3" width="13.28515625" style="1" customWidth="1"/>
    <col min="4" max="4" width="11.85546875" style="3" customWidth="1"/>
    <col min="5" max="5" width="18" customWidth="1"/>
    <col min="6" max="6" width="11" customWidth="1"/>
    <col min="7" max="7" width="11.85546875" style="4" customWidth="1"/>
    <col min="8" max="8" width="10.28515625" style="3" customWidth="1"/>
    <col min="9" max="9" width="13.85546875" style="4" customWidth="1"/>
    <col min="10" max="10" width="17.140625" customWidth="1"/>
    <col min="11" max="11" width="23.7109375" style="5" customWidth="1"/>
    <col min="12" max="12" width="15.42578125" customWidth="1"/>
    <col min="13" max="13" width="16.42578125" customWidth="1"/>
    <col min="14" max="14" width="20" style="6" customWidth="1"/>
  </cols>
  <sheetData>
    <row r="3" spans="2:14">
      <c r="B3" s="7" t="s">
        <v>0</v>
      </c>
      <c r="C3" s="8" t="s">
        <v>1</v>
      </c>
      <c r="D3" s="9" t="s">
        <v>2</v>
      </c>
      <c r="E3" s="7" t="s">
        <v>3</v>
      </c>
      <c r="F3" s="7" t="s">
        <v>4</v>
      </c>
      <c r="G3" s="10" t="s">
        <v>5</v>
      </c>
      <c r="H3" s="9" t="s">
        <v>6</v>
      </c>
      <c r="I3" s="10" t="s">
        <v>7</v>
      </c>
      <c r="J3" s="7" t="s">
        <v>8</v>
      </c>
      <c r="K3" s="11" t="s">
        <v>9</v>
      </c>
      <c r="L3" s="7" t="s">
        <v>10</v>
      </c>
      <c r="M3" s="7" t="s">
        <v>11</v>
      </c>
      <c r="N3" s="12" t="s">
        <v>12</v>
      </c>
    </row>
    <row r="4" spans="2:14">
      <c r="B4" s="7">
        <v>1001</v>
      </c>
      <c r="C4" s="13">
        <v>44927</v>
      </c>
      <c r="D4" s="9">
        <v>1</v>
      </c>
      <c r="E4" s="7" t="s">
        <v>13</v>
      </c>
      <c r="F4" s="7" t="s">
        <v>14</v>
      </c>
      <c r="G4" s="10">
        <v>1200</v>
      </c>
      <c r="H4" s="9">
        <v>2</v>
      </c>
      <c r="I4" s="10">
        <f>Table1[[#This Row],[Unit Price]] * Table1[[#This Row],[Quantity]]</f>
        <v>2400</v>
      </c>
      <c r="J4" s="7" t="s">
        <v>15</v>
      </c>
      <c r="K4" s="11" t="str">
        <f>LOWER(_xlfn.TEXTBEFORE(Table1[[#This Row],[Customer Name]], " ", 1) &amp; "@example.com")</f>
        <v>john@example.com</v>
      </c>
      <c r="L4" s="7" t="s">
        <v>16</v>
      </c>
      <c r="M4" s="7" t="s">
        <v>17</v>
      </c>
      <c r="N4" s="14">
        <v>10001</v>
      </c>
    </row>
    <row r="5" spans="2:14">
      <c r="B5" s="7">
        <v>1002</v>
      </c>
      <c r="C5" s="13">
        <v>44963</v>
      </c>
      <c r="D5" s="9">
        <v>2</v>
      </c>
      <c r="E5" s="7" t="s">
        <v>18</v>
      </c>
      <c r="F5" s="7" t="s">
        <v>14</v>
      </c>
      <c r="G5" s="10">
        <v>800</v>
      </c>
      <c r="H5" s="9">
        <v>3</v>
      </c>
      <c r="I5" s="10">
        <f>Table1[[#This Row],[Unit Price]] * Table1[[#This Row],[Quantity]]</f>
        <v>2400</v>
      </c>
      <c r="J5" s="7" t="s">
        <v>19</v>
      </c>
      <c r="K5" s="11" t="str">
        <f>LOWER(_xlfn.TEXTBEFORE(Table1[[#This Row],[Customer Name]], " ", 1) &amp; "@example.com")</f>
        <v>jane@example.com</v>
      </c>
      <c r="L5" s="12" t="s">
        <v>20</v>
      </c>
      <c r="M5" s="12" t="s">
        <v>21</v>
      </c>
      <c r="N5" s="14">
        <v>90001</v>
      </c>
    </row>
    <row r="6" spans="2:14">
      <c r="B6" s="7">
        <v>1003</v>
      </c>
      <c r="C6" s="13">
        <v>45063</v>
      </c>
      <c r="D6" s="9">
        <v>3</v>
      </c>
      <c r="E6" s="7" t="s">
        <v>22</v>
      </c>
      <c r="F6" s="7" t="s">
        <v>14</v>
      </c>
      <c r="G6" s="10">
        <v>100</v>
      </c>
      <c r="H6" s="9">
        <v>5</v>
      </c>
      <c r="I6" s="10">
        <f>Table1[[#This Row],[Unit Price]] * Table1[[#This Row],[Quantity]]</f>
        <v>500</v>
      </c>
      <c r="J6" s="7" t="s">
        <v>23</v>
      </c>
      <c r="K6" s="11" t="str">
        <f>LOWER(_xlfn.TEXTBEFORE(Table1[[#This Row],[Customer Name]], " ", 1) &amp; "@example.com")</f>
        <v>bob@example.com</v>
      </c>
      <c r="L6" s="12" t="s">
        <v>24</v>
      </c>
      <c r="M6" s="12" t="s">
        <v>25</v>
      </c>
      <c r="N6" s="14">
        <v>60601</v>
      </c>
    </row>
    <row r="7" spans="2:14">
      <c r="B7" s="7">
        <v>1004</v>
      </c>
      <c r="C7" s="13">
        <v>45125</v>
      </c>
      <c r="D7" s="9">
        <v>4</v>
      </c>
      <c r="E7" s="7" t="s">
        <v>26</v>
      </c>
      <c r="F7" s="7" t="s">
        <v>14</v>
      </c>
      <c r="G7" s="10">
        <v>600</v>
      </c>
      <c r="H7" s="9">
        <v>1</v>
      </c>
      <c r="I7" s="10">
        <f>Table1[[#This Row],[Unit Price]] * Table1[[#This Row],[Quantity]]</f>
        <v>600</v>
      </c>
      <c r="J7" s="7" t="s">
        <v>27</v>
      </c>
      <c r="K7" s="11" t="str">
        <f>LOWER(_xlfn.TEXTBEFORE(Table1[[#This Row],[Customer Name]], " ", 1) &amp; "@example.com")</f>
        <v>sarah@example.com</v>
      </c>
      <c r="L7" s="12" t="s">
        <v>28</v>
      </c>
      <c r="M7" s="12" t="s">
        <v>29</v>
      </c>
      <c r="N7" s="14">
        <v>77001</v>
      </c>
    </row>
    <row r="8" spans="2:14">
      <c r="B8" s="7">
        <v>1005</v>
      </c>
      <c r="C8" s="13">
        <v>44931</v>
      </c>
      <c r="D8" s="9">
        <v>5</v>
      </c>
      <c r="E8" s="7" t="s">
        <v>30</v>
      </c>
      <c r="F8" s="7" t="s">
        <v>14</v>
      </c>
      <c r="G8" s="10">
        <v>300</v>
      </c>
      <c r="H8" s="9">
        <v>4</v>
      </c>
      <c r="I8" s="10">
        <f>Table1[[#This Row],[Unit Price]] * Table1[[#This Row],[Quantity]]</f>
        <v>1200</v>
      </c>
      <c r="J8" s="7" t="s">
        <v>31</v>
      </c>
      <c r="K8" s="11" t="str">
        <f>LOWER(_xlfn.TEXTBEFORE(Table1[[#This Row],[Customer Name]], " ", 1) &amp; "@example.com")</f>
        <v>michael@example.com</v>
      </c>
      <c r="L8" s="12" t="s">
        <v>32</v>
      </c>
      <c r="M8" s="12" t="s">
        <v>33</v>
      </c>
      <c r="N8" s="14">
        <v>19101</v>
      </c>
    </row>
    <row r="9" spans="2:14">
      <c r="B9" s="7">
        <v>1006</v>
      </c>
      <c r="C9" s="13">
        <v>45062</v>
      </c>
      <c r="D9" s="9">
        <v>6</v>
      </c>
      <c r="E9" s="7" t="s">
        <v>34</v>
      </c>
      <c r="F9" s="7" t="s">
        <v>14</v>
      </c>
      <c r="G9" s="10">
        <v>1500</v>
      </c>
      <c r="H9" s="9">
        <v>2</v>
      </c>
      <c r="I9" s="10">
        <f>Table1[[#This Row],[Unit Price]] * Table1[[#This Row],[Quantity]]</f>
        <v>3000</v>
      </c>
      <c r="J9" s="7" t="s">
        <v>35</v>
      </c>
      <c r="K9" s="11" t="str">
        <f>LOWER(_xlfn.TEXTBEFORE(Table1[[#This Row],[Customer Name]], " ", 1) &amp; "@example.com")</f>
        <v>emily@example.com</v>
      </c>
      <c r="L9" s="12" t="s">
        <v>36</v>
      </c>
      <c r="M9" s="12" t="s">
        <v>37</v>
      </c>
      <c r="N9" s="14">
        <v>85001</v>
      </c>
    </row>
    <row r="10" spans="2:14">
      <c r="B10" s="7">
        <v>1007</v>
      </c>
      <c r="C10" s="13">
        <v>45057</v>
      </c>
      <c r="D10" s="9">
        <v>7</v>
      </c>
      <c r="E10" s="7" t="s">
        <v>38</v>
      </c>
      <c r="F10" s="7" t="s">
        <v>14</v>
      </c>
      <c r="G10" s="10">
        <v>700</v>
      </c>
      <c r="H10" s="9">
        <v>1</v>
      </c>
      <c r="I10" s="10">
        <f>Table1[[#This Row],[Unit Price]] * Table1[[#This Row],[Quantity]]</f>
        <v>700</v>
      </c>
      <c r="J10" s="7" t="s">
        <v>39</v>
      </c>
      <c r="K10" s="11" t="str">
        <f>LOWER(_xlfn.TEXTBEFORE(Table1[[#This Row],[Customer Name]], " ", 1) &amp; "@example.com")</f>
        <v>david@example.com</v>
      </c>
      <c r="L10" s="12" t="s">
        <v>40</v>
      </c>
      <c r="M10" s="12" t="s">
        <v>29</v>
      </c>
      <c r="N10" s="14">
        <v>78201</v>
      </c>
    </row>
    <row r="11" spans="2:14">
      <c r="B11" s="7">
        <v>1008</v>
      </c>
      <c r="C11" s="13">
        <v>44934</v>
      </c>
      <c r="D11" s="9">
        <v>8</v>
      </c>
      <c r="E11" s="7" t="s">
        <v>41</v>
      </c>
      <c r="F11" s="7" t="s">
        <v>14</v>
      </c>
      <c r="G11" s="10">
        <v>200</v>
      </c>
      <c r="H11" s="9">
        <v>3</v>
      </c>
      <c r="I11" s="10">
        <f>Table1[[#This Row],[Unit Price]] * Table1[[#This Row],[Quantity]]</f>
        <v>600</v>
      </c>
      <c r="J11" s="7" t="s">
        <v>42</v>
      </c>
      <c r="K11" s="11" t="str">
        <f>LOWER(_xlfn.TEXTBEFORE(Table1[[#This Row],[Customer Name]], " ", 1) &amp; "@example.com")</f>
        <v>maria@example.com</v>
      </c>
      <c r="L11" s="12" t="s">
        <v>43</v>
      </c>
      <c r="M11" s="12" t="s">
        <v>21</v>
      </c>
      <c r="N11" s="14">
        <v>92101</v>
      </c>
    </row>
    <row r="12" spans="2:14">
      <c r="B12" s="7">
        <v>1009</v>
      </c>
      <c r="C12" s="13">
        <v>45005</v>
      </c>
      <c r="D12" s="9">
        <v>9</v>
      </c>
      <c r="E12" s="7" t="s">
        <v>44</v>
      </c>
      <c r="F12" s="7" t="s">
        <v>14</v>
      </c>
      <c r="G12" s="10">
        <v>400</v>
      </c>
      <c r="H12" s="9">
        <v>2</v>
      </c>
      <c r="I12" s="10">
        <f>Table1[[#This Row],[Unit Price]] * Table1[[#This Row],[Quantity]]</f>
        <v>800</v>
      </c>
      <c r="J12" s="7" t="s">
        <v>45</v>
      </c>
      <c r="K12" s="11" t="str">
        <f>LOWER(_xlfn.TEXTBEFORE(Table1[[#This Row],[Customer Name]], " ", 1) &amp; "@example.com")</f>
        <v>james@example.com</v>
      </c>
      <c r="L12" s="12" t="s">
        <v>46</v>
      </c>
      <c r="M12" s="12" t="s">
        <v>29</v>
      </c>
      <c r="N12" s="14">
        <v>75201</v>
      </c>
    </row>
    <row r="13" spans="2:14">
      <c r="B13" s="7">
        <v>1010</v>
      </c>
      <c r="C13" s="13">
        <v>45026</v>
      </c>
      <c r="D13" s="9">
        <v>10</v>
      </c>
      <c r="E13" s="7" t="s">
        <v>47</v>
      </c>
      <c r="F13" s="7" t="s">
        <v>14</v>
      </c>
      <c r="G13" s="10">
        <v>100</v>
      </c>
      <c r="H13" s="9">
        <v>4</v>
      </c>
      <c r="I13" s="10">
        <f>Table1[[#This Row],[Unit Price]] * Table1[[#This Row],[Quantity]]</f>
        <v>400</v>
      </c>
      <c r="J13" s="7" t="s">
        <v>48</v>
      </c>
      <c r="K13" s="11" t="str">
        <f>LOWER(_xlfn.TEXTBEFORE(Table1[[#This Row],[Customer Name]], " ", 1) &amp; "@example.com")</f>
        <v>lisa@example.com</v>
      </c>
      <c r="L13" s="12" t="s">
        <v>49</v>
      </c>
      <c r="M13" s="12" t="s">
        <v>21</v>
      </c>
      <c r="N13" s="14">
        <v>95101</v>
      </c>
    </row>
    <row r="14" spans="2:14">
      <c r="B14" s="7">
        <v>1011</v>
      </c>
      <c r="C14" s="13">
        <v>45055</v>
      </c>
      <c r="D14" s="9">
        <v>11</v>
      </c>
      <c r="E14" s="7" t="s">
        <v>50</v>
      </c>
      <c r="F14" s="7" t="s">
        <v>14</v>
      </c>
      <c r="G14" s="10">
        <v>50</v>
      </c>
      <c r="H14" s="9">
        <v>6</v>
      </c>
      <c r="I14" s="10">
        <f>Table1[[#This Row],[Unit Price]] * Table1[[#This Row],[Quantity]]</f>
        <v>300</v>
      </c>
      <c r="J14" s="7" t="s">
        <v>51</v>
      </c>
      <c r="K14" s="11" t="str">
        <f>LOWER(_xlfn.TEXTBEFORE(Table1[[#This Row],[Customer Name]], " ", 1) &amp; "@example.com")</f>
        <v>mark@example.com</v>
      </c>
      <c r="L14" s="12" t="s">
        <v>52</v>
      </c>
      <c r="M14" s="12" t="s">
        <v>29</v>
      </c>
      <c r="N14" s="14">
        <v>73301</v>
      </c>
    </row>
    <row r="15" spans="2:14">
      <c r="B15" s="7">
        <v>1012</v>
      </c>
      <c r="C15" s="13">
        <v>45273</v>
      </c>
      <c r="D15" s="9">
        <v>12</v>
      </c>
      <c r="E15" s="7" t="s">
        <v>53</v>
      </c>
      <c r="F15" s="7" t="s">
        <v>14</v>
      </c>
      <c r="G15" s="10">
        <v>20</v>
      </c>
      <c r="H15" s="9">
        <v>10</v>
      </c>
      <c r="I15" s="10">
        <f>Table1[[#This Row],[Unit Price]] * Table1[[#This Row],[Quantity]]</f>
        <v>200</v>
      </c>
      <c r="J15" s="7" t="s">
        <v>54</v>
      </c>
      <c r="K15" s="11" t="str">
        <f>LOWER(_xlfn.TEXTBEFORE(Table1[[#This Row],[Customer Name]], " ", 1) &amp; "@example.com")</f>
        <v>laura@example.com</v>
      </c>
      <c r="L15" s="12" t="s">
        <v>55</v>
      </c>
      <c r="M15" s="12" t="s">
        <v>56</v>
      </c>
      <c r="N15" s="14">
        <v>32201</v>
      </c>
    </row>
    <row r="16" spans="2:14">
      <c r="B16" s="7">
        <v>1013</v>
      </c>
      <c r="C16" s="13">
        <v>45148</v>
      </c>
      <c r="D16" s="9">
        <v>13</v>
      </c>
      <c r="E16" s="7" t="s">
        <v>57</v>
      </c>
      <c r="F16" s="7" t="s">
        <v>14</v>
      </c>
      <c r="G16" s="10">
        <v>80</v>
      </c>
      <c r="H16" s="9">
        <v>3</v>
      </c>
      <c r="I16" s="10">
        <f>Table1[[#This Row],[Unit Price]] * Table1[[#This Row],[Quantity]]</f>
        <v>240</v>
      </c>
      <c r="J16" s="7" t="s">
        <v>58</v>
      </c>
      <c r="K16" s="11" t="str">
        <f>LOWER(_xlfn.TEXTBEFORE(Table1[[#This Row],[Customer Name]], " ", 1) &amp; "@example.com")</f>
        <v>kevin@example.com</v>
      </c>
      <c r="L16" s="12" t="s">
        <v>59</v>
      </c>
      <c r="M16" s="12" t="s">
        <v>60</v>
      </c>
      <c r="N16" s="14">
        <v>46201</v>
      </c>
    </row>
    <row r="17" spans="2:14">
      <c r="B17" s="7">
        <v>1014</v>
      </c>
      <c r="C17" s="13">
        <v>45186</v>
      </c>
      <c r="D17" s="9">
        <v>14</v>
      </c>
      <c r="E17" s="7" t="s">
        <v>61</v>
      </c>
      <c r="F17" s="7" t="s">
        <v>14</v>
      </c>
      <c r="G17" s="10">
        <v>400</v>
      </c>
      <c r="H17" s="9">
        <v>2</v>
      </c>
      <c r="I17" s="10">
        <f>Table1[[#This Row],[Unit Price]] * Table1[[#This Row],[Quantity]]</f>
        <v>800</v>
      </c>
      <c r="J17" s="7" t="s">
        <v>62</v>
      </c>
      <c r="K17" s="11" t="str">
        <f>LOWER(_xlfn.TEXTBEFORE(Table1[[#This Row],[Customer Name]], " ", 1) &amp; "@example.com")</f>
        <v>amanda@example.com</v>
      </c>
      <c r="L17" s="7" t="s">
        <v>63</v>
      </c>
      <c r="M17" s="7" t="s">
        <v>64</v>
      </c>
      <c r="N17" s="14">
        <v>43201</v>
      </c>
    </row>
    <row r="18" spans="2:14">
      <c r="B18" s="7">
        <v>1015</v>
      </c>
      <c r="C18" s="13">
        <v>45245</v>
      </c>
      <c r="D18" s="9">
        <v>15</v>
      </c>
      <c r="E18" s="7" t="s">
        <v>65</v>
      </c>
      <c r="F18" s="7" t="s">
        <v>14</v>
      </c>
      <c r="G18" s="10">
        <v>150</v>
      </c>
      <c r="H18" s="9">
        <v>4</v>
      </c>
      <c r="I18" s="10">
        <f>Table1[[#This Row],[Unit Price]] * Table1[[#This Row],[Quantity]]</f>
        <v>600</v>
      </c>
      <c r="J18" s="7" t="s">
        <v>66</v>
      </c>
      <c r="K18" s="11" t="str">
        <f>LOWER(_xlfn.TEXTBEFORE(Table1[[#This Row],[Customer Name]], " ", 1) &amp; "@example.com")</f>
        <v>jason@example.com</v>
      </c>
      <c r="L18" s="7" t="s">
        <v>67</v>
      </c>
      <c r="M18" s="7" t="s">
        <v>68</v>
      </c>
      <c r="N18" s="14">
        <v>28201</v>
      </c>
    </row>
    <row r="19" spans="2:14">
      <c r="B19" s="7">
        <v>1016</v>
      </c>
      <c r="C19" s="13">
        <v>45185</v>
      </c>
      <c r="D19" s="9">
        <v>16</v>
      </c>
      <c r="E19" s="7" t="s">
        <v>69</v>
      </c>
      <c r="F19" s="7" t="s">
        <v>70</v>
      </c>
      <c r="G19" s="10">
        <v>50</v>
      </c>
      <c r="H19" s="9">
        <v>5</v>
      </c>
      <c r="I19" s="10">
        <f>Table1[[#This Row],[Unit Price]] * Table1[[#This Row],[Quantity]]</f>
        <v>250</v>
      </c>
      <c r="J19" s="7" t="s">
        <v>71</v>
      </c>
      <c r="K19" s="11" t="str">
        <f>LOWER(_xlfn.TEXTBEFORE(Table1[[#This Row],[Customer Name]], " ", 1) &amp; "@example.com")</f>
        <v>jennifer@example.com</v>
      </c>
      <c r="L19" s="7" t="s">
        <v>72</v>
      </c>
      <c r="M19" s="7" t="s">
        <v>21</v>
      </c>
      <c r="N19" s="14">
        <v>94101</v>
      </c>
    </row>
    <row r="20" spans="2:14">
      <c r="B20" s="7">
        <v>1017</v>
      </c>
      <c r="C20" s="13">
        <v>45216</v>
      </c>
      <c r="D20" s="9">
        <v>17</v>
      </c>
      <c r="E20" s="7" t="s">
        <v>73</v>
      </c>
      <c r="F20" s="7" t="s">
        <v>70</v>
      </c>
      <c r="G20" s="10">
        <v>20</v>
      </c>
      <c r="H20" s="9">
        <v>8</v>
      </c>
      <c r="I20" s="10">
        <f>Table1[[#This Row],[Unit Price]] * Table1[[#This Row],[Quantity]]</f>
        <v>160</v>
      </c>
      <c r="J20" s="7" t="s">
        <v>74</v>
      </c>
      <c r="K20" s="11" t="str">
        <f>LOWER(_xlfn.TEXTBEFORE(Table1[[#This Row],[Customer Name]], " ", 1) &amp; "@example.com")</f>
        <v>chris@example.com</v>
      </c>
      <c r="L20" s="7" t="s">
        <v>75</v>
      </c>
      <c r="M20" s="7" t="s">
        <v>76</v>
      </c>
      <c r="N20" s="14">
        <v>98101</v>
      </c>
    </row>
    <row r="21" spans="2:14">
      <c r="B21" s="7">
        <v>1018</v>
      </c>
      <c r="C21" s="13">
        <v>45278</v>
      </c>
      <c r="D21" s="9">
        <v>18</v>
      </c>
      <c r="E21" s="7" t="s">
        <v>77</v>
      </c>
      <c r="F21" s="7" t="s">
        <v>70</v>
      </c>
      <c r="G21" s="10">
        <v>10</v>
      </c>
      <c r="H21" s="9">
        <v>10</v>
      </c>
      <c r="I21" s="10">
        <f>Table1[[#This Row],[Unit Price]] * Table1[[#This Row],[Quantity]]</f>
        <v>100</v>
      </c>
      <c r="J21" s="7" t="s">
        <v>78</v>
      </c>
      <c r="K21" s="11" t="str">
        <f>LOWER(_xlfn.TEXTBEFORE(Table1[[#This Row],[Customer Name]], " ", 1) &amp; "@example.com")</f>
        <v>sarah@example.com</v>
      </c>
      <c r="L21" s="7" t="s">
        <v>79</v>
      </c>
      <c r="M21" s="7" t="s">
        <v>80</v>
      </c>
      <c r="N21" s="14">
        <v>80201</v>
      </c>
    </row>
    <row r="22" spans="2:14">
      <c r="B22" s="7">
        <v>1019</v>
      </c>
      <c r="C22" s="13">
        <v>45249</v>
      </c>
      <c r="D22" s="9">
        <v>19</v>
      </c>
      <c r="E22" s="7" t="s">
        <v>81</v>
      </c>
      <c r="F22" s="7" t="s">
        <v>70</v>
      </c>
      <c r="G22" s="10">
        <v>5</v>
      </c>
      <c r="H22" s="9">
        <v>20</v>
      </c>
      <c r="I22" s="10">
        <f>Table1[[#This Row],[Unit Price]] * Table1[[#This Row],[Quantity]]</f>
        <v>100</v>
      </c>
      <c r="J22" s="7" t="s">
        <v>82</v>
      </c>
      <c r="K22" s="11" t="str">
        <f>LOWER(_xlfn.TEXTBEFORE(Table1[[#This Row],[Customer Name]], " ", 1) &amp; "@example.com")</f>
        <v>matthew@example.com</v>
      </c>
      <c r="L22" s="7" t="s">
        <v>83</v>
      </c>
      <c r="M22" s="7" t="s">
        <v>84</v>
      </c>
      <c r="N22" s="14">
        <v>20001</v>
      </c>
    </row>
    <row r="23" spans="2:14">
      <c r="B23" s="7">
        <v>1020</v>
      </c>
      <c r="C23" s="13">
        <v>45219</v>
      </c>
      <c r="D23" s="9">
        <v>20</v>
      </c>
      <c r="E23" s="7" t="s">
        <v>85</v>
      </c>
      <c r="F23" s="7" t="s">
        <v>70</v>
      </c>
      <c r="G23" s="10">
        <v>30</v>
      </c>
      <c r="H23" s="9">
        <v>6</v>
      </c>
      <c r="I23" s="10">
        <f>Table1[[#This Row],[Unit Price]] * Table1[[#This Row],[Quantity]]</f>
        <v>180</v>
      </c>
      <c r="J23" s="7" t="s">
        <v>86</v>
      </c>
      <c r="K23" s="7" t="str">
        <f>LOWER(_xlfn.TEXTBEFORE(Table1[[#This Row],[Customer Name]], " ", 1) &amp; "@example.com")</f>
        <v>rachel@example.com</v>
      </c>
      <c r="L23" s="7" t="s">
        <v>87</v>
      </c>
      <c r="M23" s="7" t="s">
        <v>88</v>
      </c>
      <c r="N23" s="14" t="s">
        <v>89</v>
      </c>
    </row>
    <row r="24" spans="2:14">
      <c r="B24" s="2"/>
    </row>
    <row r="26" spans="2:14">
      <c r="B26" s="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4BD15-26A8-4323-9D3E-DE3FF08B3DA5}">
  <dimension ref="B3:K26"/>
  <sheetViews>
    <sheetView workbookViewId="0">
      <selection activeCell="G8" sqref="G8"/>
    </sheetView>
  </sheetViews>
  <sheetFormatPr defaultRowHeight="15"/>
  <cols>
    <col min="2" max="2" width="13.5703125" customWidth="1"/>
    <col min="3" max="3" width="18" customWidth="1"/>
    <col min="4" max="4" width="11" customWidth="1"/>
    <col min="5" max="5" width="11.85546875" style="4" customWidth="1"/>
    <col min="6" max="6" width="11.42578125" style="3" customWidth="1"/>
    <col min="7" max="7" width="16.42578125" style="4" customWidth="1"/>
    <col min="8" max="8" width="17.140625" customWidth="1"/>
    <col min="9" max="9" width="15.42578125" customWidth="1"/>
    <col min="10" max="10" width="16.42578125" customWidth="1"/>
    <col min="11" max="11" width="20" style="6" customWidth="1"/>
  </cols>
  <sheetData>
    <row r="3" spans="2:11">
      <c r="B3" s="8" t="s">
        <v>1</v>
      </c>
      <c r="C3" s="8" t="s">
        <v>90</v>
      </c>
      <c r="D3" s="10" t="s">
        <v>5</v>
      </c>
      <c r="E3"/>
      <c r="F3" s="15" t="s">
        <v>90</v>
      </c>
      <c r="G3" s="4" t="s">
        <v>91</v>
      </c>
      <c r="K3"/>
    </row>
    <row r="4" spans="2:11">
      <c r="B4" s="13">
        <v>44927</v>
      </c>
      <c r="C4" s="16" t="str">
        <f>TEXT(Table13[[#This Row],[Order Date]],"mmm")</f>
        <v>Jan</v>
      </c>
      <c r="D4" s="10">
        <v>1200</v>
      </c>
      <c r="E4"/>
      <c r="F4" t="s">
        <v>92</v>
      </c>
      <c r="G4" s="4">
        <v>1700</v>
      </c>
      <c r="K4"/>
    </row>
    <row r="5" spans="2:11">
      <c r="B5" s="13">
        <v>44931</v>
      </c>
      <c r="C5" s="16" t="str">
        <f>TEXT(Table13[[#This Row],[Order Date]],"mmm")</f>
        <v>Jan</v>
      </c>
      <c r="D5" s="10">
        <v>300</v>
      </c>
      <c r="E5"/>
      <c r="F5" t="s">
        <v>93</v>
      </c>
      <c r="G5" s="4">
        <v>800</v>
      </c>
      <c r="K5"/>
    </row>
    <row r="6" spans="2:11">
      <c r="B6" s="13">
        <v>44934</v>
      </c>
      <c r="C6" s="16" t="str">
        <f>TEXT(Table13[[#This Row],[Order Date]],"mmm")</f>
        <v>Jan</v>
      </c>
      <c r="D6" s="10">
        <v>200</v>
      </c>
      <c r="E6"/>
      <c r="F6" t="s">
        <v>94</v>
      </c>
      <c r="G6" s="4">
        <v>400</v>
      </c>
      <c r="K6"/>
    </row>
    <row r="7" spans="2:11">
      <c r="B7" s="13">
        <v>44963</v>
      </c>
      <c r="C7" s="16" t="str">
        <f>TEXT(Table13[[#This Row],[Order Date]],"mmm")</f>
        <v>Feb</v>
      </c>
      <c r="D7" s="10">
        <v>800</v>
      </c>
      <c r="E7"/>
      <c r="F7" t="s">
        <v>95</v>
      </c>
      <c r="G7" s="4">
        <v>100</v>
      </c>
      <c r="K7"/>
    </row>
    <row r="8" spans="2:11">
      <c r="B8" s="13">
        <v>45005</v>
      </c>
      <c r="C8" s="16" t="str">
        <f>TEXT(Table13[[#This Row],[Order Date]],"mmm")</f>
        <v>Mar</v>
      </c>
      <c r="D8" s="10">
        <v>400</v>
      </c>
      <c r="E8"/>
      <c r="F8" t="s">
        <v>96</v>
      </c>
      <c r="G8" s="4">
        <v>2350</v>
      </c>
      <c r="K8"/>
    </row>
    <row r="9" spans="2:11">
      <c r="B9" s="13">
        <v>45026</v>
      </c>
      <c r="C9" s="16" t="str">
        <f>TEXT(Table13[[#This Row],[Order Date]],"mmm")</f>
        <v>Apr</v>
      </c>
      <c r="D9" s="10">
        <v>100</v>
      </c>
      <c r="E9"/>
      <c r="F9" t="s">
        <v>97</v>
      </c>
      <c r="G9" s="4">
        <v>600</v>
      </c>
      <c r="K9"/>
    </row>
    <row r="10" spans="2:11">
      <c r="B10" s="13">
        <v>45055</v>
      </c>
      <c r="C10" s="16" t="str">
        <f>TEXT(Table13[[#This Row],[Order Date]],"mmm")</f>
        <v>May</v>
      </c>
      <c r="D10" s="10">
        <v>50</v>
      </c>
      <c r="E10"/>
      <c r="F10" t="s">
        <v>98</v>
      </c>
      <c r="G10" s="4">
        <v>80</v>
      </c>
      <c r="K10"/>
    </row>
    <row r="11" spans="2:11">
      <c r="B11" s="13">
        <v>45057</v>
      </c>
      <c r="C11" s="16" t="str">
        <f>TEXT(Table13[[#This Row],[Order Date]],"mmm")</f>
        <v>May</v>
      </c>
      <c r="D11" s="10">
        <v>700</v>
      </c>
      <c r="E11"/>
      <c r="F11" t="s">
        <v>99</v>
      </c>
      <c r="G11" s="4">
        <v>450</v>
      </c>
      <c r="K11"/>
    </row>
    <row r="12" spans="2:11">
      <c r="B12" s="13">
        <v>45062</v>
      </c>
      <c r="C12" s="16" t="str">
        <f>TEXT(Table13[[#This Row],[Order Date]],"mmm")</f>
        <v>May</v>
      </c>
      <c r="D12" s="10">
        <v>1500</v>
      </c>
      <c r="E12"/>
      <c r="F12" t="s">
        <v>100</v>
      </c>
      <c r="G12" s="4">
        <v>50</v>
      </c>
      <c r="K12"/>
    </row>
    <row r="13" spans="2:11">
      <c r="B13" s="13">
        <v>45063</v>
      </c>
      <c r="C13" s="16" t="str">
        <f>TEXT(Table13[[#This Row],[Order Date]],"mmm")</f>
        <v>May</v>
      </c>
      <c r="D13" s="10">
        <v>100</v>
      </c>
      <c r="E13"/>
      <c r="F13" t="s">
        <v>101</v>
      </c>
      <c r="G13" s="4">
        <v>155</v>
      </c>
      <c r="K13"/>
    </row>
    <row r="14" spans="2:11">
      <c r="B14" s="13">
        <v>45125</v>
      </c>
      <c r="C14" s="16" t="str">
        <f>TEXT(Table13[[#This Row],[Order Date]],"mmm")</f>
        <v>Jul</v>
      </c>
      <c r="D14" s="10">
        <v>600</v>
      </c>
      <c r="E14"/>
      <c r="F14" t="s">
        <v>102</v>
      </c>
      <c r="G14" s="4">
        <v>30</v>
      </c>
      <c r="K14"/>
    </row>
    <row r="15" spans="2:11">
      <c r="B15" s="13">
        <v>45148</v>
      </c>
      <c r="C15" s="16" t="str">
        <f>TEXT(Table13[[#This Row],[Order Date]],"mmm")</f>
        <v>Aug</v>
      </c>
      <c r="D15" s="10">
        <v>80</v>
      </c>
      <c r="E15"/>
      <c r="F15" t="s">
        <v>103</v>
      </c>
      <c r="G15" s="4">
        <v>6715</v>
      </c>
      <c r="K15"/>
    </row>
    <row r="16" spans="2:11">
      <c r="B16" s="13">
        <v>45185</v>
      </c>
      <c r="C16" s="16" t="str">
        <f>TEXT(Table13[[#This Row],[Order Date]],"mmm")</f>
        <v>Sep</v>
      </c>
      <c r="D16" s="10">
        <v>50</v>
      </c>
      <c r="E16"/>
      <c r="F16"/>
      <c r="K16"/>
    </row>
    <row r="17" spans="2:11">
      <c r="B17" s="13">
        <v>45186</v>
      </c>
      <c r="C17" s="16" t="str">
        <f>TEXT(Table13[[#This Row],[Order Date]],"mmm")</f>
        <v>Sep</v>
      </c>
      <c r="D17" s="10">
        <v>400</v>
      </c>
      <c r="E17"/>
      <c r="F17"/>
      <c r="K17"/>
    </row>
    <row r="18" spans="2:11">
      <c r="B18" s="13">
        <v>45216</v>
      </c>
      <c r="C18" s="16" t="str">
        <f>TEXT(Table13[[#This Row],[Order Date]],"mmm")</f>
        <v>Oct</v>
      </c>
      <c r="D18" s="10">
        <v>20</v>
      </c>
      <c r="E18"/>
      <c r="F18"/>
      <c r="K18"/>
    </row>
    <row r="19" spans="2:11">
      <c r="B19" s="13">
        <v>45219</v>
      </c>
      <c r="C19" s="16" t="str">
        <f>TEXT(Table13[[#This Row],[Order Date]],"mmm")</f>
        <v>Oct</v>
      </c>
      <c r="D19" s="10">
        <v>30</v>
      </c>
      <c r="E19"/>
      <c r="F19"/>
      <c r="K19"/>
    </row>
    <row r="20" spans="2:11">
      <c r="B20" s="13">
        <v>45245</v>
      </c>
      <c r="C20" s="16" t="str">
        <f>TEXT(Table13[[#This Row],[Order Date]],"mmm")</f>
        <v>Nov</v>
      </c>
      <c r="D20" s="10">
        <v>150</v>
      </c>
      <c r="E20"/>
      <c r="F20"/>
      <c r="K20"/>
    </row>
    <row r="21" spans="2:11">
      <c r="B21" s="13">
        <v>45249</v>
      </c>
      <c r="C21" s="16" t="str">
        <f>TEXT(Table13[[#This Row],[Order Date]],"mmm")</f>
        <v>Nov</v>
      </c>
      <c r="D21" s="10">
        <v>5</v>
      </c>
      <c r="E21"/>
      <c r="F21"/>
      <c r="K21"/>
    </row>
    <row r="22" spans="2:11">
      <c r="B22" s="13">
        <v>45273</v>
      </c>
      <c r="C22" s="16" t="str">
        <f>TEXT(Table13[[#This Row],[Order Date]],"mmm")</f>
        <v>Dec</v>
      </c>
      <c r="D22" s="10">
        <v>20</v>
      </c>
      <c r="E22"/>
      <c r="F22"/>
      <c r="K22"/>
    </row>
    <row r="23" spans="2:11">
      <c r="B23" s="13">
        <v>45278</v>
      </c>
      <c r="C23" s="16" t="str">
        <f>TEXT(Table13[[#This Row],[Order Date]],"mmm")</f>
        <v>Dec</v>
      </c>
      <c r="D23" s="10">
        <v>10</v>
      </c>
      <c r="E23"/>
      <c r="F23"/>
      <c r="K23"/>
    </row>
    <row r="24" spans="2:11">
      <c r="B24" s="2"/>
    </row>
    <row r="26" spans="2:11">
      <c r="B26" s="5"/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1ECE-A1CF-48B0-AFDE-749AC3F2219D}">
  <dimension ref="B2:C22"/>
  <sheetViews>
    <sheetView tabSelected="1" workbookViewId="0">
      <selection activeCell="D1" sqref="D1:H9"/>
    </sheetView>
  </sheetViews>
  <sheetFormatPr defaultRowHeight="15"/>
  <cols>
    <col min="2" max="2" width="17.140625" bestFit="1" customWidth="1"/>
    <col min="3" max="3" width="15.42578125" bestFit="1" customWidth="1"/>
    <col min="4" max="5" width="11.42578125" bestFit="1" customWidth="1"/>
  </cols>
  <sheetData>
    <row r="2" spans="2:3">
      <c r="B2" s="15" t="s">
        <v>4</v>
      </c>
      <c r="C2" t="s">
        <v>70</v>
      </c>
    </row>
    <row r="4" spans="2:3">
      <c r="B4" s="15" t="s">
        <v>3</v>
      </c>
      <c r="C4" t="s">
        <v>104</v>
      </c>
    </row>
    <row r="5" spans="2:3">
      <c r="B5" t="s">
        <v>81</v>
      </c>
      <c r="C5">
        <v>20</v>
      </c>
    </row>
    <row r="6" spans="2:3">
      <c r="B6" t="s">
        <v>77</v>
      </c>
      <c r="C6">
        <v>10</v>
      </c>
    </row>
    <row r="7" spans="2:3">
      <c r="B7" t="s">
        <v>73</v>
      </c>
      <c r="C7">
        <v>8</v>
      </c>
    </row>
    <row r="8" spans="2:3">
      <c r="B8" t="s">
        <v>85</v>
      </c>
      <c r="C8">
        <v>6</v>
      </c>
    </row>
    <row r="9" spans="2:3">
      <c r="B9" t="s">
        <v>69</v>
      </c>
      <c r="C9">
        <v>5</v>
      </c>
    </row>
    <row r="10" spans="2:3">
      <c r="B10" t="s">
        <v>103</v>
      </c>
      <c r="C10">
        <v>49</v>
      </c>
    </row>
    <row r="13" spans="2:3">
      <c r="B13" s="15" t="s">
        <v>4</v>
      </c>
      <c r="C13" t="s">
        <v>14</v>
      </c>
    </row>
    <row r="15" spans="2:3">
      <c r="B15" s="15" t="s">
        <v>3</v>
      </c>
      <c r="C15" t="s">
        <v>104</v>
      </c>
    </row>
    <row r="16" spans="2:3">
      <c r="B16" t="s">
        <v>53</v>
      </c>
      <c r="C16">
        <v>10</v>
      </c>
    </row>
    <row r="17" spans="2:3">
      <c r="B17" t="s">
        <v>50</v>
      </c>
      <c r="C17">
        <v>6</v>
      </c>
    </row>
    <row r="18" spans="2:3">
      <c r="B18" t="s">
        <v>22</v>
      </c>
      <c r="C18">
        <v>5</v>
      </c>
    </row>
    <row r="19" spans="2:3">
      <c r="B19" t="s">
        <v>30</v>
      </c>
      <c r="C19">
        <v>4</v>
      </c>
    </row>
    <row r="20" spans="2:3">
      <c r="B20" t="s">
        <v>65</v>
      </c>
      <c r="C20">
        <v>4</v>
      </c>
    </row>
    <row r="21" spans="2:3">
      <c r="B21" t="s">
        <v>47</v>
      </c>
      <c r="C21">
        <v>4</v>
      </c>
    </row>
    <row r="22" spans="2:3">
      <c r="B22" t="s">
        <v>103</v>
      </c>
      <c r="C22">
        <v>33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4E74C-A1F4-4A14-9009-8494DE10AF6A}">
  <dimension ref="B2:D55"/>
  <sheetViews>
    <sheetView topLeftCell="A8" workbookViewId="0">
      <selection activeCell="S8" sqref="S8"/>
    </sheetView>
  </sheetViews>
  <sheetFormatPr defaultRowHeight="15"/>
  <cols>
    <col min="2" max="2" width="18.28515625" bestFit="1" customWidth="1"/>
    <col min="3" max="3" width="17.140625" bestFit="1" customWidth="1"/>
    <col min="4" max="4" width="17.5703125" bestFit="1" customWidth="1"/>
  </cols>
  <sheetData>
    <row r="2" spans="2:3">
      <c r="B2" s="15" t="s">
        <v>11</v>
      </c>
      <c r="C2" t="s">
        <v>105</v>
      </c>
    </row>
    <row r="3" spans="2:3">
      <c r="B3" t="s">
        <v>37</v>
      </c>
      <c r="C3">
        <v>3000</v>
      </c>
    </row>
    <row r="4" spans="2:3">
      <c r="B4" t="s">
        <v>21</v>
      </c>
      <c r="C4">
        <v>3650</v>
      </c>
    </row>
    <row r="5" spans="2:3">
      <c r="B5" t="s">
        <v>80</v>
      </c>
      <c r="C5">
        <v>100</v>
      </c>
    </row>
    <row r="6" spans="2:3">
      <c r="B6" t="s">
        <v>84</v>
      </c>
      <c r="C6">
        <v>100</v>
      </c>
    </row>
    <row r="7" spans="2:3">
      <c r="B7" t="s">
        <v>56</v>
      </c>
      <c r="C7">
        <v>200</v>
      </c>
    </row>
    <row r="8" spans="2:3">
      <c r="B8" t="s">
        <v>25</v>
      </c>
      <c r="C8">
        <v>500</v>
      </c>
    </row>
    <row r="9" spans="2:3">
      <c r="B9" t="s">
        <v>60</v>
      </c>
      <c r="C9">
        <v>240</v>
      </c>
    </row>
    <row r="10" spans="2:3">
      <c r="B10" t="s">
        <v>88</v>
      </c>
      <c r="C10">
        <v>180</v>
      </c>
    </row>
    <row r="11" spans="2:3">
      <c r="B11" t="s">
        <v>68</v>
      </c>
      <c r="C11">
        <v>600</v>
      </c>
    </row>
    <row r="12" spans="2:3">
      <c r="B12" t="s">
        <v>17</v>
      </c>
      <c r="C12">
        <v>2400</v>
      </c>
    </row>
    <row r="13" spans="2:3">
      <c r="B13" t="s">
        <v>64</v>
      </c>
      <c r="C13">
        <v>800</v>
      </c>
    </row>
    <row r="14" spans="2:3">
      <c r="B14" t="s">
        <v>33</v>
      </c>
      <c r="C14">
        <v>1200</v>
      </c>
    </row>
    <row r="15" spans="2:3">
      <c r="B15" t="s">
        <v>29</v>
      </c>
      <c r="C15">
        <v>2400</v>
      </c>
    </row>
    <row r="16" spans="2:3">
      <c r="B16" t="s">
        <v>76</v>
      </c>
      <c r="C16">
        <v>160</v>
      </c>
    </row>
    <row r="17" spans="2:4">
      <c r="B17" t="s">
        <v>103</v>
      </c>
      <c r="C17">
        <v>15530</v>
      </c>
    </row>
    <row r="20" spans="2:4">
      <c r="B20" s="15" t="s">
        <v>11</v>
      </c>
      <c r="C20" s="15" t="s">
        <v>10</v>
      </c>
      <c r="D20" t="s">
        <v>105</v>
      </c>
    </row>
    <row r="21" spans="2:4">
      <c r="B21" t="s">
        <v>37</v>
      </c>
      <c r="C21" t="s">
        <v>36</v>
      </c>
      <c r="D21">
        <v>3000</v>
      </c>
    </row>
    <row r="22" spans="2:4">
      <c r="B22" t="s">
        <v>106</v>
      </c>
      <c r="D22">
        <v>3000</v>
      </c>
    </row>
    <row r="23" spans="2:4">
      <c r="B23" t="s">
        <v>21</v>
      </c>
      <c r="C23" t="s">
        <v>20</v>
      </c>
      <c r="D23">
        <v>2400</v>
      </c>
    </row>
    <row r="24" spans="2:4">
      <c r="C24" t="s">
        <v>43</v>
      </c>
      <c r="D24">
        <v>600</v>
      </c>
    </row>
    <row r="25" spans="2:4">
      <c r="C25" t="s">
        <v>72</v>
      </c>
      <c r="D25">
        <v>250</v>
      </c>
    </row>
    <row r="26" spans="2:4">
      <c r="C26" t="s">
        <v>49</v>
      </c>
      <c r="D26">
        <v>400</v>
      </c>
    </row>
    <row r="27" spans="2:4">
      <c r="B27" t="s">
        <v>107</v>
      </c>
      <c r="D27">
        <v>3650</v>
      </c>
    </row>
    <row r="28" spans="2:4">
      <c r="B28" t="s">
        <v>80</v>
      </c>
      <c r="C28" t="s">
        <v>79</v>
      </c>
      <c r="D28">
        <v>100</v>
      </c>
    </row>
    <row r="29" spans="2:4">
      <c r="B29" t="s">
        <v>108</v>
      </c>
      <c r="D29">
        <v>100</v>
      </c>
    </row>
    <row r="30" spans="2:4">
      <c r="B30" t="s">
        <v>84</v>
      </c>
      <c r="C30" t="s">
        <v>83</v>
      </c>
      <c r="D30">
        <v>100</v>
      </c>
    </row>
    <row r="31" spans="2:4">
      <c r="B31" t="s">
        <v>109</v>
      </c>
      <c r="D31">
        <v>100</v>
      </c>
    </row>
    <row r="32" spans="2:4">
      <c r="B32" t="s">
        <v>56</v>
      </c>
      <c r="C32" t="s">
        <v>55</v>
      </c>
      <c r="D32">
        <v>200</v>
      </c>
    </row>
    <row r="33" spans="2:4">
      <c r="B33" t="s">
        <v>110</v>
      </c>
      <c r="D33">
        <v>200</v>
      </c>
    </row>
    <row r="34" spans="2:4">
      <c r="B34" t="s">
        <v>25</v>
      </c>
      <c r="C34" t="s">
        <v>24</v>
      </c>
      <c r="D34">
        <v>500</v>
      </c>
    </row>
    <row r="35" spans="2:4">
      <c r="B35" t="s">
        <v>111</v>
      </c>
      <c r="D35">
        <v>500</v>
      </c>
    </row>
    <row r="36" spans="2:4">
      <c r="B36" t="s">
        <v>60</v>
      </c>
      <c r="C36" t="s">
        <v>59</v>
      </c>
      <c r="D36">
        <v>240</v>
      </c>
    </row>
    <row r="37" spans="2:4">
      <c r="B37" t="s">
        <v>112</v>
      </c>
      <c r="D37">
        <v>240</v>
      </c>
    </row>
    <row r="38" spans="2:4">
      <c r="B38" t="s">
        <v>88</v>
      </c>
      <c r="C38" t="s">
        <v>87</v>
      </c>
      <c r="D38">
        <v>180</v>
      </c>
    </row>
    <row r="39" spans="2:4">
      <c r="B39" t="s">
        <v>113</v>
      </c>
      <c r="D39">
        <v>180</v>
      </c>
    </row>
    <row r="40" spans="2:4">
      <c r="B40" t="s">
        <v>68</v>
      </c>
      <c r="C40" t="s">
        <v>67</v>
      </c>
      <c r="D40">
        <v>600</v>
      </c>
    </row>
    <row r="41" spans="2:4">
      <c r="B41" t="s">
        <v>114</v>
      </c>
      <c r="D41">
        <v>600</v>
      </c>
    </row>
    <row r="42" spans="2:4">
      <c r="B42" t="s">
        <v>17</v>
      </c>
      <c r="C42" t="s">
        <v>16</v>
      </c>
      <c r="D42">
        <v>2400</v>
      </c>
    </row>
    <row r="43" spans="2:4">
      <c r="B43" t="s">
        <v>115</v>
      </c>
      <c r="D43">
        <v>2400</v>
      </c>
    </row>
    <row r="44" spans="2:4">
      <c r="B44" t="s">
        <v>64</v>
      </c>
      <c r="C44" t="s">
        <v>63</v>
      </c>
      <c r="D44">
        <v>800</v>
      </c>
    </row>
    <row r="45" spans="2:4">
      <c r="B45" t="s">
        <v>116</v>
      </c>
      <c r="D45">
        <v>800</v>
      </c>
    </row>
    <row r="46" spans="2:4">
      <c r="B46" t="s">
        <v>33</v>
      </c>
      <c r="C46" t="s">
        <v>32</v>
      </c>
      <c r="D46">
        <v>1200</v>
      </c>
    </row>
    <row r="47" spans="2:4">
      <c r="B47" t="s">
        <v>117</v>
      </c>
      <c r="D47">
        <v>1200</v>
      </c>
    </row>
    <row r="48" spans="2:4">
      <c r="B48" t="s">
        <v>29</v>
      </c>
      <c r="C48" t="s">
        <v>52</v>
      </c>
      <c r="D48">
        <v>300</v>
      </c>
    </row>
    <row r="49" spans="2:4">
      <c r="C49" t="s">
        <v>46</v>
      </c>
      <c r="D49">
        <v>800</v>
      </c>
    </row>
    <row r="50" spans="2:4">
      <c r="C50" t="s">
        <v>28</v>
      </c>
      <c r="D50">
        <v>600</v>
      </c>
    </row>
    <row r="51" spans="2:4">
      <c r="C51" t="s">
        <v>40</v>
      </c>
      <c r="D51">
        <v>700</v>
      </c>
    </row>
    <row r="52" spans="2:4">
      <c r="B52" t="s">
        <v>118</v>
      </c>
      <c r="D52">
        <v>2400</v>
      </c>
    </row>
    <row r="53" spans="2:4">
      <c r="B53" t="s">
        <v>76</v>
      </c>
      <c r="C53" t="s">
        <v>75</v>
      </c>
      <c r="D53">
        <v>160</v>
      </c>
    </row>
    <row r="54" spans="2:4">
      <c r="B54" t="s">
        <v>119</v>
      </c>
      <c r="D54">
        <v>160</v>
      </c>
    </row>
    <row r="55" spans="2:4">
      <c r="B55" t="s">
        <v>103</v>
      </c>
      <c r="D55">
        <v>15530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John Bailey</cp:lastModifiedBy>
  <cp:revision/>
  <dcterms:created xsi:type="dcterms:W3CDTF">2024-05-10T18:58:20Z</dcterms:created>
  <dcterms:modified xsi:type="dcterms:W3CDTF">2024-05-11T18:00:59Z</dcterms:modified>
  <cp:category/>
  <cp:contentStatus/>
</cp:coreProperties>
</file>