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filterPrivacy="1" defaultThemeVersion="124226"/>
  <xr:revisionPtr revIDLastSave="0" documentId="13_ncr:1_{BA00AEE5-6D34-48A6-B09F-B17BC35F69CC}" xr6:coauthVersionLast="36" xr6:coauthVersionMax="36" xr10:uidLastSave="{00000000-0000-0000-0000-000000000000}"/>
  <bookViews>
    <workbookView xWindow="240" yWindow="105" windowWidth="14805" windowHeight="8010" activeTab="2" xr2:uid="{00000000-000D-0000-FFFF-FFFF00000000}"/>
  </bookViews>
  <sheets>
    <sheet name="Sheet3" sheetId="3" r:id="rId1"/>
    <sheet name="Sheet4" sheetId="4" r:id="rId2"/>
    <sheet name="Sheet2" sheetId="2" r:id="rId3"/>
    <sheet name="Sheet1" sheetId="1" r:id="rId4"/>
  </sheets>
  <calcPr calcId="191029"/>
  <pivotCaches>
    <pivotCache cacheId="14" r:id="rId5"/>
  </pivotCaches>
</workbook>
</file>

<file path=xl/calcChain.xml><?xml version="1.0" encoding="utf-8"?>
<calcChain xmlns="http://schemas.openxmlformats.org/spreadsheetml/2006/main">
  <c r="D8" i="2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2" i="1"/>
  <c r="AB3" i="1"/>
  <c r="AC3" i="1"/>
  <c r="AD3" i="1"/>
  <c r="AE3" i="1"/>
  <c r="AF3" i="1"/>
  <c r="AB4" i="1"/>
  <c r="AC4" i="1"/>
  <c r="AD4" i="1"/>
  <c r="AE4" i="1"/>
  <c r="AF4" i="1"/>
  <c r="AB5" i="1"/>
  <c r="AC5" i="1"/>
  <c r="AD5" i="1"/>
  <c r="AE5" i="1"/>
  <c r="AF5" i="1"/>
  <c r="AB6" i="1"/>
  <c r="AB141" i="1" s="1"/>
  <c r="AC6" i="1"/>
  <c r="AD6" i="1"/>
  <c r="AE6" i="1"/>
  <c r="AF6" i="1"/>
  <c r="AB7" i="1"/>
  <c r="AC7" i="1"/>
  <c r="AD7" i="1"/>
  <c r="AE7" i="1"/>
  <c r="AF7" i="1"/>
  <c r="AB8" i="1"/>
  <c r="AC8" i="1"/>
  <c r="AD8" i="1"/>
  <c r="AE8" i="1"/>
  <c r="AF8" i="1"/>
  <c r="AB9" i="1"/>
  <c r="AC9" i="1"/>
  <c r="AD9" i="1"/>
  <c r="AE9" i="1"/>
  <c r="AF9" i="1"/>
  <c r="AB10" i="1"/>
  <c r="AC10" i="1"/>
  <c r="AD10" i="1"/>
  <c r="AE10" i="1"/>
  <c r="AF10" i="1"/>
  <c r="AB11" i="1"/>
  <c r="AC11" i="1"/>
  <c r="AD11" i="1"/>
  <c r="AE11" i="1"/>
  <c r="AF11" i="1"/>
  <c r="AB12" i="1"/>
  <c r="AC12" i="1"/>
  <c r="AD12" i="1"/>
  <c r="AE12" i="1"/>
  <c r="AF12" i="1"/>
  <c r="AB13" i="1"/>
  <c r="AC13" i="1"/>
  <c r="AD13" i="1"/>
  <c r="AE13" i="1"/>
  <c r="AF13" i="1"/>
  <c r="AB14" i="1"/>
  <c r="AC14" i="1"/>
  <c r="AD14" i="1"/>
  <c r="AE14" i="1"/>
  <c r="AF14" i="1"/>
  <c r="AB15" i="1"/>
  <c r="AC15" i="1"/>
  <c r="AD15" i="1"/>
  <c r="AE15" i="1"/>
  <c r="AF15" i="1"/>
  <c r="AB16" i="1"/>
  <c r="AC16" i="1"/>
  <c r="AD16" i="1"/>
  <c r="AE16" i="1"/>
  <c r="AF16" i="1"/>
  <c r="AB17" i="1"/>
  <c r="AC17" i="1"/>
  <c r="AD17" i="1"/>
  <c r="AE17" i="1"/>
  <c r="AF17" i="1"/>
  <c r="AB18" i="1"/>
  <c r="AC18" i="1"/>
  <c r="AD18" i="1"/>
  <c r="AE18" i="1"/>
  <c r="AF18" i="1"/>
  <c r="AB19" i="1"/>
  <c r="AC19" i="1"/>
  <c r="AD19" i="1"/>
  <c r="AE19" i="1"/>
  <c r="AF19" i="1"/>
  <c r="AB20" i="1"/>
  <c r="AC20" i="1"/>
  <c r="AD20" i="1"/>
  <c r="AE20" i="1"/>
  <c r="AF20" i="1"/>
  <c r="AB21" i="1"/>
  <c r="AC21" i="1"/>
  <c r="AD21" i="1"/>
  <c r="AE21" i="1"/>
  <c r="AF21" i="1"/>
  <c r="AB22" i="1"/>
  <c r="AC22" i="1"/>
  <c r="AD22" i="1"/>
  <c r="AE22" i="1"/>
  <c r="AF22" i="1"/>
  <c r="AB23" i="1"/>
  <c r="AC23" i="1"/>
  <c r="AD23" i="1"/>
  <c r="AE23" i="1"/>
  <c r="AF23" i="1"/>
  <c r="AB24" i="1"/>
  <c r="AC24" i="1"/>
  <c r="AD24" i="1"/>
  <c r="AE24" i="1"/>
  <c r="AF24" i="1"/>
  <c r="AB25" i="1"/>
  <c r="AC25" i="1"/>
  <c r="AD25" i="1"/>
  <c r="AE25" i="1"/>
  <c r="AF25" i="1"/>
  <c r="AB26" i="1"/>
  <c r="AC26" i="1"/>
  <c r="AD26" i="1"/>
  <c r="AE26" i="1"/>
  <c r="AF26" i="1"/>
  <c r="AB27" i="1"/>
  <c r="AC27" i="1"/>
  <c r="AD27" i="1"/>
  <c r="AE27" i="1"/>
  <c r="AF27" i="1"/>
  <c r="AB28" i="1"/>
  <c r="AC28" i="1"/>
  <c r="AD28" i="1"/>
  <c r="AE28" i="1"/>
  <c r="AF28" i="1"/>
  <c r="AB29" i="1"/>
  <c r="AC29" i="1"/>
  <c r="AD29" i="1"/>
  <c r="AE29" i="1"/>
  <c r="AF29" i="1"/>
  <c r="AB30" i="1"/>
  <c r="AC30" i="1"/>
  <c r="AD30" i="1"/>
  <c r="AE30" i="1"/>
  <c r="AF30" i="1"/>
  <c r="AB31" i="1"/>
  <c r="AC31" i="1"/>
  <c r="AD31" i="1"/>
  <c r="AE31" i="1"/>
  <c r="AF31" i="1"/>
  <c r="AB32" i="1"/>
  <c r="AC32" i="1"/>
  <c r="AD32" i="1"/>
  <c r="AE32" i="1"/>
  <c r="AF32" i="1"/>
  <c r="AB33" i="1"/>
  <c r="AC33" i="1"/>
  <c r="AD33" i="1"/>
  <c r="AE33" i="1"/>
  <c r="AF33" i="1"/>
  <c r="AB34" i="1"/>
  <c r="AC34" i="1"/>
  <c r="AD34" i="1"/>
  <c r="AE34" i="1"/>
  <c r="AF34" i="1"/>
  <c r="AB35" i="1"/>
  <c r="AC35" i="1"/>
  <c r="AD35" i="1"/>
  <c r="AE35" i="1"/>
  <c r="AF35" i="1"/>
  <c r="AB36" i="1"/>
  <c r="AC36" i="1"/>
  <c r="AD36" i="1"/>
  <c r="AE36" i="1"/>
  <c r="AF36" i="1"/>
  <c r="AB37" i="1"/>
  <c r="AC37" i="1"/>
  <c r="AD37" i="1"/>
  <c r="AE37" i="1"/>
  <c r="AF37" i="1"/>
  <c r="AB38" i="1"/>
  <c r="AC38" i="1"/>
  <c r="AD38" i="1"/>
  <c r="AE38" i="1"/>
  <c r="AF38" i="1"/>
  <c r="AB39" i="1"/>
  <c r="AC39" i="1"/>
  <c r="AD39" i="1"/>
  <c r="AE39" i="1"/>
  <c r="AF39" i="1"/>
  <c r="AB40" i="1"/>
  <c r="AC40" i="1"/>
  <c r="AD40" i="1"/>
  <c r="AE40" i="1"/>
  <c r="AF40" i="1"/>
  <c r="AB41" i="1"/>
  <c r="AC41" i="1"/>
  <c r="AD41" i="1"/>
  <c r="AE41" i="1"/>
  <c r="AF41" i="1"/>
  <c r="AB42" i="1"/>
  <c r="AC42" i="1"/>
  <c r="AD42" i="1"/>
  <c r="AE42" i="1"/>
  <c r="AF42" i="1"/>
  <c r="AB43" i="1"/>
  <c r="AC43" i="1"/>
  <c r="AD43" i="1"/>
  <c r="AE43" i="1"/>
  <c r="AF43" i="1"/>
  <c r="AB44" i="1"/>
  <c r="AC44" i="1"/>
  <c r="AD44" i="1"/>
  <c r="AE44" i="1"/>
  <c r="AF44" i="1"/>
  <c r="AB45" i="1"/>
  <c r="AC45" i="1"/>
  <c r="AD45" i="1"/>
  <c r="AE45" i="1"/>
  <c r="AF45" i="1"/>
  <c r="AB46" i="1"/>
  <c r="AC46" i="1"/>
  <c r="AD46" i="1"/>
  <c r="AE46" i="1"/>
  <c r="AF46" i="1"/>
  <c r="AB47" i="1"/>
  <c r="AC47" i="1"/>
  <c r="AD47" i="1"/>
  <c r="AE47" i="1"/>
  <c r="AF47" i="1"/>
  <c r="AB48" i="1"/>
  <c r="AC48" i="1"/>
  <c r="AD48" i="1"/>
  <c r="AE48" i="1"/>
  <c r="AF48" i="1"/>
  <c r="AB49" i="1"/>
  <c r="AC49" i="1"/>
  <c r="AD49" i="1"/>
  <c r="AE49" i="1"/>
  <c r="AF49" i="1"/>
  <c r="AB50" i="1"/>
  <c r="AC50" i="1"/>
  <c r="AD50" i="1"/>
  <c r="AE50" i="1"/>
  <c r="AF50" i="1"/>
  <c r="AB51" i="1"/>
  <c r="AC51" i="1"/>
  <c r="AD51" i="1"/>
  <c r="AE51" i="1"/>
  <c r="AF51" i="1"/>
  <c r="AB52" i="1"/>
  <c r="AC52" i="1"/>
  <c r="AD52" i="1"/>
  <c r="AE52" i="1"/>
  <c r="AF52" i="1"/>
  <c r="AB53" i="1"/>
  <c r="AC53" i="1"/>
  <c r="AD53" i="1"/>
  <c r="AE53" i="1"/>
  <c r="AF53" i="1"/>
  <c r="AB54" i="1"/>
  <c r="AC54" i="1"/>
  <c r="AD54" i="1"/>
  <c r="AE54" i="1"/>
  <c r="AF54" i="1"/>
  <c r="AB55" i="1"/>
  <c r="AC55" i="1"/>
  <c r="AD55" i="1"/>
  <c r="AE55" i="1"/>
  <c r="AF55" i="1"/>
  <c r="AB56" i="1"/>
  <c r="AC56" i="1"/>
  <c r="AD56" i="1"/>
  <c r="AE56" i="1"/>
  <c r="AF56" i="1"/>
  <c r="AB57" i="1"/>
  <c r="AC57" i="1"/>
  <c r="AD57" i="1"/>
  <c r="AE57" i="1"/>
  <c r="AF57" i="1"/>
  <c r="AB58" i="1"/>
  <c r="AC58" i="1"/>
  <c r="AD58" i="1"/>
  <c r="AE58" i="1"/>
  <c r="AF58" i="1"/>
  <c r="AB59" i="1"/>
  <c r="AC59" i="1"/>
  <c r="AD59" i="1"/>
  <c r="AE59" i="1"/>
  <c r="AF59" i="1"/>
  <c r="AB60" i="1"/>
  <c r="AC60" i="1"/>
  <c r="AD60" i="1"/>
  <c r="AE60" i="1"/>
  <c r="AF60" i="1"/>
  <c r="AB61" i="1"/>
  <c r="AC61" i="1"/>
  <c r="AD61" i="1"/>
  <c r="AE61" i="1"/>
  <c r="AF61" i="1"/>
  <c r="AB62" i="1"/>
  <c r="AC62" i="1"/>
  <c r="AD62" i="1"/>
  <c r="AE62" i="1"/>
  <c r="AF62" i="1"/>
  <c r="AB63" i="1"/>
  <c r="AC63" i="1"/>
  <c r="AD63" i="1"/>
  <c r="AE63" i="1"/>
  <c r="AF63" i="1"/>
  <c r="AB64" i="1"/>
  <c r="AC64" i="1"/>
  <c r="AD64" i="1"/>
  <c r="AE64" i="1"/>
  <c r="AF64" i="1"/>
  <c r="AB65" i="1"/>
  <c r="AC65" i="1"/>
  <c r="AD65" i="1"/>
  <c r="AE65" i="1"/>
  <c r="AF65" i="1"/>
  <c r="AB66" i="1"/>
  <c r="AC66" i="1"/>
  <c r="AD66" i="1"/>
  <c r="AE66" i="1"/>
  <c r="AF66" i="1"/>
  <c r="AB67" i="1"/>
  <c r="AC67" i="1"/>
  <c r="AD67" i="1"/>
  <c r="AE67" i="1"/>
  <c r="AF67" i="1"/>
  <c r="AB68" i="1"/>
  <c r="AC68" i="1"/>
  <c r="AD68" i="1"/>
  <c r="AE68" i="1"/>
  <c r="AF68" i="1"/>
  <c r="AB69" i="1"/>
  <c r="AC69" i="1"/>
  <c r="AD69" i="1"/>
  <c r="AE69" i="1"/>
  <c r="AF69" i="1"/>
  <c r="AB70" i="1"/>
  <c r="AC70" i="1"/>
  <c r="AD70" i="1"/>
  <c r="AE70" i="1"/>
  <c r="AF70" i="1"/>
  <c r="AB71" i="1"/>
  <c r="AC71" i="1"/>
  <c r="AD71" i="1"/>
  <c r="AE71" i="1"/>
  <c r="AF71" i="1"/>
  <c r="AB72" i="1"/>
  <c r="AC72" i="1"/>
  <c r="AD72" i="1"/>
  <c r="AE72" i="1"/>
  <c r="AF72" i="1"/>
  <c r="AB73" i="1"/>
  <c r="AC73" i="1"/>
  <c r="AD73" i="1"/>
  <c r="AE73" i="1"/>
  <c r="AF73" i="1"/>
  <c r="AB74" i="1"/>
  <c r="AC74" i="1"/>
  <c r="AD74" i="1"/>
  <c r="AE74" i="1"/>
  <c r="AF74" i="1"/>
  <c r="AB75" i="1"/>
  <c r="AC75" i="1"/>
  <c r="AD75" i="1"/>
  <c r="AE75" i="1"/>
  <c r="AF75" i="1"/>
  <c r="AB76" i="1"/>
  <c r="AC76" i="1"/>
  <c r="AD76" i="1"/>
  <c r="AE76" i="1"/>
  <c r="AF76" i="1"/>
  <c r="AB77" i="1"/>
  <c r="AC77" i="1"/>
  <c r="AD77" i="1"/>
  <c r="AE77" i="1"/>
  <c r="AF77" i="1"/>
  <c r="AB78" i="1"/>
  <c r="AC78" i="1"/>
  <c r="AD78" i="1"/>
  <c r="AE78" i="1"/>
  <c r="AF78" i="1"/>
  <c r="AB79" i="1"/>
  <c r="AC79" i="1"/>
  <c r="AD79" i="1"/>
  <c r="AE79" i="1"/>
  <c r="AF79" i="1"/>
  <c r="AB80" i="1"/>
  <c r="AC80" i="1"/>
  <c r="AD80" i="1"/>
  <c r="AE80" i="1"/>
  <c r="AF80" i="1"/>
  <c r="AB81" i="1"/>
  <c r="AC81" i="1"/>
  <c r="AD81" i="1"/>
  <c r="AE81" i="1"/>
  <c r="AF81" i="1"/>
  <c r="AB82" i="1"/>
  <c r="AC82" i="1"/>
  <c r="AD82" i="1"/>
  <c r="AE82" i="1"/>
  <c r="AF82" i="1"/>
  <c r="AB83" i="1"/>
  <c r="AC83" i="1"/>
  <c r="AD83" i="1"/>
  <c r="AE83" i="1"/>
  <c r="AF83" i="1"/>
  <c r="AB84" i="1"/>
  <c r="AC84" i="1"/>
  <c r="AD84" i="1"/>
  <c r="AE84" i="1"/>
  <c r="AF84" i="1"/>
  <c r="AB85" i="1"/>
  <c r="AC85" i="1"/>
  <c r="AD85" i="1"/>
  <c r="AE85" i="1"/>
  <c r="AF85" i="1"/>
  <c r="AB86" i="1"/>
  <c r="AC86" i="1"/>
  <c r="AD86" i="1"/>
  <c r="AE86" i="1"/>
  <c r="AF86" i="1"/>
  <c r="AB87" i="1"/>
  <c r="AC87" i="1"/>
  <c r="AD87" i="1"/>
  <c r="AE87" i="1"/>
  <c r="AF87" i="1"/>
  <c r="AB88" i="1"/>
  <c r="AC88" i="1"/>
  <c r="AD88" i="1"/>
  <c r="AE88" i="1"/>
  <c r="AF88" i="1"/>
  <c r="AB89" i="1"/>
  <c r="AC89" i="1"/>
  <c r="AD89" i="1"/>
  <c r="AE89" i="1"/>
  <c r="AF89" i="1"/>
  <c r="AB90" i="1"/>
  <c r="AC90" i="1"/>
  <c r="AD90" i="1"/>
  <c r="AE90" i="1"/>
  <c r="AF90" i="1"/>
  <c r="AB91" i="1"/>
  <c r="AC91" i="1"/>
  <c r="AD91" i="1"/>
  <c r="AE91" i="1"/>
  <c r="AF91" i="1"/>
  <c r="AB92" i="1"/>
  <c r="AC92" i="1"/>
  <c r="AD92" i="1"/>
  <c r="AE92" i="1"/>
  <c r="AF92" i="1"/>
  <c r="AB93" i="1"/>
  <c r="AC93" i="1"/>
  <c r="AD93" i="1"/>
  <c r="AE93" i="1"/>
  <c r="AF93" i="1"/>
  <c r="AB94" i="1"/>
  <c r="AC94" i="1"/>
  <c r="AD94" i="1"/>
  <c r="AE94" i="1"/>
  <c r="AF94" i="1"/>
  <c r="AB95" i="1"/>
  <c r="AC95" i="1"/>
  <c r="AD95" i="1"/>
  <c r="AE95" i="1"/>
  <c r="AF95" i="1"/>
  <c r="AB96" i="1"/>
  <c r="AC96" i="1"/>
  <c r="AD96" i="1"/>
  <c r="AE96" i="1"/>
  <c r="AF96" i="1"/>
  <c r="AB97" i="1"/>
  <c r="AC97" i="1"/>
  <c r="AD97" i="1"/>
  <c r="AE97" i="1"/>
  <c r="AF97" i="1"/>
  <c r="AB98" i="1"/>
  <c r="AC98" i="1"/>
  <c r="AD98" i="1"/>
  <c r="AE98" i="1"/>
  <c r="AF98" i="1"/>
  <c r="AB99" i="1"/>
  <c r="AC99" i="1"/>
  <c r="AD99" i="1"/>
  <c r="AE99" i="1"/>
  <c r="AF99" i="1"/>
  <c r="AB100" i="1"/>
  <c r="AC100" i="1"/>
  <c r="AD100" i="1"/>
  <c r="AE100" i="1"/>
  <c r="AF100" i="1"/>
  <c r="AB101" i="1"/>
  <c r="AC101" i="1"/>
  <c r="AD101" i="1"/>
  <c r="AE101" i="1"/>
  <c r="AF101" i="1"/>
  <c r="AB102" i="1"/>
  <c r="AC102" i="1"/>
  <c r="AD102" i="1"/>
  <c r="AE102" i="1"/>
  <c r="AF102" i="1"/>
  <c r="AB103" i="1"/>
  <c r="AC103" i="1"/>
  <c r="AD103" i="1"/>
  <c r="AE103" i="1"/>
  <c r="AF103" i="1"/>
  <c r="AB104" i="1"/>
  <c r="AC104" i="1"/>
  <c r="AD104" i="1"/>
  <c r="AE104" i="1"/>
  <c r="AF104" i="1"/>
  <c r="AB105" i="1"/>
  <c r="AC105" i="1"/>
  <c r="AD105" i="1"/>
  <c r="AE105" i="1"/>
  <c r="AF105" i="1"/>
  <c r="AB106" i="1"/>
  <c r="AC106" i="1"/>
  <c r="AD106" i="1"/>
  <c r="AE106" i="1"/>
  <c r="AF106" i="1"/>
  <c r="AB107" i="1"/>
  <c r="AC107" i="1"/>
  <c r="AD107" i="1"/>
  <c r="AE107" i="1"/>
  <c r="AF107" i="1"/>
  <c r="AB108" i="1"/>
  <c r="AC108" i="1"/>
  <c r="AD108" i="1"/>
  <c r="AE108" i="1"/>
  <c r="AF108" i="1"/>
  <c r="AB109" i="1"/>
  <c r="AC109" i="1"/>
  <c r="AD109" i="1"/>
  <c r="AE109" i="1"/>
  <c r="AF109" i="1"/>
  <c r="AB110" i="1"/>
  <c r="AC110" i="1"/>
  <c r="AD110" i="1"/>
  <c r="AE110" i="1"/>
  <c r="AF110" i="1"/>
  <c r="AB111" i="1"/>
  <c r="AC111" i="1"/>
  <c r="AD111" i="1"/>
  <c r="AE111" i="1"/>
  <c r="AF111" i="1"/>
  <c r="AB112" i="1"/>
  <c r="AC112" i="1"/>
  <c r="AD112" i="1"/>
  <c r="AE112" i="1"/>
  <c r="AF112" i="1"/>
  <c r="AB113" i="1"/>
  <c r="AC113" i="1"/>
  <c r="AD113" i="1"/>
  <c r="AE113" i="1"/>
  <c r="AF113" i="1"/>
  <c r="AB114" i="1"/>
  <c r="AC114" i="1"/>
  <c r="AD114" i="1"/>
  <c r="AE114" i="1"/>
  <c r="AF114" i="1"/>
  <c r="AB115" i="1"/>
  <c r="AC115" i="1"/>
  <c r="AD115" i="1"/>
  <c r="AE115" i="1"/>
  <c r="AF115" i="1"/>
  <c r="AB116" i="1"/>
  <c r="AC116" i="1"/>
  <c r="AD116" i="1"/>
  <c r="AE116" i="1"/>
  <c r="AF116" i="1"/>
  <c r="AB117" i="1"/>
  <c r="AC117" i="1"/>
  <c r="AD117" i="1"/>
  <c r="AE117" i="1"/>
  <c r="AF117" i="1"/>
  <c r="AB118" i="1"/>
  <c r="AC118" i="1"/>
  <c r="AD118" i="1"/>
  <c r="AE118" i="1"/>
  <c r="AF118" i="1"/>
  <c r="AB119" i="1"/>
  <c r="AC119" i="1"/>
  <c r="AD119" i="1"/>
  <c r="AE119" i="1"/>
  <c r="AF119" i="1"/>
  <c r="AB120" i="1"/>
  <c r="AC120" i="1"/>
  <c r="AD120" i="1"/>
  <c r="AE120" i="1"/>
  <c r="AF120" i="1"/>
  <c r="AB121" i="1"/>
  <c r="AC121" i="1"/>
  <c r="AD121" i="1"/>
  <c r="AE121" i="1"/>
  <c r="AF121" i="1"/>
  <c r="AB122" i="1"/>
  <c r="AC122" i="1"/>
  <c r="AD122" i="1"/>
  <c r="AE122" i="1"/>
  <c r="AF122" i="1"/>
  <c r="AB123" i="1"/>
  <c r="AC123" i="1"/>
  <c r="AD123" i="1"/>
  <c r="AE123" i="1"/>
  <c r="AF123" i="1"/>
  <c r="AB124" i="1"/>
  <c r="AC124" i="1"/>
  <c r="AD124" i="1"/>
  <c r="AE124" i="1"/>
  <c r="AF124" i="1"/>
  <c r="AB125" i="1"/>
  <c r="AC125" i="1"/>
  <c r="AD125" i="1"/>
  <c r="AE125" i="1"/>
  <c r="AF125" i="1"/>
  <c r="AB126" i="1"/>
  <c r="AC126" i="1"/>
  <c r="AD126" i="1"/>
  <c r="AE126" i="1"/>
  <c r="AF126" i="1"/>
  <c r="AB127" i="1"/>
  <c r="AC127" i="1"/>
  <c r="AD127" i="1"/>
  <c r="AE127" i="1"/>
  <c r="AF127" i="1"/>
  <c r="AB128" i="1"/>
  <c r="AC128" i="1"/>
  <c r="AD128" i="1"/>
  <c r="AE128" i="1"/>
  <c r="AF128" i="1"/>
  <c r="AB129" i="1"/>
  <c r="AC129" i="1"/>
  <c r="AD129" i="1"/>
  <c r="AE129" i="1"/>
  <c r="AF129" i="1"/>
  <c r="AB130" i="1"/>
  <c r="AC130" i="1"/>
  <c r="AD130" i="1"/>
  <c r="AE130" i="1"/>
  <c r="AF130" i="1"/>
  <c r="AB131" i="1"/>
  <c r="AC131" i="1"/>
  <c r="AD131" i="1"/>
  <c r="AE131" i="1"/>
  <c r="AF131" i="1"/>
  <c r="AB132" i="1"/>
  <c r="AC132" i="1"/>
  <c r="AD132" i="1"/>
  <c r="AE132" i="1"/>
  <c r="AF132" i="1"/>
  <c r="AB133" i="1"/>
  <c r="AC133" i="1"/>
  <c r="AD133" i="1"/>
  <c r="AE133" i="1"/>
  <c r="AF133" i="1"/>
  <c r="AB134" i="1"/>
  <c r="AC134" i="1"/>
  <c r="AD134" i="1"/>
  <c r="AE134" i="1"/>
  <c r="AF134" i="1"/>
  <c r="AB135" i="1"/>
  <c r="AC135" i="1"/>
  <c r="AD135" i="1"/>
  <c r="AE135" i="1"/>
  <c r="AF135" i="1"/>
  <c r="AB136" i="1"/>
  <c r="AC136" i="1"/>
  <c r="AD136" i="1"/>
  <c r="AE136" i="1"/>
  <c r="AF136" i="1"/>
  <c r="AB137" i="1"/>
  <c r="AC137" i="1"/>
  <c r="AD137" i="1"/>
  <c r="AE137" i="1"/>
  <c r="AF137" i="1"/>
  <c r="AB138" i="1"/>
  <c r="AC138" i="1"/>
  <c r="AD138" i="1"/>
  <c r="AE138" i="1"/>
  <c r="AF138" i="1"/>
  <c r="AB139" i="1"/>
  <c r="AC139" i="1"/>
  <c r="AD139" i="1"/>
  <c r="AE139" i="1"/>
  <c r="AF139" i="1"/>
  <c r="AC2" i="1"/>
  <c r="AD2" i="1"/>
  <c r="AE2" i="1"/>
  <c r="AF2" i="1"/>
  <c r="AA141" i="1"/>
  <c r="W14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2" i="1"/>
  <c r="AB2" i="1"/>
  <c r="W3" i="1"/>
  <c r="X3" i="1"/>
  <c r="Y3" i="1"/>
  <c r="Z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X2" i="1"/>
  <c r="X141" i="1" s="1"/>
  <c r="Y2" i="1"/>
  <c r="Y141" i="1" s="1"/>
  <c r="Z2" i="1"/>
  <c r="Z141" i="1" s="1"/>
  <c r="W2" i="1"/>
</calcChain>
</file>

<file path=xl/sharedStrings.xml><?xml version="1.0" encoding="utf-8"?>
<sst xmlns="http://schemas.openxmlformats.org/spreadsheetml/2006/main" count="583" uniqueCount="182">
  <si>
    <t>Transient Killers</t>
  </si>
  <si>
    <t>Sperm and Beaked Whales</t>
  </si>
  <si>
    <t>Resident Killers</t>
  </si>
  <si>
    <t>Porpoises</t>
  </si>
  <si>
    <t>Gray Whales</t>
  </si>
  <si>
    <t>Humpbacks</t>
  </si>
  <si>
    <t>Fin Whales</t>
  </si>
  <si>
    <t>Sei whales</t>
  </si>
  <si>
    <t>Right whales</t>
  </si>
  <si>
    <t>Minke whales</t>
  </si>
  <si>
    <t>Sea Otters</t>
  </si>
  <si>
    <t>N. Fur Seal_Juv</t>
  </si>
  <si>
    <t>N. Fur Seal</t>
  </si>
  <si>
    <t>Steller Sea Lion_Juv</t>
  </si>
  <si>
    <t>Steller Sea Lion</t>
  </si>
  <si>
    <t>Resident seals</t>
  </si>
  <si>
    <t>Shearwater</t>
  </si>
  <si>
    <t>Murres</t>
  </si>
  <si>
    <t>Kittiwakes</t>
  </si>
  <si>
    <t>Auklets</t>
  </si>
  <si>
    <t>Puffins</t>
  </si>
  <si>
    <t>Fulmars</t>
  </si>
  <si>
    <t>Storm Petrels</t>
  </si>
  <si>
    <t>Cormorants</t>
  </si>
  <si>
    <t>Gulls</t>
  </si>
  <si>
    <t>Albatross Jaeger</t>
  </si>
  <si>
    <t>Sleeper shark</t>
  </si>
  <si>
    <t>Salmon shark</t>
  </si>
  <si>
    <t>Dogfish</t>
  </si>
  <si>
    <t>W. Pollock_Juv</t>
  </si>
  <si>
    <t>W. Pollock</t>
  </si>
  <si>
    <t>P. Cod_Juv</t>
  </si>
  <si>
    <t>P. Cod</t>
  </si>
  <si>
    <t>Herring_Juv</t>
  </si>
  <si>
    <t>Herring</t>
  </si>
  <si>
    <t>Arrowtooth_Juv</t>
  </si>
  <si>
    <t>Arrowtooth</t>
  </si>
  <si>
    <t>P. Halibut_Juv</t>
  </si>
  <si>
    <t>P. Halibut</t>
  </si>
  <si>
    <t>YF. Sole</t>
  </si>
  <si>
    <t>FH. Sole_Juv</t>
  </si>
  <si>
    <t>FH. Sole</t>
  </si>
  <si>
    <t>N. Rock sole</t>
  </si>
  <si>
    <t>S. Rock sole</t>
  </si>
  <si>
    <t>AK Plaice</t>
  </si>
  <si>
    <t>Dover Sole</t>
  </si>
  <si>
    <t>Rex Sole</t>
  </si>
  <si>
    <t>Misc. Flatfish</t>
  </si>
  <si>
    <t>Other skates</t>
  </si>
  <si>
    <t>Longnosed skate</t>
  </si>
  <si>
    <t>Big skate</t>
  </si>
  <si>
    <t>Sablefish_Juv</t>
  </si>
  <si>
    <t>Sablefish</t>
  </si>
  <si>
    <t>Eelpouts</t>
  </si>
  <si>
    <t>Grenadiers</t>
  </si>
  <si>
    <t>Misc. fish deep</t>
  </si>
  <si>
    <t>POP_Juv</t>
  </si>
  <si>
    <t>POP</t>
  </si>
  <si>
    <t>Sharpchin Rock</t>
  </si>
  <si>
    <t>Northern Rock</t>
  </si>
  <si>
    <t>Dusky Rock</t>
  </si>
  <si>
    <t>Shortraker Rock</t>
  </si>
  <si>
    <t>Rougheye Rock</t>
  </si>
  <si>
    <t>Shortspine Thorns_Juv</t>
  </si>
  <si>
    <t>Shortspine Thorns</t>
  </si>
  <si>
    <t>Other Sebastes</t>
  </si>
  <si>
    <t>Atka mackerel_Juv</t>
  </si>
  <si>
    <t>Atka mackerel</t>
  </si>
  <si>
    <t>Greenlings</t>
  </si>
  <si>
    <t>Lg. Sculpins</t>
  </si>
  <si>
    <t>Other sculpins</t>
  </si>
  <si>
    <t>Misc. fish shallow</t>
  </si>
  <si>
    <t xml:space="preserve">Octopi </t>
  </si>
  <si>
    <t>Squids</t>
  </si>
  <si>
    <t>Salmon returning</t>
  </si>
  <si>
    <t>Salmon outgoing</t>
  </si>
  <si>
    <t>Bathylagidae</t>
  </si>
  <si>
    <t>Myctophidae</t>
  </si>
  <si>
    <t>Capelin</t>
  </si>
  <si>
    <t>Sandlance</t>
  </si>
  <si>
    <t>Eulachon</t>
  </si>
  <si>
    <t>Oth. managed forage</t>
  </si>
  <si>
    <t>Oth. pelagic smelt</t>
  </si>
  <si>
    <t>Bairdi</t>
  </si>
  <si>
    <t>King Crab</t>
  </si>
  <si>
    <t>Misc. crabs</t>
  </si>
  <si>
    <t>Pandalidae</t>
  </si>
  <si>
    <t>NP shrimp</t>
  </si>
  <si>
    <t>Sea stars</t>
  </si>
  <si>
    <t>Brittle stars</t>
  </si>
  <si>
    <t>Urchins dollars cucumbers</t>
  </si>
  <si>
    <t>Snails</t>
  </si>
  <si>
    <t>Hermit crabs</t>
  </si>
  <si>
    <t>Misc. Crustacean</t>
  </si>
  <si>
    <t>Benthic Amphipods</t>
  </si>
  <si>
    <t>Anemones</t>
  </si>
  <si>
    <t>Corals</t>
  </si>
  <si>
    <t>Hydroids</t>
  </si>
  <si>
    <t>Urochordata</t>
  </si>
  <si>
    <t>Sea Pens</t>
  </si>
  <si>
    <t>Sponges</t>
  </si>
  <si>
    <t>Bivalves</t>
  </si>
  <si>
    <t>Polychaetes</t>
  </si>
  <si>
    <t xml:space="preserve">Misc. worms </t>
  </si>
  <si>
    <t>Scyphozoid Jellies</t>
  </si>
  <si>
    <t>Fish Larvae</t>
  </si>
  <si>
    <t>Chaetognaths</t>
  </si>
  <si>
    <t>Euphausiids</t>
  </si>
  <si>
    <t>Mysids</t>
  </si>
  <si>
    <t>Pelagic Amphipods</t>
  </si>
  <si>
    <t>Gelatinous filter feeders</t>
  </si>
  <si>
    <t>Pteropods</t>
  </si>
  <si>
    <t>Copepods</t>
  </si>
  <si>
    <t>Pelagic microbes</t>
  </si>
  <si>
    <t>Benthic microbes</t>
  </si>
  <si>
    <t>Macroalgae</t>
  </si>
  <si>
    <t>Lg Phytoplankton</t>
  </si>
  <si>
    <t>Sm Phytoplankton</t>
  </si>
  <si>
    <t>Outside Production</t>
  </si>
  <si>
    <t>Discards</t>
  </si>
  <si>
    <t>Offal</t>
  </si>
  <si>
    <t>Pelagic Detritus</t>
  </si>
  <si>
    <t>Benthic Detritus</t>
  </si>
  <si>
    <t>Outside Detritus</t>
  </si>
  <si>
    <t>Halibut Longline</t>
  </si>
  <si>
    <t>Crab Pots</t>
  </si>
  <si>
    <t>Herring Fishery</t>
  </si>
  <si>
    <t>Salmon Fishery</t>
  </si>
  <si>
    <t>Indigenous and Subsistence</t>
  </si>
  <si>
    <t>Flatfish Trawl</t>
  </si>
  <si>
    <t>Oth. Groundfish Trawl</t>
  </si>
  <si>
    <t>Cod Longline</t>
  </si>
  <si>
    <t>Cod Pots</t>
  </si>
  <si>
    <t>Cod Trawl</t>
  </si>
  <si>
    <t>Pollock Trawl</t>
  </si>
  <si>
    <t>Rockfish Trawl</t>
  </si>
  <si>
    <t>Sablefish Longline</t>
  </si>
  <si>
    <t>Shrimp Trawl</t>
  </si>
  <si>
    <t>Group</t>
  </si>
  <si>
    <t>TL</t>
  </si>
  <si>
    <t>B</t>
  </si>
  <si>
    <t>PB</t>
  </si>
  <si>
    <t>QB</t>
  </si>
  <si>
    <t>EE</t>
  </si>
  <si>
    <t>PC</t>
  </si>
  <si>
    <t>TL_1</t>
  </si>
  <si>
    <t>TL_2</t>
  </si>
  <si>
    <t>TL_3</t>
  </si>
  <si>
    <t>TL_4</t>
  </si>
  <si>
    <t>TL_5</t>
  </si>
  <si>
    <t>TL_6</t>
  </si>
  <si>
    <t>TL_7</t>
  </si>
  <si>
    <t>TL_8</t>
  </si>
  <si>
    <t>TL_9</t>
  </si>
  <si>
    <t>TL_10</t>
  </si>
  <si>
    <t>TL_11</t>
  </si>
  <si>
    <t>Q_2</t>
  </si>
  <si>
    <t>Q_3</t>
  </si>
  <si>
    <t>Q_4</t>
  </si>
  <si>
    <t>Q_5</t>
  </si>
  <si>
    <t>Q_6</t>
  </si>
  <si>
    <t>Q_7</t>
  </si>
  <si>
    <t>Q_8</t>
  </si>
  <si>
    <t>Q_9</t>
  </si>
  <si>
    <t>Q_10</t>
  </si>
  <si>
    <t>Q_11</t>
  </si>
  <si>
    <t>Q_5plus</t>
  </si>
  <si>
    <t>Clade</t>
  </si>
  <si>
    <t>Mammals</t>
  </si>
  <si>
    <t>Birds</t>
  </si>
  <si>
    <t>Measured Groundfish</t>
  </si>
  <si>
    <t>Other Groundfish</t>
  </si>
  <si>
    <t>Forage Fish</t>
  </si>
  <si>
    <t>Benthos</t>
  </si>
  <si>
    <t>Plankton</t>
  </si>
  <si>
    <t>Detritus</t>
  </si>
  <si>
    <t>Gear</t>
  </si>
  <si>
    <t>Q_all</t>
  </si>
  <si>
    <t>Row Labels</t>
  </si>
  <si>
    <t>Grand Total</t>
  </si>
  <si>
    <t>Sum of Q_all</t>
  </si>
  <si>
    <t>Percent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</si>
</sst>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[GOA_stats.xlsx]Sheet2!PivotTable1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Sheet2!$A$4:$A$8</c:f>
              <c:strCache>
                <c:ptCount val="4"/>
                <c:pt idx="0">
                  <c:v>Measured Groundfish</c:v>
                </c:pt>
                <c:pt idx="1">
                  <c:v>Other Groundfish</c:v>
                </c:pt>
                <c:pt idx="2">
                  <c:v>Mammals</c:v>
                </c:pt>
                <c:pt idx="3">
                  <c:v>Birds</c:v>
                </c:pt>
              </c:strCache>
            </c:strRef>
          </c:cat>
          <c:val>
            <c:numRef>
              <c:f>Sheet2!$B$4:$B$8</c:f>
              <c:numCache>
                <c:formatCode>0.00%</c:formatCode>
                <c:ptCount val="4"/>
                <c:pt idx="0">
                  <c:v>0.62335918709197058</c:v>
                </c:pt>
                <c:pt idx="1">
                  <c:v>0.27877937582598983</c:v>
                </c:pt>
                <c:pt idx="2">
                  <c:v>8.1428166588823722E-2</c:v>
                </c:pt>
                <c:pt idx="3">
                  <c:v>1.6433270493215864E-2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1-4671-905D-2CF895E7C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Sheet1!$AG$1</c:f>
              <c:strCache>
                <c:ptCount val="1"/>
                <c:pt idx="0">
                  <c:v>Q_5plus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Sheet1!$V$2:$V$118</c:f>
              <c:strCache>
                <c:ptCount val="117"/>
                <c:pt idx="0">
                  <c:v>Transient Killers</c:v>
                </c:pt>
                <c:pt idx="1">
                  <c:v>Sperm and Beaked Whales</c:v>
                </c:pt>
                <c:pt idx="2">
                  <c:v>Resident Killers</c:v>
                </c:pt>
                <c:pt idx="3">
                  <c:v>Porpoises</c:v>
                </c:pt>
                <c:pt idx="4">
                  <c:v>Gray Whales</c:v>
                </c:pt>
                <c:pt idx="5">
                  <c:v>Humpbacks</c:v>
                </c:pt>
                <c:pt idx="6">
                  <c:v>Fin Whales</c:v>
                </c:pt>
                <c:pt idx="7">
                  <c:v>Sei whales</c:v>
                </c:pt>
                <c:pt idx="8">
                  <c:v>Right whales</c:v>
                </c:pt>
                <c:pt idx="9">
                  <c:v>Minke whales</c:v>
                </c:pt>
                <c:pt idx="10">
                  <c:v>Sea Otters</c:v>
                </c:pt>
                <c:pt idx="11">
                  <c:v>N. Fur Seal_Juv</c:v>
                </c:pt>
                <c:pt idx="12">
                  <c:v>N. Fur Seal</c:v>
                </c:pt>
                <c:pt idx="13">
                  <c:v>Steller Sea Lion_Juv</c:v>
                </c:pt>
                <c:pt idx="14">
                  <c:v>Steller Sea Lion</c:v>
                </c:pt>
                <c:pt idx="15">
                  <c:v>Resident seals</c:v>
                </c:pt>
                <c:pt idx="16">
                  <c:v>Shearwater</c:v>
                </c:pt>
                <c:pt idx="17">
                  <c:v>Murres</c:v>
                </c:pt>
                <c:pt idx="18">
                  <c:v>Kittiwakes</c:v>
                </c:pt>
                <c:pt idx="19">
                  <c:v>Auklets</c:v>
                </c:pt>
                <c:pt idx="20">
                  <c:v>Puffins</c:v>
                </c:pt>
                <c:pt idx="21">
                  <c:v>Fulmars</c:v>
                </c:pt>
                <c:pt idx="22">
                  <c:v>Storm Petrels</c:v>
                </c:pt>
                <c:pt idx="23">
                  <c:v>Cormorants</c:v>
                </c:pt>
                <c:pt idx="24">
                  <c:v>Gulls</c:v>
                </c:pt>
                <c:pt idx="25">
                  <c:v>Albatross Jaeger</c:v>
                </c:pt>
                <c:pt idx="26">
                  <c:v>Sleeper shark</c:v>
                </c:pt>
                <c:pt idx="27">
                  <c:v>Salmon shark</c:v>
                </c:pt>
                <c:pt idx="28">
                  <c:v>Dogfish</c:v>
                </c:pt>
                <c:pt idx="29">
                  <c:v>W. Pollock_Juv</c:v>
                </c:pt>
                <c:pt idx="30">
                  <c:v>W. Pollock</c:v>
                </c:pt>
                <c:pt idx="31">
                  <c:v>P. Cod_Juv</c:v>
                </c:pt>
                <c:pt idx="32">
                  <c:v>P. Cod</c:v>
                </c:pt>
                <c:pt idx="33">
                  <c:v>Herring_Juv</c:v>
                </c:pt>
                <c:pt idx="34">
                  <c:v>Herring</c:v>
                </c:pt>
                <c:pt idx="35">
                  <c:v>Arrowtooth_Juv</c:v>
                </c:pt>
                <c:pt idx="36">
                  <c:v>Arrowtooth</c:v>
                </c:pt>
                <c:pt idx="37">
                  <c:v>P. Halibut_Juv</c:v>
                </c:pt>
                <c:pt idx="38">
                  <c:v>P. Halibut</c:v>
                </c:pt>
                <c:pt idx="39">
                  <c:v>YF. Sole</c:v>
                </c:pt>
                <c:pt idx="40">
                  <c:v>FH. Sole_Juv</c:v>
                </c:pt>
                <c:pt idx="41">
                  <c:v>FH. Sole</c:v>
                </c:pt>
                <c:pt idx="42">
                  <c:v>N. Rock sole</c:v>
                </c:pt>
                <c:pt idx="43">
                  <c:v>S. Rock sole</c:v>
                </c:pt>
                <c:pt idx="44">
                  <c:v>AK Plaice</c:v>
                </c:pt>
                <c:pt idx="45">
                  <c:v>Dover Sole</c:v>
                </c:pt>
                <c:pt idx="46">
                  <c:v>Rex Sole</c:v>
                </c:pt>
                <c:pt idx="47">
                  <c:v>Misc. Flatfish</c:v>
                </c:pt>
                <c:pt idx="48">
                  <c:v>Other skates</c:v>
                </c:pt>
                <c:pt idx="49">
                  <c:v>Longnosed skate</c:v>
                </c:pt>
                <c:pt idx="50">
                  <c:v>Big skate</c:v>
                </c:pt>
                <c:pt idx="51">
                  <c:v>Sablefish_Juv</c:v>
                </c:pt>
                <c:pt idx="52">
                  <c:v>Sablefish</c:v>
                </c:pt>
                <c:pt idx="53">
                  <c:v>Eelpouts</c:v>
                </c:pt>
                <c:pt idx="54">
                  <c:v>Grenadiers</c:v>
                </c:pt>
                <c:pt idx="55">
                  <c:v>Misc. fish deep</c:v>
                </c:pt>
                <c:pt idx="56">
                  <c:v>POP_Juv</c:v>
                </c:pt>
                <c:pt idx="57">
                  <c:v>POP</c:v>
                </c:pt>
                <c:pt idx="58">
                  <c:v>Sharpchin Rock</c:v>
                </c:pt>
                <c:pt idx="59">
                  <c:v>Northern Rock</c:v>
                </c:pt>
                <c:pt idx="60">
                  <c:v>Dusky Rock</c:v>
                </c:pt>
                <c:pt idx="61">
                  <c:v>Shortraker Rock</c:v>
                </c:pt>
                <c:pt idx="62">
                  <c:v>Rougheye Rock</c:v>
                </c:pt>
                <c:pt idx="63">
                  <c:v>Shortspine Thorns_Juv</c:v>
                </c:pt>
                <c:pt idx="64">
                  <c:v>Shortspine Thorns</c:v>
                </c:pt>
                <c:pt idx="65">
                  <c:v>Other Sebastes</c:v>
                </c:pt>
                <c:pt idx="66">
                  <c:v>Atka mackerel_Juv</c:v>
                </c:pt>
                <c:pt idx="67">
                  <c:v>Atka mackerel</c:v>
                </c:pt>
                <c:pt idx="68">
                  <c:v>Greenlings</c:v>
                </c:pt>
                <c:pt idx="69">
                  <c:v>Lg. Sculpins</c:v>
                </c:pt>
                <c:pt idx="70">
                  <c:v>Other sculpins</c:v>
                </c:pt>
                <c:pt idx="71">
                  <c:v>Misc. fish shallow</c:v>
                </c:pt>
                <c:pt idx="72">
                  <c:v>Octopi </c:v>
                </c:pt>
                <c:pt idx="73">
                  <c:v>Squids</c:v>
                </c:pt>
                <c:pt idx="74">
                  <c:v>Salmon returning</c:v>
                </c:pt>
                <c:pt idx="75">
                  <c:v>Salmon outgoing</c:v>
                </c:pt>
                <c:pt idx="76">
                  <c:v>Bathylagidae</c:v>
                </c:pt>
                <c:pt idx="77">
                  <c:v>Myctophidae</c:v>
                </c:pt>
                <c:pt idx="78">
                  <c:v>Capelin</c:v>
                </c:pt>
                <c:pt idx="79">
                  <c:v>Sandlance</c:v>
                </c:pt>
                <c:pt idx="80">
                  <c:v>Eulachon</c:v>
                </c:pt>
                <c:pt idx="81">
                  <c:v>Oth. managed forage</c:v>
                </c:pt>
                <c:pt idx="82">
                  <c:v>Oth. pelagic smelt</c:v>
                </c:pt>
                <c:pt idx="83">
                  <c:v>Bairdi</c:v>
                </c:pt>
                <c:pt idx="84">
                  <c:v>King Crab</c:v>
                </c:pt>
                <c:pt idx="85">
                  <c:v>Misc. crabs</c:v>
                </c:pt>
                <c:pt idx="86">
                  <c:v>Pandalidae</c:v>
                </c:pt>
                <c:pt idx="87">
                  <c:v>NP shrimp</c:v>
                </c:pt>
                <c:pt idx="88">
                  <c:v>Sea stars</c:v>
                </c:pt>
                <c:pt idx="89">
                  <c:v>Brittle stars</c:v>
                </c:pt>
                <c:pt idx="90">
                  <c:v>Urchins dollars cucumbers</c:v>
                </c:pt>
                <c:pt idx="91">
                  <c:v>Snails</c:v>
                </c:pt>
                <c:pt idx="92">
                  <c:v>Hermit crabs</c:v>
                </c:pt>
                <c:pt idx="93">
                  <c:v>Misc. Crustacean</c:v>
                </c:pt>
                <c:pt idx="94">
                  <c:v>Benthic Amphipods</c:v>
                </c:pt>
                <c:pt idx="95">
                  <c:v>Anemones</c:v>
                </c:pt>
                <c:pt idx="96">
                  <c:v>Corals</c:v>
                </c:pt>
                <c:pt idx="97">
                  <c:v>Hydroids</c:v>
                </c:pt>
                <c:pt idx="98">
                  <c:v>Urochordata</c:v>
                </c:pt>
                <c:pt idx="99">
                  <c:v>Sea Pens</c:v>
                </c:pt>
                <c:pt idx="100">
                  <c:v>Sponges</c:v>
                </c:pt>
                <c:pt idx="101">
                  <c:v>Bivalves</c:v>
                </c:pt>
                <c:pt idx="102">
                  <c:v>Polychaetes</c:v>
                </c:pt>
                <c:pt idx="103">
                  <c:v>Misc. worms </c:v>
                </c:pt>
                <c:pt idx="104">
                  <c:v>Scyphozoid Jellies</c:v>
                </c:pt>
                <c:pt idx="105">
                  <c:v>Fish Larvae</c:v>
                </c:pt>
                <c:pt idx="106">
                  <c:v>Chaetognaths</c:v>
                </c:pt>
                <c:pt idx="107">
                  <c:v>Euphausiids</c:v>
                </c:pt>
                <c:pt idx="108">
                  <c:v>Mysids</c:v>
                </c:pt>
                <c:pt idx="109">
                  <c:v>Pelagic Amphipods</c:v>
                </c:pt>
                <c:pt idx="110">
                  <c:v>Gelatinous filter feeders</c:v>
                </c:pt>
                <c:pt idx="111">
                  <c:v>Pteropods</c:v>
                </c:pt>
                <c:pt idx="112">
                  <c:v>Copepods</c:v>
                </c:pt>
                <c:pt idx="113">
                  <c:v>Pelagic microbes</c:v>
                </c:pt>
                <c:pt idx="114">
                  <c:v>Benthic microbes</c:v>
                </c:pt>
                <c:pt idx="115">
                  <c:v>Macroalgae</c:v>
                </c:pt>
                <c:pt idx="116">
                  <c:v>Lg Phytoplankton</c:v>
                </c:pt>
              </c:strCache>
            </c:strRef>
          </c:cat>
          <c:val>
            <c:numRef>
              <c:f>Sheet1!$AG$2:$AG$118</c:f>
              <c:numCache>
                <c:formatCode>General</c:formatCode>
                <c:ptCount val="117"/>
                <c:pt idx="0">
                  <c:v>9.4605742042774854E-4</c:v>
                </c:pt>
                <c:pt idx="1">
                  <c:v>0.1578698385347985</c:v>
                </c:pt>
                <c:pt idx="2">
                  <c:v>8.5557641944393609E-3</c:v>
                </c:pt>
                <c:pt idx="3">
                  <c:v>0.22309284642723573</c:v>
                </c:pt>
                <c:pt idx="4">
                  <c:v>8.2989889392195929E-3</c:v>
                </c:pt>
                <c:pt idx="5">
                  <c:v>0.33446665110977386</c:v>
                </c:pt>
                <c:pt idx="6">
                  <c:v>0.27051601630325123</c:v>
                </c:pt>
                <c:pt idx="7">
                  <c:v>2.6447479932240297E-3</c:v>
                </c:pt>
                <c:pt idx="8">
                  <c:v>1.8153704920800001E-4</c:v>
                </c:pt>
                <c:pt idx="9">
                  <c:v>5.5235215933902336E-3</c:v>
                </c:pt>
                <c:pt idx="10">
                  <c:v>6.0357337410984126E-2</c:v>
                </c:pt>
                <c:pt idx="11">
                  <c:v>1.0977026470371943E-3</c:v>
                </c:pt>
                <c:pt idx="12">
                  <c:v>0.15647161647828395</c:v>
                </c:pt>
                <c:pt idx="13">
                  <c:v>9.9947905618327559E-2</c:v>
                </c:pt>
                <c:pt idx="14">
                  <c:v>0.21321980713369088</c:v>
                </c:pt>
                <c:pt idx="15">
                  <c:v>2.7087811504302822E-2</c:v>
                </c:pt>
                <c:pt idx="16">
                  <c:v>7.1896502989800002E-3</c:v>
                </c:pt>
                <c:pt idx="17">
                  <c:v>0.14393142805610185</c:v>
                </c:pt>
                <c:pt idx="18">
                  <c:v>3.7620390008379363E-2</c:v>
                </c:pt>
                <c:pt idx="19">
                  <c:v>2.7325522626528713E-3</c:v>
                </c:pt>
                <c:pt idx="20">
                  <c:v>0.17658008936118702</c:v>
                </c:pt>
                <c:pt idx="21">
                  <c:v>2.899277419335166E-2</c:v>
                </c:pt>
                <c:pt idx="22">
                  <c:v>1.1915504728718614E-2</c:v>
                </c:pt>
                <c:pt idx="23">
                  <c:v>1.0139469415200244E-2</c:v>
                </c:pt>
                <c:pt idx="24">
                  <c:v>1.6518578832250993E-2</c:v>
                </c:pt>
                <c:pt idx="25">
                  <c:v>8.0366981457171381E-3</c:v>
                </c:pt>
                <c:pt idx="26">
                  <c:v>3.5920370452157659E-2</c:v>
                </c:pt>
                <c:pt idx="27">
                  <c:v>0.13390546289250868</c:v>
                </c:pt>
                <c:pt idx="28">
                  <c:v>8.676390782890403E-2</c:v>
                </c:pt>
                <c:pt idx="29">
                  <c:v>0.52947231835429398</c:v>
                </c:pt>
                <c:pt idx="30">
                  <c:v>3.4746576442720793</c:v>
                </c:pt>
                <c:pt idx="31">
                  <c:v>6.7512435250501046E-2</c:v>
                </c:pt>
                <c:pt idx="32">
                  <c:v>0.98798217964471957</c:v>
                </c:pt>
                <c:pt idx="33">
                  <c:v>0.28440490380351119</c:v>
                </c:pt>
                <c:pt idx="34">
                  <c:v>0.11817301461504</c:v>
                </c:pt>
                <c:pt idx="35">
                  <c:v>0.30533464494449442</c:v>
                </c:pt>
                <c:pt idx="36">
                  <c:v>3.0794292706607842</c:v>
                </c:pt>
                <c:pt idx="37">
                  <c:v>6.8455984679162613E-2</c:v>
                </c:pt>
                <c:pt idx="38">
                  <c:v>0.76099088487492739</c:v>
                </c:pt>
                <c:pt idx="39">
                  <c:v>5.132032095037737E-2</c:v>
                </c:pt>
                <c:pt idx="40">
                  <c:v>2.3560232763260771E-2</c:v>
                </c:pt>
                <c:pt idx="41">
                  <c:v>0.25568507793985257</c:v>
                </c:pt>
                <c:pt idx="42">
                  <c:v>9.9350602704816118E-3</c:v>
                </c:pt>
                <c:pt idx="43">
                  <c:v>3.6007621200017076E-2</c:v>
                </c:pt>
                <c:pt idx="44">
                  <c:v>6.8644485996407383E-4</c:v>
                </c:pt>
                <c:pt idx="45">
                  <c:v>1.3849918274914341E-2</c:v>
                </c:pt>
                <c:pt idx="46">
                  <c:v>3.2439599629437869E-2</c:v>
                </c:pt>
                <c:pt idx="47">
                  <c:v>1.5938114516660001E-4</c:v>
                </c:pt>
                <c:pt idx="48">
                  <c:v>3.1576185701962362E-3</c:v>
                </c:pt>
                <c:pt idx="49">
                  <c:v>5.3551974643574869E-2</c:v>
                </c:pt>
                <c:pt idx="50">
                  <c:v>8.4527890988246618E-2</c:v>
                </c:pt>
                <c:pt idx="51">
                  <c:v>2.1534343007157232E-3</c:v>
                </c:pt>
                <c:pt idx="52">
                  <c:v>0.32882192204668542</c:v>
                </c:pt>
                <c:pt idx="53">
                  <c:v>0.11517114328418755</c:v>
                </c:pt>
                <c:pt idx="54">
                  <c:v>0.59852808777636801</c:v>
                </c:pt>
                <c:pt idx="55">
                  <c:v>1.68021622863E-2</c:v>
                </c:pt>
                <c:pt idx="56">
                  <c:v>2.7499671659303999E-3</c:v>
                </c:pt>
                <c:pt idx="57">
                  <c:v>0.19301407349595295</c:v>
                </c:pt>
                <c:pt idx="58">
                  <c:v>3.6797071203199999E-2</c:v>
                </c:pt>
                <c:pt idx="59">
                  <c:v>8.6819571416496516E-2</c:v>
                </c:pt>
                <c:pt idx="60">
                  <c:v>7.740204846986809E-2</c:v>
                </c:pt>
                <c:pt idx="61">
                  <c:v>4.3573706483345007E-2</c:v>
                </c:pt>
                <c:pt idx="62">
                  <c:v>8.8759408809929455E-2</c:v>
                </c:pt>
                <c:pt idx="63">
                  <c:v>5.2734949430311903E-5</c:v>
                </c:pt>
                <c:pt idx="64">
                  <c:v>7.1023043650943378E-3</c:v>
                </c:pt>
                <c:pt idx="65">
                  <c:v>2.9381718498627682E-2</c:v>
                </c:pt>
                <c:pt idx="66">
                  <c:v>6.4991137500000004E-2</c:v>
                </c:pt>
                <c:pt idx="67">
                  <c:v>0.28760511482055462</c:v>
                </c:pt>
                <c:pt idx="68">
                  <c:v>8.452596933270648E-3</c:v>
                </c:pt>
                <c:pt idx="69">
                  <c:v>4.8300901059828157E-2</c:v>
                </c:pt>
                <c:pt idx="70">
                  <c:v>0.35954403802032242</c:v>
                </c:pt>
                <c:pt idx="71">
                  <c:v>0.22359769065646212</c:v>
                </c:pt>
                <c:pt idx="72">
                  <c:v>0.6634423962307664</c:v>
                </c:pt>
                <c:pt idx="73">
                  <c:v>1.961217230492575</c:v>
                </c:pt>
                <c:pt idx="74">
                  <c:v>2.0085257340427503</c:v>
                </c:pt>
                <c:pt idx="75">
                  <c:v>1.5402514443749999E-2</c:v>
                </c:pt>
                <c:pt idx="76">
                  <c:v>3.026716875E-2</c:v>
                </c:pt>
                <c:pt idx="77">
                  <c:v>0.26067706875000002</c:v>
                </c:pt>
                <c:pt idx="78">
                  <c:v>2.8845502874999998</c:v>
                </c:pt>
                <c:pt idx="79">
                  <c:v>1.0030377937499999</c:v>
                </c:pt>
                <c:pt idx="80">
                  <c:v>0.47224749374999997</c:v>
                </c:pt>
                <c:pt idx="81">
                  <c:v>0.58453700625000005</c:v>
                </c:pt>
                <c:pt idx="82">
                  <c:v>0.26367463125000001</c:v>
                </c:pt>
                <c:pt idx="83">
                  <c:v>0.10207708201521204</c:v>
                </c:pt>
                <c:pt idx="84">
                  <c:v>1.8482548386001734E-3</c:v>
                </c:pt>
                <c:pt idx="85">
                  <c:v>0.22266346075436363</c:v>
                </c:pt>
                <c:pt idx="86">
                  <c:v>0.96584214374999999</c:v>
                </c:pt>
                <c:pt idx="87">
                  <c:v>1.0430630624999999</c:v>
                </c:pt>
                <c:pt idx="88">
                  <c:v>7.1511769414846632E-2</c:v>
                </c:pt>
                <c:pt idx="89">
                  <c:v>0</c:v>
                </c:pt>
                <c:pt idx="90">
                  <c:v>0</c:v>
                </c:pt>
                <c:pt idx="91">
                  <c:v>0.19545285000000001</c:v>
                </c:pt>
                <c:pt idx="92">
                  <c:v>0.36463862499999994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3.08333355E-2</c:v>
                </c:pt>
                <c:pt idx="105">
                  <c:v>0</c:v>
                </c:pt>
                <c:pt idx="106">
                  <c:v>0.28613235136875004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9-4E0F-8461-36F4F94D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12</xdr:row>
      <xdr:rowOff>42862</xdr:rowOff>
    </xdr:from>
    <xdr:to>
      <xdr:col>14</xdr:col>
      <xdr:colOff>471487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6507D-D87E-466E-B7BB-B8EFA1A9F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4</xdr:row>
      <xdr:rowOff>47625</xdr:rowOff>
    </xdr:from>
    <xdr:to>
      <xdr:col>17</xdr:col>
      <xdr:colOff>428625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C50C7-9C70-4F90-A1B3-7BD8FF6BF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97.451810185186" createdVersion="6" refreshedVersion="6" minRefreshableVersion="3" recordCount="138" xr:uid="{C105AB1D-9A6A-4ED7-94A0-243B8FDB47E8}">
  <cacheSource type="worksheet">
    <worksheetSource ref="U1:AH139" sheet="Sheet1"/>
  </cacheSource>
  <cacheFields count="14">
    <cacheField name="Clade" numFmtId="0">
      <sharedItems count="11">
        <s v="Mammals"/>
        <s v="Birds"/>
        <s v="Other Groundfish"/>
        <s v="Measured Groundfish"/>
        <s v="Forage Fish"/>
        <s v="Benthos"/>
        <s v="Plankton"/>
        <s v="Detritus"/>
        <s v="Gear"/>
        <s v="Unmeasured Flatfish" u="1"/>
        <s v="Other Flatfish" u="1"/>
      </sharedItems>
    </cacheField>
    <cacheField name="Group" numFmtId="0">
      <sharedItems/>
    </cacheField>
    <cacheField name="Q_2" numFmtId="0">
      <sharedItems containsSemiMixedTypes="0" containsString="0" containsNumber="1" minValue="0" maxValue="1278.0264677850002"/>
    </cacheField>
    <cacheField name="Q_3" numFmtId="0">
      <sharedItems containsSemiMixedTypes="0" containsString="0" containsNumber="1" minValue="0" maxValue="303.24674499999998"/>
    </cacheField>
    <cacheField name="Q_4" numFmtId="0">
      <sharedItems containsSemiMixedTypes="0" containsString="0" containsNumber="1" minValue="0" maxValue="39.423800593550006"/>
    </cacheField>
    <cacheField name="Q_5" numFmtId="0">
      <sharedItems containsSemiMixedTypes="0" containsString="0" containsNumber="1" minValue="0" maxValue="3.1098699048312"/>
    </cacheField>
    <cacheField name="Q_6" numFmtId="0">
      <sharedItems containsSemiMixedTypes="0" containsString="0" containsNumber="1" minValue="0" maxValue="0.73839622516214398"/>
    </cacheField>
    <cacheField name="Q_7" numFmtId="0">
      <sharedItems containsSemiMixedTypes="0" containsString="0" containsNumber="1" minValue="0" maxValue="3.5776073131593755E-2"/>
    </cacheField>
    <cacheField name="Q_8" numFmtId="0">
      <sharedItems containsSemiMixedTypes="0" containsString="0" containsNumber="1" minValue="0" maxValue="9.5659046244000003E-4"/>
    </cacheField>
    <cacheField name="Q_9" numFmtId="0">
      <sharedItems containsSemiMixedTypes="0" containsString="0" containsNumber="1" minValue="0" maxValue="8.7407288868272403E-6"/>
    </cacheField>
    <cacheField name="Q_10" numFmtId="0">
      <sharedItems containsSemiMixedTypes="0" containsString="0" containsNumber="1" minValue="0" maxValue="4.8329205922399495E-8"/>
    </cacheField>
    <cacheField name="Q_11" numFmtId="0">
      <sharedItems containsSemiMixedTypes="0" containsString="0" containsNumber="1" minValue="0" maxValue="1.1296994548870439E-10"/>
    </cacheField>
    <cacheField name="Q_5plus" numFmtId="0">
      <sharedItems containsSemiMixedTypes="0" containsString="0" containsNumber="1" minValue="0" maxValue="3.4746576442720793"/>
    </cacheField>
    <cacheField name="Q_all" numFmtId="0">
      <sharedItems containsSemiMixedTypes="0" containsString="0" containsNumber="1" minValue="0" maxValue="1278.026467785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s v="Transient Killers"/>
    <n v="0"/>
    <n v="0"/>
    <n v="6.159128091265799E-4"/>
    <n v="6.3612345393841989E-4"/>
    <n v="2.4827610047211996E-4"/>
    <n v="5.8618179974871988E-5"/>
    <n v="2.8958005945581999E-6"/>
    <n v="1.4264435126416998E-7"/>
    <n v="1.2342208995548598E-9"/>
    <n v="6.8756147557971999E-12"/>
    <n v="9.4605742042774854E-4"/>
    <n v="1.5619702295543282E-3"/>
  </r>
  <r>
    <x v="0"/>
    <s v="Sperm and Beaked Whales"/>
    <n v="0"/>
    <n v="9.7963590305574365E-4"/>
    <n v="0.13916927167764048"/>
    <n v="0.11075681990363365"/>
    <n v="4.0572153117992879E-2"/>
    <n v="6.3998393618808352E-3"/>
    <n v="1.396804632357418E-4"/>
    <n v="1.3356997623647497E-6"/>
    <n v="9.9855145099735747E-9"/>
    <n v="2.7785542516322238E-12"/>
    <n v="0.1578698385347985"/>
    <n v="0.29801874611549478"/>
  </r>
  <r>
    <x v="0"/>
    <s v="Resident Killers"/>
    <n v="0"/>
    <n v="6.6049918154400007E-5"/>
    <n v="6.5516101896511197E-3"/>
    <n v="5.5049989365914395E-3"/>
    <n v="2.5461006814399998E-3"/>
    <n v="4.7628606602535199E-4"/>
    <n v="2.7774529240505602E-5"/>
    <n v="6.0040043233040805E-7"/>
    <n v="3.57948981212896E-9"/>
    <n v="1.2199239319362559E-12"/>
    <n v="8.5557641944393609E-3"/>
    <n v="1.5173424302244881E-2"/>
  </r>
  <r>
    <x v="0"/>
    <s v="Porpoises"/>
    <n v="0"/>
    <n v="1.4688340194000002E-5"/>
    <n v="0.22899249285000001"/>
    <n v="0.16103037950999999"/>
    <n v="5.5723495079999998E-2"/>
    <n v="6.325380831E-3"/>
    <n v="1.3570210994999999E-5"/>
    <n v="2.0794746389999999E-8"/>
    <n v="4.943464845E-13"/>
    <n v="2.9008006401E-21"/>
    <n v="0.22309284642723573"/>
    <n v="0.45210002761742973"/>
  </r>
  <r>
    <x v="0"/>
    <s v="Gray Whales"/>
    <n v="0"/>
    <n v="0.24666623054693024"/>
    <n v="0.23685683925108272"/>
    <n v="7.4311610586634746E-3"/>
    <n v="8.6706067893517794E-4"/>
    <n v="7.6720161654773341E-7"/>
    <n v="4.3923670509857769E-15"/>
    <n v="0"/>
    <n v="0"/>
    <n v="0"/>
    <n v="8.2989889392195929E-3"/>
    <n v="0.49182205873723256"/>
  </r>
  <r>
    <x v="0"/>
    <s v="Humpbacks"/>
    <n v="0"/>
    <n v="0.47940530537632636"/>
    <n v="0.53775080332193292"/>
    <n v="0.26890898948555353"/>
    <n v="6.3907344340220426E-2"/>
    <n v="1.5192131240734418E-3"/>
    <n v="1.3110415992607249E-4"/>
    <n v="3.920327633871108E-16"/>
    <n v="0"/>
    <n v="0"/>
    <n v="0.33446665110977386"/>
    <n v="1.3516227598080335"/>
  </r>
  <r>
    <x v="0"/>
    <s v="Fin Whales"/>
    <n v="0"/>
    <n v="0.80147954092574347"/>
    <n v="0.66214081042142048"/>
    <n v="0.2324571754861188"/>
    <n v="3.7912280588843647E-2"/>
    <n v="1.4653938526904882E-4"/>
    <n v="2.0843019478585503E-8"/>
    <n v="2.5891368134722861E-16"/>
    <n v="0"/>
    <n v="0"/>
    <n v="0.27051601630325123"/>
    <n v="1.7341363676504153"/>
  </r>
  <r>
    <x v="0"/>
    <s v="Sei whales"/>
    <n v="0"/>
    <n v="2.5352638866554845E-2"/>
    <n v="2.7630205129191239E-2"/>
    <n v="2.0269583758421995E-3"/>
    <n v="6.1585479410780695E-4"/>
    <n v="1.9347205885944028E-6"/>
    <n v="1.0268542873197358E-10"/>
    <n v="6.0264490867196395E-19"/>
    <n v="0"/>
    <n v="0"/>
    <n v="2.6447479932240297E-3"/>
    <n v="5.5627591988970118E-2"/>
  </r>
  <r>
    <x v="0"/>
    <s v="Right whales"/>
    <n v="0"/>
    <n v="1.4331906640000001E-2"/>
    <n v="1.3886554880000001E-2"/>
    <n v="1.8027547520000001E-4"/>
    <n v="1.2615740080000001E-6"/>
    <n v="0"/>
    <n v="0"/>
    <n v="0"/>
    <n v="0"/>
    <n v="0"/>
    <n v="1.8153704920800001E-4"/>
    <n v="2.8399998569208003E-2"/>
  </r>
  <r>
    <x v="0"/>
    <s v="Minke whales"/>
    <n v="0"/>
    <n v="4.5391609937347997E-3"/>
    <n v="8.3028131902846396E-3"/>
    <n v="4.2427437183884401E-3"/>
    <n v="1.244441077379972E-3"/>
    <n v="3.36877565845344E-5"/>
    <n v="2.6490410372856399E-6"/>
    <n v="1.0503609393485121E-18"/>
    <n v="0"/>
    <n v="0"/>
    <n v="5.5235215933902336E-3"/>
    <n v="1.8365495777409674E-2"/>
  </r>
  <r>
    <x v="0"/>
    <s v="Sea Otters"/>
    <n v="0"/>
    <n v="0.121582224525"/>
    <n v="6.9910437059999997E-2"/>
    <n v="4.9217181810000003E-2"/>
    <n v="1.0615885497E-2"/>
    <n v="5.2127107079999999E-4"/>
    <n v="2.9982163245E-6"/>
    <n v="8.168515492500001E-10"/>
    <n v="8.0723163479999994E-15"/>
    <n v="1.1680432780500002E-22"/>
    <n v="6.0357337410984126E-2"/>
    <n v="0.25184999899598409"/>
  </r>
  <r>
    <x v="0"/>
    <s v="N. Fur Seal_Juv"/>
    <n v="0"/>
    <n v="1.6156284299508003E-6"/>
    <n v="1.3773725375341502E-3"/>
    <n v="7.7872102701000004E-4"/>
    <n v="3.0306394806825005E-4"/>
    <n v="1.5244718547459002E-5"/>
    <n v="6.6344866873755014E-7"/>
    <n v="9.4499834943944997E-9"/>
    <n v="5.4739912498620012E-11"/>
    <n v="1.9341167111149505E-14"/>
    <n v="1.0977026470371943E-3"/>
    <n v="2.4766908130012962E-3"/>
  </r>
  <r>
    <x v="0"/>
    <s v="N. Fur Seal"/>
    <n v="0"/>
    <n v="2.4318997283488702E-4"/>
    <n v="0.19611938767330631"/>
    <n v="0.11073429157410936"/>
    <n v="4.3405767067518961E-2"/>
    <n v="2.2315996437222456E-3"/>
    <n v="9.8531486064719042E-5"/>
    <n v="1.4184756268286857E-6"/>
    <n v="8.2283330794685761E-9"/>
    <n v="2.9087526571043877E-12"/>
    <n v="0.15647161647828395"/>
    <n v="0.35283419412442518"/>
  </r>
  <r>
    <x v="0"/>
    <s v="Steller Sea Lion_Juv"/>
    <n v="0"/>
    <n v="9.1810735288880404E-4"/>
    <n v="8.2195816244521214E-2"/>
    <n v="6.5750568020919595E-2"/>
    <n v="2.9137967240561405E-2"/>
    <n v="4.7763884404893805E-3"/>
    <n v="2.7919269826219204E-4"/>
    <n v="3.7658634291735605E-6"/>
    <n v="2.3298899477947602E-8"/>
    <n v="5.5766321766815409E-11"/>
    <n v="9.9947905618327559E-2"/>
    <n v="0.18306182921573752"/>
  </r>
  <r>
    <x v="0"/>
    <s v="Steller Sea Lion"/>
    <n v="0"/>
    <n v="2.0741367619876183E-3"/>
    <n v="0.16820727374819025"/>
    <n v="0.13834480156684426"/>
    <n v="6.3260595413556303E-2"/>
    <n v="1.0961204724844334E-2"/>
    <n v="6.4441625738332492E-4"/>
    <n v="8.7407288868272403E-6"/>
    <n v="4.8329205922399495E-8"/>
    <n v="1.1296994548870439E-10"/>
    <n v="0.21321980713369088"/>
    <n v="0.38350121764386885"/>
  </r>
  <r>
    <x v="0"/>
    <s v="Resident seals"/>
    <n v="0"/>
    <n v="1.1535025980341641E-4"/>
    <n v="3.0171406159879038E-2"/>
    <n v="1.8716652944901522E-2"/>
    <n v="7.7101271081343606E-3"/>
    <n v="6.4048727802063193E-4"/>
    <n v="2.0407303755928603E-5"/>
    <n v="1.362988065956272E-7"/>
    <n v="5.7046235729948368E-10"/>
    <n v="2.214232806186856E-13"/>
    <n v="2.7087811504302822E-2"/>
    <n v="5.7374567923985265E-2"/>
  </r>
  <r>
    <x v="1"/>
    <s v="Shearwater"/>
    <n v="0"/>
    <n v="2.4033575380000001E-4"/>
    <n v="9.360013645E-3"/>
    <n v="5.2055094769999999E-3"/>
    <n v="1.905285546E-3"/>
    <n v="7.8855275979999992E-5"/>
    <n v="0"/>
    <n v="0"/>
    <n v="0"/>
    <n v="0"/>
    <n v="7.1896502989800002E-3"/>
    <n v="1.678999969778E-2"/>
  </r>
  <r>
    <x v="1"/>
    <s v="Murres"/>
    <n v="0"/>
    <n v="2.2725257032800001E-2"/>
    <n v="0.18110328818400001"/>
    <n v="0.10877908456800001"/>
    <n v="3.3576457521600003E-2"/>
    <n v="1.57455016992E-3"/>
    <n v="1.3356564379200002E-6"/>
    <n v="1.4000459407200001E-10"/>
    <n v="1.3932997444800001E-13"/>
    <n v="3.9254835816000001E-18"/>
    <n v="0.14393142805610185"/>
    <n v="0.34775997327290187"/>
  </r>
  <r>
    <x v="1"/>
    <s v="Kittiwakes"/>
    <n v="0"/>
    <n v="6.8981886819999994E-3"/>
    <n v="5.3381423919999997E-2"/>
    <n v="2.7955158990000003E-2"/>
    <n v="9.4983500259999999E-3"/>
    <n v="1.6679898509999998E-4"/>
    <n v="8.1978376150000001E-8"/>
    <n v="2.8863994059999998E-11"/>
    <n v="3.9221598680000005E-14"/>
    <n v="1.1050305860000001E-18"/>
    <n v="3.7620390008379363E-2"/>
    <n v="9.7900002610379358E-2"/>
  </r>
  <r>
    <x v="1"/>
    <s v="Auklets"/>
    <n v="0"/>
    <n v="1.7076001799999997E-2"/>
    <n v="1.3191446399999997E-2"/>
    <n v="2.5140479099999996E-3"/>
    <n v="2.1844660199999997E-4"/>
    <n v="5.7744752999999989E-8"/>
    <n v="5.8978523999999989E-12"/>
    <n v="2.0193313799999994E-15"/>
    <n v="3.0246133499999998E-23"/>
    <n v="0"/>
    <n v="2.7325522626528713E-3"/>
    <n v="3.3000000462652869E-2"/>
  </r>
  <r>
    <x v="1"/>
    <s v="Puffins"/>
    <n v="0"/>
    <n v="3.2901270703199995E-2"/>
    <n v="0.26355868257599996"/>
    <n v="0.12965491864799999"/>
    <n v="4.6231651432799996E-2"/>
    <n v="6.9330256127999993E-4"/>
    <n v="2.1658543214399998E-7"/>
    <n v="1.33485360048E-10"/>
    <n v="1.89513589464E-13"/>
    <n v="5.3393633136000001E-18"/>
    <n v="0.17658008936118702"/>
    <n v="0.4730400426403869"/>
  </r>
  <r>
    <x v="1"/>
    <s v="Fulmars"/>
    <n v="0"/>
    <n v="1.1674280304000001E-3"/>
    <n v="2.9699796397999998E-2"/>
    <n v="2.1279284211999996E-2"/>
    <n v="6.9628074519999996E-3"/>
    <n v="7.5038640339999995E-4"/>
    <n v="2.9597322063999999E-7"/>
    <n v="1.5268089137999999E-10"/>
    <n v="5.0099240371999995E-14"/>
    <n v="3.2808368100000001E-17"/>
    <n v="2.899277419335166E-2"/>
    <n v="5.9859998621751655E-2"/>
  </r>
  <r>
    <x v="1"/>
    <s v="Storm Petrels"/>
    <n v="0"/>
    <n v="6.0754731840000006E-3"/>
    <n v="1.5129020592000001E-2"/>
    <n v="8.7726070079999999E-3"/>
    <n v="2.7841741776000002E-3"/>
    <n v="3.5871907680000003E-4"/>
    <n v="4.4573160960000007E-9"/>
    <n v="8.9892482400000004E-12"/>
    <n v="1.3268832480000002E-14"/>
    <n v="3.7383670080000004E-19"/>
    <n v="1.1915504728718614E-2"/>
    <n v="3.3119998504718605E-2"/>
  </r>
  <r>
    <x v="1"/>
    <s v="Cormorants"/>
    <n v="0"/>
    <n v="6.0515609349999998E-4"/>
    <n v="1.4805374184999999E-2"/>
    <n v="7.3986565799999994E-3"/>
    <n v="2.7404291250000003E-3"/>
    <n v="3.8162502E-7"/>
    <n v="2.0782806905E-9"/>
    <n v="6.8893173299999999E-12"/>
    <n v="1.023607095E-14"/>
    <n v="2.88391537E-19"/>
    <n v="1.0139469415200244E-2"/>
    <n v="2.5549999693700243E-2"/>
  </r>
  <r>
    <x v="1"/>
    <s v="Gulls"/>
    <n v="4.5725270610000004E-4"/>
    <n v="5.6980359510000001E-4"/>
    <n v="2.4064369554000004E-2"/>
    <n v="1.2004343525999999E-2"/>
    <n v="4.5132536160000002E-3"/>
    <n v="9.781079616E-7"/>
    <n v="3.5710467624000001E-9"/>
    <n v="1.1225957738999999E-11"/>
    <n v="1.6670172690000002E-14"/>
    <n v="4.6966621740000002E-19"/>
    <n v="1.6518578832250993E-2"/>
    <n v="4.1610004687450991E-2"/>
  </r>
  <r>
    <x v="1"/>
    <s v="Albatross Jaeger"/>
    <n v="0"/>
    <n v="0"/>
    <n v="9.213302625000001E-3"/>
    <n v="5.8139503500000012E-3"/>
    <n v="2.0664447750000001E-3"/>
    <n v="1.5630107700000004E-4"/>
    <n v="1.9436523749999999E-9"/>
    <n v="6.476243400000001E-14"/>
    <n v="3.800559675E-22"/>
    <n v="0"/>
    <n v="8.0366981457171381E-3"/>
    <n v="1.7250000770717141E-2"/>
  </r>
  <r>
    <x v="2"/>
    <s v="Sleeper shark"/>
    <n v="6.4969649999999995E-3"/>
    <n v="2.1692317724999997E-4"/>
    <n v="1.031574018E-2"/>
    <n v="2.0714029409999998E-2"/>
    <n v="1.164879879E-2"/>
    <n v="3.3908941724999997E-3"/>
    <n v="1.6277375384999998E-4"/>
    <n v="3.8725639079999999E-6"/>
    <n v="1.7612742615E-9"/>
    <n v="6.2539933349999999E-13"/>
    <n v="3.5920370452157659E-2"/>
    <n v="5.2949998809407657E-2"/>
  </r>
  <r>
    <x v="2"/>
    <s v="Salmon shark"/>
    <n v="0"/>
    <n v="3.9252455280000004E-3"/>
    <n v="6.9709303097999997E-2"/>
    <n v="8.122358079E-2"/>
    <n v="4.1635305035999999E-2"/>
    <n v="1.0085188383E-2"/>
    <n v="9.5659046244000003E-4"/>
    <n v="4.7861276742000006E-6"/>
    <n v="1.2082792014E-8"/>
    <n v="1.0602452777399999E-11"/>
    <n v="0.13390546289250868"/>
    <n v="0.20754001151850868"/>
  </r>
  <r>
    <x v="2"/>
    <s v="Dogfish"/>
    <n v="0"/>
    <n v="6.401527938599999E-2"/>
    <n v="0.11955079326599999"/>
    <n v="6.4206267530999991E-2"/>
    <n v="2.0926372355099997E-2"/>
    <n v="1.5828045873899996E-3"/>
    <n v="4.7990008853999991E-5"/>
    <n v="4.7296558337999994E-7"/>
    <n v="3.8096687777999994E-10"/>
    <n v="9.7881708158999993E-15"/>
    <n v="8.676390782890403E-2"/>
    <n v="0.27032998048090401"/>
  </r>
  <r>
    <x v="3"/>
    <s v="W. Pollock_Juv"/>
    <n v="0"/>
    <n v="2.3851713725943604"/>
    <n v="1.6736821890912901"/>
    <n v="0.50316956123910006"/>
    <n v="2.63013611689395E-2"/>
    <n v="1.3959462461445903E-6"/>
    <n v="8.1925977754466998E-15"/>
    <n v="0"/>
    <n v="0"/>
    <n v="0"/>
    <n v="0.52947231835429398"/>
    <n v="4.5883258800399433"/>
  </r>
  <r>
    <x v="3"/>
    <s v="W. Pollock"/>
    <n v="1.6312844485929599E-2"/>
    <n v="10.358699990070599"/>
    <n v="7.1395371906767995"/>
    <n v="3.1098699048312"/>
    <n v="0.36096333942941994"/>
    <n v="3.8233559843891996E-3"/>
    <n v="1.0440167494238999E-6"/>
    <n v="1.03204597556592E-11"/>
    <n v="1.4933442263292002E-19"/>
    <n v="0"/>
    <n v="3.4746576442720793"/>
    <n v="20.989207669505404"/>
  </r>
  <r>
    <x v="3"/>
    <s v="P. Cod_Juv"/>
    <n v="0"/>
    <n v="0.28374699306671997"/>
    <n v="0.24690936568751998"/>
    <n v="6.0424798951439998E-2"/>
    <n v="7.0765941165839988E-3"/>
    <n v="1.1041783311527998E-5"/>
    <n v="3.9916551734999996E-10"/>
    <n v="2.3425205406263999E-18"/>
    <n v="0"/>
    <n v="0"/>
    <n v="6.7512435250501046E-2"/>
    <n v="0.59816879400474099"/>
  </r>
  <r>
    <x v="3"/>
    <s v="P. Cod"/>
    <n v="0.18258749828121601"/>
    <n v="0.62083334962944003"/>
    <n v="1.25287206741504"/>
    <n v="0.76546838651903992"/>
    <n v="0.20619977957222399"/>
    <n v="1.61325306116352E-2"/>
    <n v="1.8133940633472E-4"/>
    <n v="1.4353179155711999E-7"/>
    <n v="3.6941396712191998E-12"/>
    <n v="1.5781215165004801E-17"/>
    <n v="0.98798217964471957"/>
    <n v="3.0442750949704154"/>
  </r>
  <r>
    <x v="4"/>
    <s v="Herring_Juv"/>
    <n v="0"/>
    <n v="1.522400770428012"/>
    <n v="0.78294796874381534"/>
    <n v="0.28440490380351119"/>
    <n v="0"/>
    <n v="0"/>
    <n v="0"/>
    <n v="0"/>
    <n v="0"/>
    <n v="0"/>
    <n v="0.28440490380351119"/>
    <n v="2.5897536429753383"/>
  </r>
  <r>
    <x v="4"/>
    <s v="Herring"/>
    <n v="0"/>
    <n v="0.58844729071743995"/>
    <n v="0.28119739344928002"/>
    <n v="0.11817301461504"/>
    <n v="0"/>
    <n v="0"/>
    <n v="0"/>
    <n v="0"/>
    <n v="0"/>
    <n v="0"/>
    <n v="0.11817301461504"/>
    <n v="0.98781769878176007"/>
  </r>
  <r>
    <x v="3"/>
    <s v="Arrowtooth_Juv"/>
    <n v="0"/>
    <n v="0.52468067063160007"/>
    <n v="0.50898318951654997"/>
    <n v="0.25316993628884998"/>
    <n v="5.2132112339510005E-2"/>
    <n v="3.2593272157705001E-5"/>
    <n v="3.0433842496785001E-9"/>
    <n v="5.9249612426200003E-13"/>
    <n v="8.8744642904680006E-21"/>
    <n v="0"/>
    <n v="0.30533464494449442"/>
    <n v="1.3389985050926443"/>
  </r>
  <r>
    <x v="3"/>
    <s v="Arrowtooth"/>
    <n v="1.2768417730440001E-2"/>
    <n v="1.2489122215872002"/>
    <n v="3.96260672966784"/>
    <n v="2.3050113087067201"/>
    <n v="0.73839622516214398"/>
    <n v="3.51367541496432E-2"/>
    <n v="8.8482247254432003E-4"/>
    <n v="1.60109859259728E-7"/>
    <n v="5.9871940486934399E-11"/>
    <n v="1.5212874185740801E-15"/>
    <n v="3.0794292706607842"/>
    <n v="8.3037166396462663"/>
  </r>
  <r>
    <x v="3"/>
    <s v="P. Halibut_Juv"/>
    <n v="0"/>
    <n v="9.0654747416399992E-2"/>
    <n v="9.9968274755800002E-2"/>
    <n v="6.0133453571299997E-2"/>
    <n v="8.1447209295899999E-3"/>
    <n v="1.741155446082E-4"/>
    <n v="3.6889585204600004E-6"/>
    <n v="5.6750089094499999E-9"/>
    <n v="1.350546183046E-13"/>
    <n v="7.9249416231000001E-22"/>
    <n v="6.8455984679162613E-2"/>
    <n v="0.2590790068513627"/>
  </r>
  <r>
    <x v="3"/>
    <s v="P. Halibut"/>
    <n v="4.2606027019710009E-2"/>
    <n v="0.12275302199853003"/>
    <n v="0.74539721496240008"/>
    <n v="0.54668500780740004"/>
    <n v="0.19070487337440004"/>
    <n v="2.3009892273060006E-2"/>
    <n v="5.8323875901060017E-4"/>
    <n v="7.8699579708750001E-6"/>
    <n v="2.7022135225470007E-9"/>
    <n v="8.723354722929001E-13"/>
    <n v="0.76099088487492739"/>
    <n v="1.6717471488555677"/>
  </r>
  <r>
    <x v="2"/>
    <s v="YF. Sole"/>
    <n v="0"/>
    <n v="0.25713687107400002"/>
    <n v="0.167322833758"/>
    <n v="4.8620243668000003E-2"/>
    <n v="2.6997541374999996E-3"/>
    <n v="3.2314487546600002E-7"/>
    <n v="1.89648905414E-15"/>
    <n v="0"/>
    <n v="0"/>
    <n v="0"/>
    <n v="5.132032095037737E-2"/>
    <n v="0.47578002578237738"/>
  </r>
  <r>
    <x v="2"/>
    <s v="FH. Sole_Juv"/>
    <n v="0"/>
    <n v="0.103397868877"/>
    <n v="5.3955917999799999E-2"/>
    <n v="2.18205260078E-2"/>
    <n v="1.733413741536E-3"/>
    <n v="6.2930138878399998E-6"/>
    <n v="3.6932887535399995E-14"/>
    <n v="0"/>
    <n v="0"/>
    <n v="0"/>
    <n v="2.3560232763260771E-2"/>
    <n v="0.18091401964006079"/>
  </r>
  <r>
    <x v="2"/>
    <s v="FH. Sole"/>
    <n v="1.0724869340803801E-4"/>
    <n v="0.64590911738534995"/>
    <n v="0.34790144354783997"/>
    <n v="0.22387623139790999"/>
    <n v="3.1721719441776E-2"/>
    <n v="8.7113729416076995E-5"/>
    <n v="1.3365827594574E-8"/>
    <n v="4.9228768535037003E-12"/>
    <n v="7.3736367986736002E-20"/>
    <n v="0"/>
    <n v="0.25568507793985257"/>
    <n v="1.2496028875664504"/>
  </r>
  <r>
    <x v="2"/>
    <s v="N. Rock sole"/>
    <n v="0"/>
    <n v="0.24689273848199997"/>
    <n v="0.16255219125599998"/>
    <n v="9.2508643733999994E-3"/>
    <n v="6.8412410949999993E-4"/>
    <n v="7.1787581189999995E-8"/>
    <n v="4.2127937201999996E-16"/>
    <n v="0"/>
    <n v="0"/>
    <n v="0"/>
    <n v="9.9350602704816118E-3"/>
    <n v="0.41937999000848158"/>
  </r>
  <r>
    <x v="2"/>
    <s v="S. Rock sole"/>
    <n v="0"/>
    <n v="0.43050410473599998"/>
    <n v="0.237668214308"/>
    <n v="3.3323741136799999E-2"/>
    <n v="2.6791612537200001E-3"/>
    <n v="4.7188094693800001E-6"/>
    <n v="2.7693962872800003E-14"/>
    <n v="0"/>
    <n v="0"/>
    <n v="0"/>
    <n v="3.6007621200017076E-2"/>
    <n v="0.70417994024401709"/>
  </r>
  <r>
    <x v="2"/>
    <s v="AK Plaice"/>
    <n v="2.5293183678E-7"/>
    <n v="1.5293225610000001E-2"/>
    <n v="1.3360077558E-2"/>
    <n v="6.7378869899999995E-4"/>
    <n v="1.2411849834000001E-5"/>
    <n v="2.4431112864000005E-7"/>
    <n v="1.4338305432000002E-15"/>
    <n v="0"/>
    <n v="0"/>
    <n v="0"/>
    <n v="6.8644485996407383E-4"/>
    <n v="2.9340000959800851E-2"/>
  </r>
  <r>
    <x v="2"/>
    <s v="Dover Sole"/>
    <n v="0"/>
    <n v="0.45032677103999996"/>
    <n v="0.17276328713"/>
    <n v="1.30691680392E-2"/>
    <n v="7.8075022402000001E-4"/>
    <n v="1.1694339418600001E-11"/>
    <n v="0"/>
    <n v="0"/>
    <n v="0"/>
    <n v="0"/>
    <n v="1.3849918274914341E-2"/>
    <n v="0.63693997644491429"/>
  </r>
  <r>
    <x v="2"/>
    <s v="Rex Sole"/>
    <n v="0"/>
    <n v="0.33497448304999999"/>
    <n v="0.26908591254999997"/>
    <n v="3.1139381294999997E-2"/>
    <n v="1.2993027259999999E-3"/>
    <n v="9.156084324999999E-7"/>
    <n v="5.373563413E-15"/>
    <n v="0"/>
    <n v="0"/>
    <n v="0"/>
    <n v="3.2439599629437869E-2"/>
    <n v="0.63649999522943779"/>
  </r>
  <r>
    <x v="2"/>
    <s v="Misc. Flatfish"/>
    <n v="0"/>
    <n v="0.20889695258000002"/>
    <n v="0.18260364179999999"/>
    <n v="1.45150684308E-4"/>
    <n v="1.4230460858600001E-5"/>
    <n v="0"/>
    <n v="0"/>
    <n v="0"/>
    <n v="0"/>
    <n v="0"/>
    <n v="1.5938114516660001E-4"/>
    <n v="0.39165997552516657"/>
  </r>
  <r>
    <x v="2"/>
    <s v="Other skates"/>
    <n v="8.368718218E-4"/>
    <n v="3.2964021736E-2"/>
    <n v="3.4661487355999998E-2"/>
    <n v="2.5751880574000001E-3"/>
    <n v="5.7775574681999994E-4"/>
    <n v="4.6735767077999997E-6"/>
    <n v="1.1891713179999999E-9"/>
    <n v="9.7118009160000005E-14"/>
    <n v="1.4521914708000001E-21"/>
    <n v="0"/>
    <n v="3.1576185701962362E-3"/>
    <n v="7.1619999483996222E-2"/>
  </r>
  <r>
    <x v="2"/>
    <s v="Longnosed skate"/>
    <n v="0"/>
    <n v="1.1400656699999999E-3"/>
    <n v="4.4787965183999995E-2"/>
    <n v="3.7464476388000004E-2"/>
    <n v="1.3544629764000001E-2"/>
    <n v="2.4021574872000002E-3"/>
    <n v="1.3768360284E-4"/>
    <n v="3.0093227243999999E-6"/>
    <n v="1.8072571392E-8"/>
    <n v="6.2390752224000003E-12"/>
    <n v="5.3551974643574869E-2"/>
    <n v="9.9480005497574894E-2"/>
  </r>
  <r>
    <x v="2"/>
    <s v="Big skate"/>
    <n v="2.8755443639999997E-3"/>
    <n v="4.0956748139999992E-2"/>
    <n v="8.4159811427999998E-2"/>
    <n v="6.2535327624000006E-2"/>
    <n v="1.9211006799599997E-2"/>
    <n v="2.6667902183999995E-3"/>
    <n v="1.12251703872E-4"/>
    <n v="2.5140393431999998E-6"/>
    <n v="6.0279746604000002E-10"/>
    <n v="2.3394902915999997E-13"/>
    <n v="8.4527890988246618E-2"/>
    <n v="0.21251999492024662"/>
  </r>
  <r>
    <x v="3"/>
    <s v="Sablefish_Juv"/>
    <n v="0"/>
    <n v="1.1400612816359998E-2"/>
    <n v="6.2663522566799995E-3"/>
    <n v="2.1312202226399998E-3"/>
    <n v="2.1886478495999998E-5"/>
    <n v="3.2758225561199994E-7"/>
    <n v="1.7324111793839999E-11"/>
    <n v="1.0167252749639999E-19"/>
    <n v="0"/>
    <n v="0"/>
    <n v="2.1534343007157232E-3"/>
    <n v="1.982039937375572E-2"/>
  </r>
  <r>
    <x v="3"/>
    <s v="Sablefish"/>
    <n v="5.0288529941825005E-2"/>
    <n v="0.19464397155391999"/>
    <n v="0.38568037269237004"/>
    <n v="0.24199015512952002"/>
    <n v="7.8651060307162013E-2"/>
    <n v="8.1287980230989008E-3"/>
    <n v="5.1810154998637006E-5"/>
    <n v="9.8337451463440006E-8"/>
    <n v="9.4452115107973004E-11"/>
    <n v="2.3142658719558003E-15"/>
    <n v="0.32882192204668542"/>
    <n v="0.95943479623480066"/>
  </r>
  <r>
    <x v="5"/>
    <s v="Eelpouts"/>
    <n v="1.3853669994080002E-3"/>
    <n v="1.2090875053579999"/>
    <n v="0.81321596060000001"/>
    <n v="0.1034347134964"/>
    <n v="1.1731336965300002E-2"/>
    <n v="5.0907220746000005E-6"/>
    <n v="2.1004129220700004E-9"/>
    <n v="3.1460684237400001E-17"/>
    <n v="0"/>
    <n v="0"/>
    <n v="0.11517114328418755"/>
    <n v="2.1388599762415952"/>
  </r>
  <r>
    <x v="2"/>
    <s v="Grenadiers"/>
    <n v="0"/>
    <n v="0.57593363411999987"/>
    <n v="0.66113833135999989"/>
    <n v="0.46269069755999997"/>
    <n v="0.13002599256399999"/>
    <n v="5.8113976283999998E-3"/>
    <n v="2.3968034947999997E-11"/>
    <n v="0"/>
    <n v="0"/>
    <n v="0"/>
    <n v="0.59852808777636801"/>
    <n v="1.8356000532563677"/>
  </r>
  <r>
    <x v="2"/>
    <s v="Misc. fish deep"/>
    <n v="0"/>
    <n v="8.548E-3"/>
    <n v="1.7389837499999998E-2"/>
    <n v="1.2896795000000001E-2"/>
    <n v="3.5280532238E-3"/>
    <n v="3.7731406249999998E-4"/>
    <n v="0"/>
    <n v="0"/>
    <n v="0"/>
    <n v="0"/>
    <n v="1.68021622863E-2"/>
    <n v="4.2739999786300005E-2"/>
  </r>
  <r>
    <x v="3"/>
    <s v="POP_Juv"/>
    <n v="0"/>
    <n v="1.194875006412E-2"/>
    <n v="5.9376824810400009E-3"/>
    <n v="2.6960445416400001E-3"/>
    <n v="5.3922624290400005E-5"/>
    <n v="0"/>
    <n v="0"/>
    <n v="0"/>
    <n v="0"/>
    <n v="0"/>
    <n v="2.7499671659303999E-3"/>
    <n v="2.0636399711090398E-2"/>
  </r>
  <r>
    <x v="3"/>
    <s v="POP"/>
    <n v="9.0520910629911001E-3"/>
    <n v="0.93591669484691997"/>
    <n v="0.53499036440502001"/>
    <n v="0.18704558636433"/>
    <n v="5.9678296423200002E-3"/>
    <n v="6.5723768747091003E-7"/>
    <n v="2.5161548883462E-10"/>
    <n v="3.7687767672401997E-18"/>
    <n v="0"/>
    <n v="0"/>
    <n v="0.19301407349595295"/>
    <n v="1.6729732238108839"/>
  </r>
  <r>
    <x v="2"/>
    <s v="Sharpchin Rock"/>
    <n v="0"/>
    <n v="0.37259441984999997"/>
    <n v="0.30150847197999997"/>
    <n v="3.5463132756E-2"/>
    <n v="1.3339384471999999E-3"/>
    <n v="0"/>
    <n v="0"/>
    <n v="0"/>
    <n v="0"/>
    <n v="0"/>
    <n v="3.6797071203199999E-2"/>
    <n v="0.71089996303319991"/>
  </r>
  <r>
    <x v="2"/>
    <s v="Northern Rock"/>
    <n v="0"/>
    <n v="0.43068171992999998"/>
    <n v="0.20739867433999998"/>
    <n v="8.6687383970000004E-2"/>
    <n v="1.3210940049999999E-4"/>
    <n v="7.8045996050000006E-8"/>
    <n v="4.5804191059000001E-16"/>
    <n v="0"/>
    <n v="0"/>
    <n v="0"/>
    <n v="8.6819571416496516E-2"/>
    <n v="0.72489996568649639"/>
  </r>
  <r>
    <x v="2"/>
    <s v="Dusky Rock"/>
    <n v="0"/>
    <n v="9.6616772660000003E-2"/>
    <n v="0.10508117791"/>
    <n v="7.0492873110000007E-2"/>
    <n v="6.9090786349999996E-3"/>
    <n v="9.6724868090000002E-8"/>
    <n v="0"/>
    <n v="0"/>
    <n v="0"/>
    <n v="0"/>
    <n v="7.740204846986809E-2"/>
    <n v="0.27909999903986815"/>
  </r>
  <r>
    <x v="2"/>
    <s v="Shortraker Rock"/>
    <n v="0"/>
    <n v="5.8815238319999998E-2"/>
    <n v="5.2411053959999995E-2"/>
    <n v="3.6970435079999996E-2"/>
    <n v="6.4867484879999994E-3"/>
    <n v="1.1652291359999999E-4"/>
    <n v="1.7450046720000001E-12"/>
    <n v="2.6137252439999998E-20"/>
    <n v="0"/>
    <n v="0"/>
    <n v="4.3573706483345007E-2"/>
    <n v="0.15479999876334499"/>
  </r>
  <r>
    <x v="2"/>
    <s v="Rougheye Rock"/>
    <n v="0"/>
    <n v="0.13149646023600001"/>
    <n v="0.108484134252"/>
    <n v="7.6431754133999996E-2"/>
    <n v="1.2327654665399999E-2"/>
    <n v="1.0524867517200001E-11"/>
    <n v="4.5770371577999999E-15"/>
    <n v="9.5109807587999979E-19"/>
    <n v="2.26217598522E-23"/>
    <n v="1.3274340393E-31"/>
    <n v="8.8759408809929455E-2"/>
    <n v="0.32874000329792941"/>
  </r>
  <r>
    <x v="2"/>
    <s v="Shortspine Thorns_Juv"/>
    <n v="0"/>
    <n v="1.6473017669999996E-4"/>
    <n v="1.3023485969999998E-4"/>
    <n v="4.6933902029999989E-5"/>
    <n v="5.7671955899999991E-6"/>
    <n v="3.3837120899999994E-8"/>
    <n v="1.4683353614999998E-11"/>
    <n v="6.0582969839999993E-15"/>
    <n v="9.0743163239999979E-23"/>
    <n v="0"/>
    <n v="5.2734949430311903E-5"/>
    <n v="3.4769998583031179E-4"/>
  </r>
  <r>
    <x v="2"/>
    <s v="Shortspine Thorns"/>
    <n v="1.12804324644E-5"/>
    <n v="1.07512564302E-2"/>
    <n v="9.9211607945999987E-3"/>
    <n v="6.0674232035999994E-3"/>
    <n v="1.01359243458E-3"/>
    <n v="2.1043788229200001E-5"/>
    <n v="2.4457309443599997E-7"/>
    <n v="3.6558040199999995E-10"/>
    <n v="1.0300006233E-14"/>
    <n v="7.5921827321999992E-23"/>
    <n v="7.1023043650943378E-3"/>
    <n v="2.7786002022358737E-2"/>
  </r>
  <r>
    <x v="2"/>
    <s v="Other Sebastes"/>
    <n v="0"/>
    <n v="6.9441052968000003E-2"/>
    <n v="7.9657230320000008E-2"/>
    <n v="2.3839841320000003E-2"/>
    <n v="5.3931997672000001E-3"/>
    <n v="1.48669520784E-4"/>
    <n v="7.8906436352000008E-9"/>
    <n v="4.6308974088000003E-17"/>
    <n v="0"/>
    <n v="0"/>
    <n v="2.9381718498627682E-2"/>
    <n v="0.17848000178662771"/>
  </r>
  <r>
    <x v="2"/>
    <s v="Atka mackerel_Juv"/>
    <n v="0"/>
    <n v="0.34084240999999998"/>
    <n v="0.17186545249999999"/>
    <n v="6.4991137500000004E-2"/>
    <n v="0"/>
    <n v="0"/>
    <n v="0"/>
    <n v="0"/>
    <n v="0"/>
    <n v="0"/>
    <n v="6.4991137500000004E-2"/>
    <n v="0.57769899999999996"/>
  </r>
  <r>
    <x v="2"/>
    <s v="Atka mackerel"/>
    <n v="0"/>
    <n v="1.5052762975208001"/>
    <n v="0.77498707867645011"/>
    <n v="0.28695879130130003"/>
    <n v="6.4632351391025005E-4"/>
    <n v="5.3443300939920004E-12"/>
    <n v="0"/>
    <n v="0"/>
    <n v="0"/>
    <n v="0"/>
    <n v="0.28760511482055462"/>
    <n v="2.567868491017804"/>
  </r>
  <r>
    <x v="2"/>
    <s v="Greenlings"/>
    <n v="0"/>
    <n v="5.7893854480000001E-3"/>
    <n v="7.9780198959999993E-3"/>
    <n v="6.1617482079999999E-3"/>
    <n v="1.9483478123999999E-3"/>
    <n v="3.2915863639999999E-4"/>
    <n v="1.3250892555999999E-5"/>
    <n v="9.128240418E-8"/>
    <n v="1.0150798151999999E-10"/>
    <n v="2.4865868720000001E-15"/>
    <n v="8.452596933270648E-3"/>
    <n v="2.2220002277270653E-2"/>
  </r>
  <r>
    <x v="2"/>
    <s v="Lg. Sculpins"/>
    <n v="1.4295085352999998E-3"/>
    <n v="5.0259348233999995E-2"/>
    <n v="7.7790252365999998E-2"/>
    <n v="3.8472978684E-2"/>
    <n v="9.3382340598000008E-3"/>
    <n v="4.8574793843999999E-4"/>
    <n v="3.9358163081999997E-6"/>
    <n v="4.5611681249999997E-9"/>
    <n v="1.11831300096E-13"/>
    <n v="1.5751878673799998E-19"/>
    <n v="4.8300901059828157E-2"/>
    <n v="0.17778001019512815"/>
  </r>
  <r>
    <x v="2"/>
    <s v="Other sculpins"/>
    <n v="0"/>
    <n v="0.62191433543399999"/>
    <n v="0.65228164105800002"/>
    <n v="0.30179784946800003"/>
    <n v="5.6544672631799998E-2"/>
    <n v="1.199670312408E-3"/>
    <n v="1.8455641934399999E-6"/>
    <n v="4.3920976037999995E-11"/>
    <n v="2.5772624260200001E-19"/>
    <n v="0"/>
    <n v="0.35954403802032242"/>
    <n v="1.6337400145123222"/>
  </r>
  <r>
    <x v="2"/>
    <s v="Misc. fish shallow"/>
    <n v="0"/>
    <n v="0.98424752686200001"/>
    <n v="0.47013475842000002"/>
    <n v="0.219693390854"/>
    <n v="3.9026895114800003E-3"/>
    <n v="1.6102909579920001E-6"/>
    <n v="2.4119469097800003E-14"/>
    <n v="0"/>
    <n v="0"/>
    <n v="0"/>
    <n v="0.22359769065646212"/>
    <n v="1.6779799759384622"/>
  </r>
  <r>
    <x v="2"/>
    <s v="Octopi "/>
    <n v="0"/>
    <n v="1.2868494749999999"/>
    <n v="0.90937362899999996"/>
    <n v="0.61697283162499994"/>
    <n v="4.6469564374999994E-2"/>
    <n v="2.3076642685349999E-10"/>
    <n v="0"/>
    <n v="0"/>
    <n v="0"/>
    <n v="0"/>
    <n v="0.6634423962307664"/>
    <n v="2.8596655002307667"/>
  </r>
  <r>
    <x v="4"/>
    <s v="Squids"/>
    <n v="0"/>
    <n v="6.5317625381250002"/>
    <n v="5.0093724064999998"/>
    <n v="1.7228163368207001"/>
    <n v="0.23840089367187497"/>
    <n v="0"/>
    <n v="0"/>
    <n v="0"/>
    <n v="0"/>
    <n v="0"/>
    <n v="1.961217230492575"/>
    <n v="13.502352175117574"/>
  </r>
  <r>
    <x v="4"/>
    <s v="Salmon returning"/>
    <n v="0"/>
    <n v="4.1538237122700004"/>
    <n v="3.9689279006872504"/>
    <n v="1.6508916436936503"/>
    <n v="0.32185801721750629"/>
    <n v="3.5776073131593755E-2"/>
    <n v="0"/>
    <n v="0"/>
    <n v="0"/>
    <n v="0"/>
    <n v="2.0085257340427503"/>
    <n v="10.131277347000001"/>
  </r>
  <r>
    <x v="4"/>
    <s v="Salmon outgoing"/>
    <n v="0"/>
    <n v="0.13554212710499999"/>
    <n v="9.5495589551249996E-2"/>
    <n v="1.5402514443749999E-2"/>
    <n v="0"/>
    <n v="0"/>
    <n v="0"/>
    <n v="0"/>
    <n v="0"/>
    <n v="0"/>
    <n v="1.5402514443749999E-2"/>
    <n v="0.24644023109999999"/>
  </r>
  <r>
    <x v="4"/>
    <s v="Bathylagidae"/>
    <n v="0"/>
    <n v="0.15873448499999998"/>
    <n v="8.0039846249999991E-2"/>
    <n v="3.026716875E-2"/>
    <n v="0"/>
    <n v="0"/>
    <n v="0"/>
    <n v="0"/>
    <n v="0"/>
    <n v="0"/>
    <n v="3.026716875E-2"/>
    <n v="0.26904149999999999"/>
  </r>
  <r>
    <x v="4"/>
    <s v="Myctophidae"/>
    <n v="0"/>
    <n v="1.3671064049999999"/>
    <n v="0.68934602624999997"/>
    <n v="0.26067706875000002"/>
    <n v="0"/>
    <n v="0"/>
    <n v="0"/>
    <n v="0"/>
    <n v="0"/>
    <n v="0"/>
    <n v="0.26067706875000002"/>
    <n v="2.3171295000000001"/>
  </r>
  <r>
    <x v="4"/>
    <s v="Capelin"/>
    <n v="0"/>
    <n v="15.127863729999998"/>
    <n v="7.6280329824999988"/>
    <n v="2.8845502874999998"/>
    <n v="0"/>
    <n v="0"/>
    <n v="0"/>
    <n v="0"/>
    <n v="0"/>
    <n v="0"/>
    <n v="2.8845502874999998"/>
    <n v="25.640446999999995"/>
  </r>
  <r>
    <x v="4"/>
    <s v="Sandlance"/>
    <n v="0"/>
    <n v="5.2603759849999987"/>
    <n v="2.6524777212499995"/>
    <n v="1.0030377937499999"/>
    <n v="0"/>
    <n v="0"/>
    <n v="0"/>
    <n v="0"/>
    <n v="0"/>
    <n v="0"/>
    <n v="1.0030377937499999"/>
    <n v="8.9158914999999972"/>
  </r>
  <r>
    <x v="4"/>
    <s v="Eulachon"/>
    <n v="0"/>
    <n v="2.4766757449999997"/>
    <n v="1.2488322612499998"/>
    <n v="0.47224749374999997"/>
    <n v="0"/>
    <n v="0"/>
    <n v="0"/>
    <n v="0"/>
    <n v="0"/>
    <n v="0"/>
    <n v="0.47224749374999997"/>
    <n v="4.1977554999999995"/>
  </r>
  <r>
    <x v="4"/>
    <s v="Oth. managed forage"/>
    <n v="0"/>
    <n v="3.065571855"/>
    <n v="1.5457756387499999"/>
    <n v="0.58453700625000005"/>
    <n v="0"/>
    <n v="0"/>
    <n v="0"/>
    <n v="0"/>
    <n v="0"/>
    <n v="0"/>
    <n v="0.58453700625000005"/>
    <n v="5.1958844999999991"/>
  </r>
  <r>
    <x v="4"/>
    <s v="Oth. pelagic smelt"/>
    <n v="0"/>
    <n v="1.3828269549999999"/>
    <n v="0.69727291374999989"/>
    <n v="0.26367463125000001"/>
    <n v="0"/>
    <n v="0"/>
    <n v="0"/>
    <n v="0"/>
    <n v="0"/>
    <n v="0"/>
    <n v="0.26367463125000001"/>
    <n v="2.3437744999999994"/>
  </r>
  <r>
    <x v="5"/>
    <s v="Bairdi"/>
    <n v="0.12253020000000001"/>
    <n v="0.98118413999999998"/>
    <n v="0.67928857800000009"/>
    <n v="9.9485097000000008E-2"/>
    <n v="2.5919849999999998E-3"/>
    <n v="1.5212028190920002E-11"/>
    <n v="0"/>
    <n v="0"/>
    <n v="0"/>
    <n v="0"/>
    <n v="0.10207708201521204"/>
    <n v="1.8850800000152124"/>
  </r>
  <r>
    <x v="5"/>
    <s v="King Crab"/>
    <n v="1.0787299875E-3"/>
    <n v="1.0954687500000001E-2"/>
    <n v="4.5683288550000005E-3"/>
    <n v="1.7320123845E-3"/>
    <n v="1.1624245380000001E-4"/>
    <n v="3.0017338200000003E-13"/>
    <n v="0"/>
    <n v="0"/>
    <n v="0"/>
    <n v="0"/>
    <n v="1.8482548386001734E-3"/>
    <n v="1.8450001181100174E-2"/>
  </r>
  <r>
    <x v="5"/>
    <s v="Misc. crabs"/>
    <n v="1.7813050749547998"/>
    <n v="2.8500918250451996"/>
    <n v="2.2711665000225998"/>
    <n v="0.22266345500452001"/>
    <n v="5.749843625219999E-9"/>
    <n v="0"/>
    <n v="0"/>
    <n v="0"/>
    <n v="0"/>
    <n v="0"/>
    <n v="0.22266346075436363"/>
    <n v="7.1252268607769622"/>
  </r>
  <r>
    <x v="5"/>
    <s v="Pandalidae"/>
    <n v="10.3023162"/>
    <n v="8.4994108649999998"/>
    <n v="5.9882212912500004"/>
    <n v="0.96584214374999999"/>
    <n v="0"/>
    <n v="0"/>
    <n v="0"/>
    <n v="0"/>
    <n v="0"/>
    <n v="0"/>
    <n v="0.96584214374999999"/>
    <n v="25.7557905"/>
  </r>
  <r>
    <x v="5"/>
    <s v="NP shrimp"/>
    <n v="11.126006"/>
    <n v="9.1789549499999996"/>
    <n v="6.4669909875"/>
    <n v="1.0430630624999999"/>
    <n v="0"/>
    <n v="0"/>
    <n v="0"/>
    <n v="0"/>
    <n v="0"/>
    <n v="0"/>
    <n v="1.0430630624999999"/>
    <n v="27.815015000000002"/>
  </r>
  <r>
    <x v="5"/>
    <s v="Sea stars"/>
    <n v="0"/>
    <n v="0.34610191439999999"/>
    <n v="0.16028234508"/>
    <n v="7.0819594480799997E-2"/>
    <n v="6.8422886399999996E-4"/>
    <n v="7.9460699999999996E-6"/>
    <n v="4.6634467733039993E-14"/>
    <n v="0"/>
    <n v="0"/>
    <n v="0"/>
    <n v="7.1511769414846632E-2"/>
    <n v="0.57789602889484659"/>
  </r>
  <r>
    <x v="5"/>
    <s v="Brittle stars"/>
    <n v="27.491320999999999"/>
    <n v="0"/>
    <n v="0"/>
    <n v="0"/>
    <n v="0"/>
    <n v="0"/>
    <n v="0"/>
    <n v="0"/>
    <n v="0"/>
    <n v="0"/>
    <n v="0"/>
    <n v="27.491320999999999"/>
  </r>
  <r>
    <x v="5"/>
    <s v="Urchins dollars cucumbers"/>
    <n v="4.9743364999999997"/>
    <n v="0"/>
    <n v="0"/>
    <n v="0"/>
    <n v="0"/>
    <n v="0"/>
    <n v="0"/>
    <n v="0"/>
    <n v="0"/>
    <n v="0"/>
    <n v="0"/>
    <n v="4.9743364999999997"/>
  </r>
  <r>
    <x v="5"/>
    <s v="Snails"/>
    <n v="3.1272456000000002"/>
    <n v="2.5017964800000003"/>
    <n v="1.99361907"/>
    <n v="0.19545285000000001"/>
    <n v="0"/>
    <n v="0"/>
    <n v="0"/>
    <n v="0"/>
    <n v="0"/>
    <n v="0"/>
    <n v="0.19545285000000001"/>
    <n v="7.8181140000000005"/>
  </r>
  <r>
    <x v="5"/>
    <s v="Hermit crabs"/>
    <n v="2.9171089999999995"/>
    <n v="4.667374399999999"/>
    <n v="3.7193139749999991"/>
    <n v="0.36463862499999994"/>
    <n v="0"/>
    <n v="0"/>
    <n v="0"/>
    <n v="0"/>
    <n v="0"/>
    <n v="0"/>
    <n v="0.36463862499999994"/>
    <n v="11.668435999999996"/>
  </r>
  <r>
    <x v="5"/>
    <s v="Misc. Crustacean"/>
    <n v="39.225364999999996"/>
    <n v="39.225364999999996"/>
    <n v="0"/>
    <n v="0"/>
    <n v="0"/>
    <n v="0"/>
    <n v="0"/>
    <n v="0"/>
    <n v="0"/>
    <n v="0"/>
    <n v="0"/>
    <n v="78.450729999999993"/>
  </r>
  <r>
    <x v="6"/>
    <s v="Benthic Amphipods"/>
    <n v="108.574095"/>
    <n v="108.574095"/>
    <n v="0"/>
    <n v="0"/>
    <n v="0"/>
    <n v="0"/>
    <n v="0"/>
    <n v="0"/>
    <n v="0"/>
    <n v="0"/>
    <n v="0"/>
    <n v="217.14819"/>
  </r>
  <r>
    <x v="5"/>
    <s v="Anemones"/>
    <n v="0.26661000000000001"/>
    <n v="0.12219625000000002"/>
    <n v="5.5543750000000003E-2"/>
    <n v="0"/>
    <n v="0"/>
    <n v="0"/>
    <n v="0"/>
    <n v="0"/>
    <n v="0"/>
    <n v="0"/>
    <n v="0"/>
    <n v="0.44435000000000002"/>
  </r>
  <r>
    <x v="5"/>
    <s v="Corals"/>
    <n v="7.1702964000000004E-4"/>
    <n v="3.2863858500000001E-4"/>
    <n v="1.49381175E-4"/>
    <n v="0"/>
    <n v="0"/>
    <n v="0"/>
    <n v="0"/>
    <n v="0"/>
    <n v="0"/>
    <n v="0"/>
    <n v="0"/>
    <n v="1.1950494E-3"/>
  </r>
  <r>
    <x v="5"/>
    <s v="Hydroids"/>
    <n v="0.31520999999999999"/>
    <n v="0.14447125"/>
    <n v="6.5668749999999998E-2"/>
    <n v="0"/>
    <n v="0"/>
    <n v="0"/>
    <n v="0"/>
    <n v="0"/>
    <n v="0"/>
    <n v="0"/>
    <n v="0"/>
    <n v="0.52534999999999998"/>
  </r>
  <r>
    <x v="5"/>
    <s v="Urochordata"/>
    <n v="2.6291519999999995"/>
    <n v="1.2050279999999998"/>
    <n v="0.54773999999999989"/>
    <n v="0"/>
    <n v="0"/>
    <n v="0"/>
    <n v="0"/>
    <n v="0"/>
    <n v="0"/>
    <n v="0"/>
    <n v="0"/>
    <n v="4.3819199999999991"/>
  </r>
  <r>
    <x v="5"/>
    <s v="Sea Pens"/>
    <n v="1.519716E-4"/>
    <n v="6.965365000000001E-5"/>
    <n v="3.1660750000000003E-5"/>
    <n v="0"/>
    <n v="0"/>
    <n v="0"/>
    <n v="0"/>
    <n v="0"/>
    <n v="0"/>
    <n v="0"/>
    <n v="0"/>
    <n v="2.5328600000000003E-4"/>
  </r>
  <r>
    <x v="5"/>
    <s v="Sponges"/>
    <n v="0.32249999999999995"/>
    <n v="0.14781250000000001"/>
    <n v="6.7187499999999997E-2"/>
    <n v="0"/>
    <n v="0"/>
    <n v="0"/>
    <n v="0"/>
    <n v="0"/>
    <n v="0"/>
    <n v="0"/>
    <n v="0"/>
    <n v="0.53749999999999998"/>
  </r>
  <r>
    <x v="5"/>
    <s v="Bivalves"/>
    <n v="54.022721999999995"/>
    <n v="24.76041425"/>
    <n v="11.25473375"/>
    <n v="0"/>
    <n v="0"/>
    <n v="0"/>
    <n v="0"/>
    <n v="0"/>
    <n v="0"/>
    <n v="0"/>
    <n v="0"/>
    <n v="90.037869999999998"/>
  </r>
  <r>
    <x v="6"/>
    <s v="Polychaetes"/>
    <n v="29.130428250000001"/>
    <n v="29.130428250000001"/>
    <n v="0"/>
    <n v="0"/>
    <n v="0"/>
    <n v="0"/>
    <n v="0"/>
    <n v="0"/>
    <n v="0"/>
    <n v="0"/>
    <n v="0"/>
    <n v="58.260856500000003"/>
  </r>
  <r>
    <x v="5"/>
    <s v="Misc. worms "/>
    <n v="20.447929250000001"/>
    <n v="20.447929250000001"/>
    <n v="0"/>
    <n v="0"/>
    <n v="0"/>
    <n v="0"/>
    <n v="0"/>
    <n v="0"/>
    <n v="0"/>
    <n v="0"/>
    <n v="0"/>
    <n v="40.895858500000003"/>
  </r>
  <r>
    <x v="6"/>
    <s v="Scyphozoid Jellies"/>
    <n v="2.3333336400000002E-2"/>
    <n v="0.18300001500000002"/>
    <n v="9.2833322999999995E-2"/>
    <n v="3.08333355E-2"/>
    <n v="0"/>
    <n v="0"/>
    <n v="0"/>
    <n v="0"/>
    <n v="0"/>
    <n v="0"/>
    <n v="3.08333355E-2"/>
    <n v="0.3300000099"/>
  </r>
  <r>
    <x v="6"/>
    <s v="Fish Larvae"/>
    <n v="3.5478006479999998E-2"/>
    <n v="1.626075297E-2"/>
    <n v="7.3912513500000001E-3"/>
    <n v="0"/>
    <n v="0"/>
    <n v="0"/>
    <n v="0"/>
    <n v="0"/>
    <n v="0"/>
    <n v="0"/>
    <n v="0"/>
    <n v="5.91300108E-2"/>
  </r>
  <r>
    <x v="6"/>
    <s v="Chaetognaths"/>
    <n v="3.2046823353300002"/>
    <n v="3.8913999786150004"/>
    <n v="1.7740205784862504"/>
    <n v="0.28613235136875004"/>
    <n v="0"/>
    <n v="0"/>
    <n v="0"/>
    <n v="0"/>
    <n v="0"/>
    <n v="0"/>
    <n v="0.28613235136875004"/>
    <n v="9.1562352438000012"/>
  </r>
  <r>
    <x v="6"/>
    <s v="Euphausiids"/>
    <n v="189.23424284904002"/>
    <n v="86.732361305810016"/>
    <n v="39.423800593550006"/>
    <n v="0"/>
    <n v="0"/>
    <n v="0"/>
    <n v="0"/>
    <n v="0"/>
    <n v="0"/>
    <n v="0"/>
    <n v="0"/>
    <n v="315.39040474840004"/>
  </r>
  <r>
    <x v="6"/>
    <s v="Mysids"/>
    <n v="3.35952318504"/>
    <n v="1.5397814598100001"/>
    <n v="0.69990066355000002"/>
    <n v="0"/>
    <n v="0"/>
    <n v="0"/>
    <n v="0"/>
    <n v="0"/>
    <n v="0"/>
    <n v="0"/>
    <n v="0"/>
    <n v="5.5992053084000002"/>
  </r>
  <r>
    <x v="6"/>
    <s v="Pelagic Amphipods"/>
    <n v="5.7879880294799992"/>
    <n v="2.6528278468450002"/>
    <n v="1.2058308394749999"/>
    <n v="0"/>
    <n v="0"/>
    <n v="0"/>
    <n v="0"/>
    <n v="0"/>
    <n v="0"/>
    <n v="0"/>
    <n v="0"/>
    <n v="9.6466467157999993"/>
  </r>
  <r>
    <x v="6"/>
    <s v="Gelatinous filter feeders"/>
    <n v="8.8153460386799996"/>
    <n v="4.0403669343950002"/>
    <n v="1.8365304247250001"/>
    <n v="0"/>
    <n v="0"/>
    <n v="0"/>
    <n v="0"/>
    <n v="0"/>
    <n v="0"/>
    <n v="0"/>
    <n v="0"/>
    <n v="14.6922433978"/>
  </r>
  <r>
    <x v="6"/>
    <s v="Pteropods"/>
    <n v="5.6291770281599991"/>
    <n v="2.5800394712400001"/>
    <n v="1.1727452141999999"/>
    <n v="0"/>
    <n v="0"/>
    <n v="0"/>
    <n v="0"/>
    <n v="0"/>
    <n v="0"/>
    <n v="0"/>
    <n v="0"/>
    <n v="9.3819617135999991"/>
  </r>
  <r>
    <x v="6"/>
    <s v="Copepods"/>
    <n v="303.24674499999998"/>
    <n v="303.24674499999998"/>
    <n v="0"/>
    <n v="0"/>
    <n v="0"/>
    <n v="0"/>
    <n v="0"/>
    <n v="0"/>
    <n v="0"/>
    <n v="0"/>
    <n v="0"/>
    <n v="606.49348999999995"/>
  </r>
  <r>
    <x v="6"/>
    <s v="Pelagic microbes"/>
    <n v="1278.0264677850002"/>
    <n v="0"/>
    <n v="0"/>
    <n v="0"/>
    <n v="0"/>
    <n v="0"/>
    <n v="0"/>
    <n v="0"/>
    <n v="0"/>
    <n v="0"/>
    <n v="0"/>
    <n v="1278.0264677850002"/>
  </r>
  <r>
    <x v="6"/>
    <s v="Benthic microbes"/>
    <n v="756.31118211"/>
    <n v="0"/>
    <n v="0"/>
    <n v="0"/>
    <n v="0"/>
    <n v="0"/>
    <n v="0"/>
    <n v="0"/>
    <n v="0"/>
    <n v="0"/>
    <n v="0"/>
    <n v="756.31118211"/>
  </r>
  <r>
    <x v="6"/>
    <s v="Macroalgae"/>
    <n v="0"/>
    <n v="0"/>
    <n v="0"/>
    <n v="0"/>
    <n v="0"/>
    <n v="0"/>
    <n v="0"/>
    <n v="0"/>
    <n v="0"/>
    <n v="0"/>
    <n v="0"/>
    <n v="0"/>
  </r>
  <r>
    <x v="6"/>
    <s v="Lg Phytoplankton"/>
    <n v="0"/>
    <n v="0"/>
    <n v="0"/>
    <n v="0"/>
    <n v="0"/>
    <n v="0"/>
    <n v="0"/>
    <n v="0"/>
    <n v="0"/>
    <n v="0"/>
    <n v="0"/>
    <n v="0"/>
  </r>
  <r>
    <x v="6"/>
    <s v="Sm Phytoplankton"/>
    <n v="0"/>
    <n v="0"/>
    <n v="0"/>
    <n v="0"/>
    <n v="0"/>
    <n v="0"/>
    <n v="0"/>
    <n v="0"/>
    <n v="0"/>
    <n v="0"/>
    <n v="0"/>
    <n v="0"/>
  </r>
  <r>
    <x v="6"/>
    <s v="Outside Production"/>
    <n v="0"/>
    <n v="0"/>
    <n v="0"/>
    <n v="0"/>
    <n v="0"/>
    <n v="0"/>
    <n v="0"/>
    <n v="0"/>
    <n v="0"/>
    <n v="0"/>
    <n v="0"/>
    <n v="0"/>
  </r>
  <r>
    <x v="7"/>
    <s v="Discards"/>
    <n v="0"/>
    <n v="0"/>
    <n v="0"/>
    <n v="0"/>
    <n v="0"/>
    <n v="0"/>
    <n v="0"/>
    <n v="0"/>
    <n v="0"/>
    <n v="0"/>
    <n v="0"/>
    <n v="0"/>
  </r>
  <r>
    <x v="7"/>
    <s v="Offal"/>
    <n v="0"/>
    <n v="0"/>
    <n v="0"/>
    <n v="0"/>
    <n v="0"/>
    <n v="0"/>
    <n v="0"/>
    <n v="0"/>
    <n v="0"/>
    <n v="0"/>
    <n v="0"/>
    <n v="0"/>
  </r>
  <r>
    <x v="7"/>
    <s v="Pelagic Detritus"/>
    <n v="0"/>
    <n v="0"/>
    <n v="0"/>
    <n v="0"/>
    <n v="0"/>
    <n v="0"/>
    <n v="0"/>
    <n v="0"/>
    <n v="0"/>
    <n v="0"/>
    <n v="0"/>
    <n v="0"/>
  </r>
  <r>
    <x v="7"/>
    <s v="Benthic Detritus"/>
    <n v="0"/>
    <n v="0"/>
    <n v="0"/>
    <n v="0"/>
    <n v="0"/>
    <n v="0"/>
    <n v="0"/>
    <n v="0"/>
    <n v="0"/>
    <n v="0"/>
    <n v="0"/>
    <n v="0"/>
  </r>
  <r>
    <x v="7"/>
    <s v="Outside Detritus"/>
    <n v="0"/>
    <n v="0"/>
    <n v="0"/>
    <n v="0"/>
    <n v="0"/>
    <n v="0"/>
    <n v="0"/>
    <n v="0"/>
    <n v="0"/>
    <n v="0"/>
    <n v="0"/>
    <n v="0"/>
  </r>
  <r>
    <x v="8"/>
    <s v="Halibut Longline"/>
    <n v="0"/>
    <n v="0"/>
    <n v="0"/>
    <n v="0"/>
    <n v="0"/>
    <n v="0"/>
    <n v="0"/>
    <n v="0"/>
    <n v="0"/>
    <n v="0"/>
    <n v="0"/>
    <n v="0"/>
  </r>
  <r>
    <x v="8"/>
    <s v="Crab Pots"/>
    <n v="0"/>
    <n v="0"/>
    <n v="0"/>
    <n v="0"/>
    <n v="0"/>
    <n v="0"/>
    <n v="0"/>
    <n v="0"/>
    <n v="0"/>
    <n v="0"/>
    <n v="0"/>
    <n v="0"/>
  </r>
  <r>
    <x v="8"/>
    <s v="Herring Fishery"/>
    <n v="0"/>
    <n v="0"/>
    <n v="0"/>
    <n v="0"/>
    <n v="0"/>
    <n v="0"/>
    <n v="0"/>
    <n v="0"/>
    <n v="0"/>
    <n v="0"/>
    <n v="0"/>
    <n v="0"/>
  </r>
  <r>
    <x v="8"/>
    <s v="Salmon Fishery"/>
    <n v="0"/>
    <n v="0"/>
    <n v="0"/>
    <n v="0"/>
    <n v="0"/>
    <n v="0"/>
    <n v="0"/>
    <n v="0"/>
    <n v="0"/>
    <n v="0"/>
    <n v="0"/>
    <n v="0"/>
  </r>
  <r>
    <x v="8"/>
    <s v="Indigenous and Subsistence"/>
    <n v="0"/>
    <n v="0"/>
    <n v="0"/>
    <n v="0"/>
    <n v="0"/>
    <n v="0"/>
    <n v="0"/>
    <n v="0"/>
    <n v="0"/>
    <n v="0"/>
    <n v="0"/>
    <n v="0"/>
  </r>
  <r>
    <x v="8"/>
    <s v="Flatfish Trawl"/>
    <n v="0"/>
    <n v="0"/>
    <n v="0"/>
    <n v="0"/>
    <n v="0"/>
    <n v="0"/>
    <n v="0"/>
    <n v="0"/>
    <n v="0"/>
    <n v="0"/>
    <n v="0"/>
    <n v="0"/>
  </r>
  <r>
    <x v="8"/>
    <s v="Oth. Groundfish Trawl"/>
    <n v="0"/>
    <n v="0"/>
    <n v="0"/>
    <n v="0"/>
    <n v="0"/>
    <n v="0"/>
    <n v="0"/>
    <n v="0"/>
    <n v="0"/>
    <n v="0"/>
    <n v="0"/>
    <n v="0"/>
  </r>
  <r>
    <x v="8"/>
    <s v="Cod Longline"/>
    <n v="0"/>
    <n v="0"/>
    <n v="0"/>
    <n v="0"/>
    <n v="0"/>
    <n v="0"/>
    <n v="0"/>
    <n v="0"/>
    <n v="0"/>
    <n v="0"/>
    <n v="0"/>
    <n v="0"/>
  </r>
  <r>
    <x v="8"/>
    <s v="Cod Pots"/>
    <n v="0"/>
    <n v="0"/>
    <n v="0"/>
    <n v="0"/>
    <n v="0"/>
    <n v="0"/>
    <n v="0"/>
    <n v="0"/>
    <n v="0"/>
    <n v="0"/>
    <n v="0"/>
    <n v="0"/>
  </r>
  <r>
    <x v="8"/>
    <s v="Cod Trawl"/>
    <n v="0"/>
    <n v="0"/>
    <n v="0"/>
    <n v="0"/>
    <n v="0"/>
    <n v="0"/>
    <n v="0"/>
    <n v="0"/>
    <n v="0"/>
    <n v="0"/>
    <n v="0"/>
    <n v="0"/>
  </r>
  <r>
    <x v="8"/>
    <s v="Pollock Trawl"/>
    <n v="0"/>
    <n v="0"/>
    <n v="0"/>
    <n v="0"/>
    <n v="0"/>
    <n v="0"/>
    <n v="0"/>
    <n v="0"/>
    <n v="0"/>
    <n v="0"/>
    <n v="0"/>
    <n v="0"/>
  </r>
  <r>
    <x v="8"/>
    <s v="Rockfish Trawl"/>
    <n v="0"/>
    <n v="0"/>
    <n v="0"/>
    <n v="0"/>
    <n v="0"/>
    <n v="0"/>
    <n v="0"/>
    <n v="0"/>
    <n v="0"/>
    <n v="0"/>
    <n v="0"/>
    <n v="0"/>
  </r>
  <r>
    <x v="8"/>
    <s v="Sablefish Longline"/>
    <n v="0"/>
    <n v="0"/>
    <n v="0"/>
    <n v="0"/>
    <n v="0"/>
    <n v="0"/>
    <n v="0"/>
    <n v="0"/>
    <n v="0"/>
    <n v="0"/>
    <n v="0"/>
    <n v="0"/>
  </r>
  <r>
    <x v="8"/>
    <s v="Shrimp Trawl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7698A-4924-4CED-9995-D6AD0D292CB7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" firstHeaderRow="1" firstDataRow="1" firstDataCol="1"/>
  <pivotFields count="14">
    <pivotField axis="axisRow" showAll="0">
      <items count="12">
        <item h="1" x="5"/>
        <item x="3"/>
        <item m="1" x="10"/>
        <item m="1" x="9"/>
        <item x="2"/>
        <item h="1" x="7"/>
        <item h="1" x="4"/>
        <item h="1" x="8"/>
        <item x="0"/>
        <item h="1"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 v="1"/>
    </i>
    <i>
      <x v="4"/>
    </i>
    <i>
      <x v="8"/>
    </i>
    <i>
      <x v="10"/>
    </i>
    <i t="grand">
      <x/>
    </i>
  </rowItems>
  <colItems count="1">
    <i/>
  </colItems>
  <dataFields count="1">
    <dataField name="Sum of Q_all" fld="13" showDataAs="percentOfCol" baseField="0" baseItem="6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E19A4-71F5-4F57-AFF4-221EDA9DBCB7}" name="Table1" displayName="Table1" ref="A1:N26" totalsRowShown="0">
  <autoFilter ref="A1:N26" xr:uid="{D08C27A3-710D-4715-9C1E-CB90B8CE76CC}"/>
  <tableColumns count="14">
    <tableColumn id="1" xr3:uid="{5CBC6175-D4C4-4C14-AAFA-23809F0FC856}" name="Clade"/>
    <tableColumn id="2" xr3:uid="{3DF60C81-E5CA-4DB4-A1D8-0728F35F6A1B}" name="Group"/>
    <tableColumn id="3" xr3:uid="{930B2A36-3E06-4930-8FC3-9538DCFC0DDC}" name="Q_2"/>
    <tableColumn id="4" xr3:uid="{4075AF84-A1F9-41A5-8D7A-14F18842E29E}" name="Q_3"/>
    <tableColumn id="5" xr3:uid="{2C57B046-6D03-461A-99F5-3DDF1181200E}" name="Q_4"/>
    <tableColumn id="6" xr3:uid="{232233B1-6A99-42FD-A271-D2F43774C2E2}" name="Q_5"/>
    <tableColumn id="7" xr3:uid="{EC4D28C9-F691-474F-9922-906655658CC3}" name="Q_6"/>
    <tableColumn id="8" xr3:uid="{6F840DB0-DE56-4CFE-9BF3-4F6310FB09F0}" name="Q_7"/>
    <tableColumn id="9" xr3:uid="{952E4050-1A73-4537-9FD3-141D988D2469}" name="Q_8"/>
    <tableColumn id="10" xr3:uid="{38469A4A-4061-43C7-A813-9C38E0D732B8}" name="Q_9"/>
    <tableColumn id="11" xr3:uid="{DE384B7E-2B24-4D1B-988B-5EDE0F6CC172}" name="Q_10"/>
    <tableColumn id="12" xr3:uid="{20099780-A29C-4238-8575-4743543786A8}" name="Q_11"/>
    <tableColumn id="13" xr3:uid="{DB32B4CA-2202-4E43-968E-15AC3DD193D4}" name="Q_5plus"/>
    <tableColumn id="14" xr3:uid="{1145EE1B-24A5-46B4-8A29-653A1C026DD8}" name="Q_al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9A7A82-5B6F-4C8F-BBD2-6D6CADCA52DE}" name="Table2" displayName="Table2" ref="A1:N24" totalsRowShown="0">
  <autoFilter ref="A1:N24" xr:uid="{3CB4E882-DA1C-4F5F-BFFD-BC095A89AF16}"/>
  <tableColumns count="14">
    <tableColumn id="1" xr3:uid="{50C23BEB-5BD0-4B94-B1B9-139ADC272B87}" name="Clade"/>
    <tableColumn id="2" xr3:uid="{4F693C17-45C1-46BC-9641-8976634008FD}" name="Group"/>
    <tableColumn id="3" xr3:uid="{41636FCF-D382-40FA-A241-F30E70E90410}" name="Q_2"/>
    <tableColumn id="4" xr3:uid="{2CE34B94-3164-4642-A650-5CDDAE1A1E8D}" name="Q_3"/>
    <tableColumn id="5" xr3:uid="{0CE27B37-CAC4-4493-8A43-8C9B2469B472}" name="Q_4"/>
    <tableColumn id="6" xr3:uid="{FCCBA9F0-4EED-4F56-A19F-88C5FBF1ADBB}" name="Q_5"/>
    <tableColumn id="7" xr3:uid="{A112A7A5-9E64-4CA1-9BE2-3070EEFFF174}" name="Q_6"/>
    <tableColumn id="8" xr3:uid="{7B80B334-6460-46EE-8E07-90DDE5259EDD}" name="Q_7"/>
    <tableColumn id="9" xr3:uid="{9D88CEDD-1081-425E-AFF6-63AA67E437E2}" name="Q_8"/>
    <tableColumn id="10" xr3:uid="{384A60D6-5F80-4E44-B169-881BD7E4FC03}" name="Q_9"/>
    <tableColumn id="11" xr3:uid="{9063D8DD-3D77-413E-BBAD-64E4D149CBB3}" name="Q_10"/>
    <tableColumn id="12" xr3:uid="{8A5A4656-5BE7-444A-BF51-EB42CB4E00C2}" name="Q_11"/>
    <tableColumn id="13" xr3:uid="{1A31677F-FAD2-4B31-A8A8-C43A3723487F}" name="Q_5plus"/>
    <tableColumn id="14" xr3:uid="{B9C666C5-2AAA-4530-ACCF-8DD02DAB3AEB}" name="Q_a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8E33-268A-4F97-9716-41BDEBC64CE3}">
  <dimension ref="A1:N26"/>
  <sheetViews>
    <sheetView workbookViewId="0">
      <selection sqref="A1:N26"/>
    </sheetView>
  </sheetViews>
  <sheetFormatPr defaultRowHeight="15" x14ac:dyDescent="0.25"/>
  <cols>
    <col min="13" max="13" width="10.28515625" customWidth="1"/>
  </cols>
  <sheetData>
    <row r="1" spans="1:14" x14ac:dyDescent="0.25">
      <c r="A1" t="s">
        <v>167</v>
      </c>
      <c r="B1" t="s">
        <v>138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177</v>
      </c>
    </row>
    <row r="2" spans="1:14" x14ac:dyDescent="0.25">
      <c r="A2" t="s">
        <v>171</v>
      </c>
      <c r="B2" t="s">
        <v>72</v>
      </c>
      <c r="C2">
        <v>0</v>
      </c>
      <c r="D2">
        <v>1.2868494749999999</v>
      </c>
      <c r="E2">
        <v>0.90937362899999996</v>
      </c>
      <c r="F2">
        <v>0.61697283162499994</v>
      </c>
      <c r="G2">
        <v>4.6469564374999994E-2</v>
      </c>
      <c r="H2">
        <v>2.3076642685349999E-10</v>
      </c>
      <c r="I2">
        <v>0</v>
      </c>
      <c r="J2">
        <v>0</v>
      </c>
      <c r="K2">
        <v>0</v>
      </c>
      <c r="L2">
        <v>0</v>
      </c>
      <c r="M2">
        <v>0.6634423962307664</v>
      </c>
      <c r="N2">
        <v>2.8596655002307667</v>
      </c>
    </row>
    <row r="3" spans="1:14" x14ac:dyDescent="0.25">
      <c r="A3" t="s">
        <v>171</v>
      </c>
      <c r="B3" t="s">
        <v>71</v>
      </c>
      <c r="C3">
        <v>0</v>
      </c>
      <c r="D3">
        <v>0.98424752686200001</v>
      </c>
      <c r="E3">
        <v>0.47013475842000002</v>
      </c>
      <c r="F3">
        <v>0.219693390854</v>
      </c>
      <c r="G3">
        <v>3.9026895114800003E-3</v>
      </c>
      <c r="H3">
        <v>1.6102909579920001E-6</v>
      </c>
      <c r="I3">
        <v>2.4119469097800003E-14</v>
      </c>
      <c r="J3">
        <v>0</v>
      </c>
      <c r="K3">
        <v>0</v>
      </c>
      <c r="L3">
        <v>0</v>
      </c>
      <c r="M3">
        <v>0.22359769065646212</v>
      </c>
      <c r="N3">
        <v>1.6779799759384622</v>
      </c>
    </row>
    <row r="4" spans="1:14" x14ac:dyDescent="0.25">
      <c r="A4" t="s">
        <v>171</v>
      </c>
      <c r="B4" t="s">
        <v>70</v>
      </c>
      <c r="C4">
        <v>0</v>
      </c>
      <c r="D4">
        <v>0.62191433543399999</v>
      </c>
      <c r="E4">
        <v>0.65228164105800002</v>
      </c>
      <c r="F4">
        <v>0.30179784946800003</v>
      </c>
      <c r="G4">
        <v>5.6544672631799998E-2</v>
      </c>
      <c r="H4">
        <v>1.199670312408E-3</v>
      </c>
      <c r="I4">
        <v>1.8455641934399999E-6</v>
      </c>
      <c r="J4">
        <v>4.3920976037999995E-11</v>
      </c>
      <c r="K4">
        <v>2.5772624260200001E-19</v>
      </c>
      <c r="L4">
        <v>0</v>
      </c>
      <c r="M4">
        <v>0.35954403802032242</v>
      </c>
      <c r="N4">
        <v>1.6337400145123222</v>
      </c>
    </row>
    <row r="5" spans="1:14" x14ac:dyDescent="0.25">
      <c r="A5" t="s">
        <v>171</v>
      </c>
      <c r="B5" t="s">
        <v>69</v>
      </c>
      <c r="C5">
        <v>1.4295085352999998E-3</v>
      </c>
      <c r="D5">
        <v>5.0259348233999995E-2</v>
      </c>
      <c r="E5">
        <v>7.7790252365999998E-2</v>
      </c>
      <c r="F5">
        <v>3.8472978684E-2</v>
      </c>
      <c r="G5">
        <v>9.3382340598000008E-3</v>
      </c>
      <c r="H5">
        <v>4.8574793843999999E-4</v>
      </c>
      <c r="I5">
        <v>3.9358163081999997E-6</v>
      </c>
      <c r="J5">
        <v>4.5611681249999997E-9</v>
      </c>
      <c r="K5">
        <v>1.11831300096E-13</v>
      </c>
      <c r="L5">
        <v>1.5751878673799998E-19</v>
      </c>
      <c r="M5">
        <v>4.8300901059828157E-2</v>
      </c>
      <c r="N5">
        <v>0.17778001019512815</v>
      </c>
    </row>
    <row r="6" spans="1:14" x14ac:dyDescent="0.25">
      <c r="A6" t="s">
        <v>171</v>
      </c>
      <c r="B6" t="s">
        <v>68</v>
      </c>
      <c r="C6">
        <v>0</v>
      </c>
      <c r="D6">
        <v>5.7893854480000001E-3</v>
      </c>
      <c r="E6">
        <v>7.9780198959999993E-3</v>
      </c>
      <c r="F6">
        <v>6.1617482079999999E-3</v>
      </c>
      <c r="G6">
        <v>1.9483478123999999E-3</v>
      </c>
      <c r="H6">
        <v>3.2915863639999999E-4</v>
      </c>
      <c r="I6">
        <v>1.3250892555999999E-5</v>
      </c>
      <c r="J6">
        <v>9.128240418E-8</v>
      </c>
      <c r="K6">
        <v>1.0150798151999999E-10</v>
      </c>
      <c r="L6">
        <v>2.4865868720000001E-15</v>
      </c>
      <c r="M6">
        <v>8.452596933270648E-3</v>
      </c>
      <c r="N6">
        <v>2.2220002277270653E-2</v>
      </c>
    </row>
    <row r="7" spans="1:14" x14ac:dyDescent="0.25">
      <c r="A7" t="s">
        <v>171</v>
      </c>
      <c r="B7" t="s">
        <v>67</v>
      </c>
      <c r="C7">
        <v>0</v>
      </c>
      <c r="D7">
        <v>1.5052762975208001</v>
      </c>
      <c r="E7">
        <v>0.77498707867645011</v>
      </c>
      <c r="F7">
        <v>0.28695879130130003</v>
      </c>
      <c r="G7">
        <v>6.4632351391025005E-4</v>
      </c>
      <c r="H7">
        <v>5.3443300939920004E-12</v>
      </c>
      <c r="I7">
        <v>0</v>
      </c>
      <c r="J7">
        <v>0</v>
      </c>
      <c r="K7">
        <v>0</v>
      </c>
      <c r="L7">
        <v>0</v>
      </c>
      <c r="M7">
        <v>0.28760511482055462</v>
      </c>
      <c r="N7">
        <v>2.567868491017804</v>
      </c>
    </row>
    <row r="8" spans="1:14" x14ac:dyDescent="0.25">
      <c r="A8" t="s">
        <v>171</v>
      </c>
      <c r="B8" t="s">
        <v>66</v>
      </c>
      <c r="C8">
        <v>0</v>
      </c>
      <c r="D8">
        <v>0.34084240999999998</v>
      </c>
      <c r="E8">
        <v>0.17186545249999999</v>
      </c>
      <c r="F8">
        <v>6.4991137500000004E-2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6.4991137500000004E-2</v>
      </c>
      <c r="N8">
        <v>0.57769899999999996</v>
      </c>
    </row>
    <row r="9" spans="1:14" x14ac:dyDescent="0.25">
      <c r="A9" t="s">
        <v>171</v>
      </c>
      <c r="B9" t="s">
        <v>65</v>
      </c>
      <c r="C9">
        <v>0</v>
      </c>
      <c r="D9">
        <v>6.9441052968000003E-2</v>
      </c>
      <c r="E9">
        <v>7.9657230320000008E-2</v>
      </c>
      <c r="F9">
        <v>2.3839841320000003E-2</v>
      </c>
      <c r="G9">
        <v>5.3931997672000001E-3</v>
      </c>
      <c r="H9">
        <v>1.48669520784E-4</v>
      </c>
      <c r="I9">
        <v>7.8906436352000008E-9</v>
      </c>
      <c r="J9">
        <v>4.6308974088000003E-17</v>
      </c>
      <c r="K9">
        <v>0</v>
      </c>
      <c r="L9">
        <v>0</v>
      </c>
      <c r="M9">
        <v>2.9381718498627682E-2</v>
      </c>
      <c r="N9">
        <v>0.17848000178662771</v>
      </c>
    </row>
    <row r="10" spans="1:14" x14ac:dyDescent="0.25">
      <c r="A10" t="s">
        <v>171</v>
      </c>
      <c r="B10" t="s">
        <v>64</v>
      </c>
      <c r="C10">
        <v>1.12804324644E-5</v>
      </c>
      <c r="D10">
        <v>1.07512564302E-2</v>
      </c>
      <c r="E10">
        <v>9.9211607945999987E-3</v>
      </c>
      <c r="F10">
        <v>6.0674232035999994E-3</v>
      </c>
      <c r="G10">
        <v>1.01359243458E-3</v>
      </c>
      <c r="H10">
        <v>2.1043788229200001E-5</v>
      </c>
      <c r="I10">
        <v>2.4457309443599997E-7</v>
      </c>
      <c r="J10">
        <v>3.6558040199999995E-10</v>
      </c>
      <c r="K10">
        <v>1.0300006233E-14</v>
      </c>
      <c r="L10">
        <v>7.5921827321999992E-23</v>
      </c>
      <c r="M10">
        <v>7.1023043650943378E-3</v>
      </c>
      <c r="N10">
        <v>2.7786002022358737E-2</v>
      </c>
    </row>
    <row r="11" spans="1:14" x14ac:dyDescent="0.25">
      <c r="A11" t="s">
        <v>171</v>
      </c>
      <c r="B11" t="s">
        <v>63</v>
      </c>
      <c r="C11">
        <v>0</v>
      </c>
      <c r="D11">
        <v>1.6473017669999996E-4</v>
      </c>
      <c r="E11">
        <v>1.3023485969999998E-4</v>
      </c>
      <c r="F11">
        <v>4.6933902029999989E-5</v>
      </c>
      <c r="G11">
        <v>5.7671955899999991E-6</v>
      </c>
      <c r="H11">
        <v>3.3837120899999994E-8</v>
      </c>
      <c r="I11">
        <v>1.4683353614999998E-11</v>
      </c>
      <c r="J11">
        <v>6.0582969839999993E-15</v>
      </c>
      <c r="K11">
        <v>9.0743163239999979E-23</v>
      </c>
      <c r="L11">
        <v>0</v>
      </c>
      <c r="M11">
        <v>5.2734949430311903E-5</v>
      </c>
      <c r="N11">
        <v>3.4769998583031179E-4</v>
      </c>
    </row>
    <row r="12" spans="1:14" x14ac:dyDescent="0.25">
      <c r="A12" t="s">
        <v>171</v>
      </c>
      <c r="B12" t="s">
        <v>62</v>
      </c>
      <c r="C12">
        <v>0</v>
      </c>
      <c r="D12">
        <v>0.13149646023600001</v>
      </c>
      <c r="E12">
        <v>0.108484134252</v>
      </c>
      <c r="F12">
        <v>7.6431754133999996E-2</v>
      </c>
      <c r="G12">
        <v>1.2327654665399999E-2</v>
      </c>
      <c r="H12">
        <v>1.0524867517200001E-11</v>
      </c>
      <c r="I12">
        <v>4.5770371577999999E-15</v>
      </c>
      <c r="J12">
        <v>9.5109807587999979E-19</v>
      </c>
      <c r="K12">
        <v>2.26217598522E-23</v>
      </c>
      <c r="L12">
        <v>1.3274340393E-31</v>
      </c>
      <c r="M12">
        <v>8.8759408809929455E-2</v>
      </c>
      <c r="N12">
        <v>0.32874000329792941</v>
      </c>
    </row>
    <row r="13" spans="1:14" x14ac:dyDescent="0.25">
      <c r="A13" t="s">
        <v>171</v>
      </c>
      <c r="B13" t="s">
        <v>61</v>
      </c>
      <c r="C13">
        <v>0</v>
      </c>
      <c r="D13">
        <v>5.8815238319999998E-2</v>
      </c>
      <c r="E13">
        <v>5.2411053959999995E-2</v>
      </c>
      <c r="F13">
        <v>3.6970435079999996E-2</v>
      </c>
      <c r="G13">
        <v>6.4867484879999994E-3</v>
      </c>
      <c r="H13">
        <v>1.1652291359999999E-4</v>
      </c>
      <c r="I13">
        <v>1.7450046720000001E-12</v>
      </c>
      <c r="J13">
        <v>2.6137252439999998E-20</v>
      </c>
      <c r="K13">
        <v>0</v>
      </c>
      <c r="L13">
        <v>0</v>
      </c>
      <c r="M13">
        <v>4.3573706483345007E-2</v>
      </c>
      <c r="N13">
        <v>0.15479999876334499</v>
      </c>
    </row>
    <row r="14" spans="1:14" x14ac:dyDescent="0.25">
      <c r="A14" t="s">
        <v>171</v>
      </c>
      <c r="B14" t="s">
        <v>60</v>
      </c>
      <c r="C14">
        <v>0</v>
      </c>
      <c r="D14">
        <v>9.6616772660000003E-2</v>
      </c>
      <c r="E14">
        <v>0.10508117791</v>
      </c>
      <c r="F14">
        <v>7.0492873110000007E-2</v>
      </c>
      <c r="G14">
        <v>6.9090786349999996E-3</v>
      </c>
      <c r="H14">
        <v>9.6724868090000002E-8</v>
      </c>
      <c r="I14">
        <v>0</v>
      </c>
      <c r="J14">
        <v>0</v>
      </c>
      <c r="K14">
        <v>0</v>
      </c>
      <c r="L14">
        <v>0</v>
      </c>
      <c r="M14">
        <v>7.740204846986809E-2</v>
      </c>
      <c r="N14">
        <v>0.27909999903986815</v>
      </c>
    </row>
    <row r="15" spans="1:14" x14ac:dyDescent="0.25">
      <c r="A15" t="s">
        <v>171</v>
      </c>
      <c r="B15" t="s">
        <v>59</v>
      </c>
      <c r="C15">
        <v>0</v>
      </c>
      <c r="D15">
        <v>0.43068171992999998</v>
      </c>
      <c r="E15">
        <v>0.20739867433999998</v>
      </c>
      <c r="F15">
        <v>8.6687383970000004E-2</v>
      </c>
      <c r="G15">
        <v>1.3210940049999999E-4</v>
      </c>
      <c r="H15">
        <v>7.8045996050000006E-8</v>
      </c>
      <c r="I15">
        <v>4.5804191059000001E-16</v>
      </c>
      <c r="J15">
        <v>0</v>
      </c>
      <c r="K15">
        <v>0</v>
      </c>
      <c r="L15">
        <v>0</v>
      </c>
      <c r="M15">
        <v>8.6819571416496516E-2</v>
      </c>
      <c r="N15">
        <v>0.72489996568649639</v>
      </c>
    </row>
    <row r="16" spans="1:14" x14ac:dyDescent="0.25">
      <c r="A16" t="s">
        <v>171</v>
      </c>
      <c r="B16" t="s">
        <v>58</v>
      </c>
      <c r="C16">
        <v>0</v>
      </c>
      <c r="D16">
        <v>0.37259441984999997</v>
      </c>
      <c r="E16">
        <v>0.30150847197999997</v>
      </c>
      <c r="F16">
        <v>3.5463132756E-2</v>
      </c>
      <c r="G16">
        <v>1.3339384471999999E-3</v>
      </c>
      <c r="H16">
        <v>0</v>
      </c>
      <c r="I16">
        <v>0</v>
      </c>
      <c r="J16">
        <v>0</v>
      </c>
      <c r="K16">
        <v>0</v>
      </c>
      <c r="L16">
        <v>0</v>
      </c>
      <c r="M16">
        <v>3.6797071203199999E-2</v>
      </c>
      <c r="N16">
        <v>0.71089996303319991</v>
      </c>
    </row>
    <row r="17" spans="1:14" x14ac:dyDescent="0.25">
      <c r="A17" t="s">
        <v>171</v>
      </c>
      <c r="B17" t="s">
        <v>55</v>
      </c>
      <c r="C17">
        <v>0</v>
      </c>
      <c r="D17">
        <v>8.548E-3</v>
      </c>
      <c r="E17">
        <v>1.7389837499999998E-2</v>
      </c>
      <c r="F17">
        <v>1.2896795000000001E-2</v>
      </c>
      <c r="G17">
        <v>3.5280532238E-3</v>
      </c>
      <c r="H17">
        <v>3.7731406249999998E-4</v>
      </c>
      <c r="I17">
        <v>0</v>
      </c>
      <c r="J17">
        <v>0</v>
      </c>
      <c r="K17">
        <v>0</v>
      </c>
      <c r="L17">
        <v>0</v>
      </c>
      <c r="M17">
        <v>1.68021622863E-2</v>
      </c>
      <c r="N17">
        <v>4.2739999786300005E-2</v>
      </c>
    </row>
    <row r="18" spans="1:14" x14ac:dyDescent="0.25">
      <c r="A18" t="s">
        <v>171</v>
      </c>
      <c r="B18" t="s">
        <v>54</v>
      </c>
      <c r="C18">
        <v>0</v>
      </c>
      <c r="D18">
        <v>0.57593363411999987</v>
      </c>
      <c r="E18">
        <v>0.66113833135999989</v>
      </c>
      <c r="F18">
        <v>0.46269069755999997</v>
      </c>
      <c r="G18">
        <v>0.13002599256399999</v>
      </c>
      <c r="H18">
        <v>5.8113976283999998E-3</v>
      </c>
      <c r="I18">
        <v>2.3968034947999997E-11</v>
      </c>
      <c r="J18">
        <v>0</v>
      </c>
      <c r="K18">
        <v>0</v>
      </c>
      <c r="L18">
        <v>0</v>
      </c>
      <c r="M18">
        <v>0.59852808777636801</v>
      </c>
      <c r="N18">
        <v>1.8356000532563677</v>
      </c>
    </row>
    <row r="19" spans="1:14" x14ac:dyDescent="0.25">
      <c r="A19" t="s">
        <v>171</v>
      </c>
      <c r="B19" t="s">
        <v>50</v>
      </c>
      <c r="C19">
        <v>2.8755443639999997E-3</v>
      </c>
      <c r="D19">
        <v>4.0956748139999992E-2</v>
      </c>
      <c r="E19">
        <v>8.4159811427999998E-2</v>
      </c>
      <c r="F19">
        <v>6.2535327624000006E-2</v>
      </c>
      <c r="G19">
        <v>1.9211006799599997E-2</v>
      </c>
      <c r="H19">
        <v>2.6667902183999995E-3</v>
      </c>
      <c r="I19">
        <v>1.12251703872E-4</v>
      </c>
      <c r="J19">
        <v>2.5140393431999998E-6</v>
      </c>
      <c r="K19">
        <v>6.0279746604000002E-10</v>
      </c>
      <c r="L19">
        <v>2.3394902915999997E-13</v>
      </c>
      <c r="M19">
        <v>8.4527890988246618E-2</v>
      </c>
      <c r="N19">
        <v>0.21251999492024662</v>
      </c>
    </row>
    <row r="20" spans="1:14" x14ac:dyDescent="0.25">
      <c r="A20" t="s">
        <v>171</v>
      </c>
      <c r="B20" t="s">
        <v>49</v>
      </c>
      <c r="C20">
        <v>0</v>
      </c>
      <c r="D20">
        <v>1.1400656699999999E-3</v>
      </c>
      <c r="E20">
        <v>4.4787965183999995E-2</v>
      </c>
      <c r="F20">
        <v>3.7464476388000004E-2</v>
      </c>
      <c r="G20">
        <v>1.3544629764000001E-2</v>
      </c>
      <c r="H20">
        <v>2.4021574872000002E-3</v>
      </c>
      <c r="I20">
        <v>1.3768360284E-4</v>
      </c>
      <c r="J20">
        <v>3.0093227243999999E-6</v>
      </c>
      <c r="K20">
        <v>1.8072571392E-8</v>
      </c>
      <c r="L20">
        <v>6.2390752224000003E-12</v>
      </c>
      <c r="M20">
        <v>5.3551974643574869E-2</v>
      </c>
      <c r="N20">
        <v>9.9480005497574894E-2</v>
      </c>
    </row>
    <row r="21" spans="1:14" x14ac:dyDescent="0.25">
      <c r="A21" t="s">
        <v>171</v>
      </c>
      <c r="B21" t="s">
        <v>48</v>
      </c>
      <c r="C21">
        <v>8.368718218E-4</v>
      </c>
      <c r="D21">
        <v>3.2964021736E-2</v>
      </c>
      <c r="E21">
        <v>3.4661487355999998E-2</v>
      </c>
      <c r="F21">
        <v>2.5751880574000001E-3</v>
      </c>
      <c r="G21">
        <v>5.7775574681999994E-4</v>
      </c>
      <c r="H21">
        <v>4.6735767077999997E-6</v>
      </c>
      <c r="I21">
        <v>1.1891713179999999E-9</v>
      </c>
      <c r="J21">
        <v>9.7118009160000005E-14</v>
      </c>
      <c r="K21">
        <v>1.4521914708000001E-21</v>
      </c>
      <c r="L21">
        <v>0</v>
      </c>
      <c r="M21">
        <v>3.1576185701962362E-3</v>
      </c>
      <c r="N21">
        <v>7.1619999483996222E-2</v>
      </c>
    </row>
    <row r="22" spans="1:14" x14ac:dyDescent="0.25">
      <c r="A22" t="s">
        <v>171</v>
      </c>
      <c r="B22" t="s">
        <v>34</v>
      </c>
      <c r="C22">
        <v>0</v>
      </c>
      <c r="D22">
        <v>0.58844729071743995</v>
      </c>
      <c r="E22">
        <v>0.28119739344928002</v>
      </c>
      <c r="F22">
        <v>0.11817301461504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0.11817301461504</v>
      </c>
      <c r="N22">
        <v>0.98781769878176007</v>
      </c>
    </row>
    <row r="23" spans="1:14" x14ac:dyDescent="0.25">
      <c r="A23" t="s">
        <v>171</v>
      </c>
      <c r="B23" t="s">
        <v>33</v>
      </c>
      <c r="C23">
        <v>0</v>
      </c>
      <c r="D23">
        <v>1.522400770428012</v>
      </c>
      <c r="E23">
        <v>0.78294796874381534</v>
      </c>
      <c r="F23">
        <v>0.28440490380351119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0.28440490380351119</v>
      </c>
      <c r="N23">
        <v>2.5897536429753383</v>
      </c>
    </row>
    <row r="24" spans="1:14" x14ac:dyDescent="0.25">
      <c r="A24" t="s">
        <v>171</v>
      </c>
      <c r="B24" t="s">
        <v>28</v>
      </c>
      <c r="C24">
        <v>0</v>
      </c>
      <c r="D24">
        <v>6.401527938599999E-2</v>
      </c>
      <c r="E24">
        <v>0.11955079326599999</v>
      </c>
      <c r="F24">
        <v>6.4206267530999991E-2</v>
      </c>
      <c r="G24">
        <v>2.0926372355099997E-2</v>
      </c>
      <c r="H24">
        <v>1.5828045873899996E-3</v>
      </c>
      <c r="I24">
        <v>4.7990008853999991E-5</v>
      </c>
      <c r="J24">
        <v>4.7296558337999994E-7</v>
      </c>
      <c r="K24">
        <v>3.8096687777999994E-10</v>
      </c>
      <c r="L24">
        <v>9.7881708158999993E-15</v>
      </c>
      <c r="M24">
        <v>8.676390782890403E-2</v>
      </c>
      <c r="N24">
        <v>0.27032998048090401</v>
      </c>
    </row>
    <row r="25" spans="1:14" x14ac:dyDescent="0.25">
      <c r="A25" t="s">
        <v>171</v>
      </c>
      <c r="B25" t="s">
        <v>27</v>
      </c>
      <c r="C25">
        <v>0</v>
      </c>
      <c r="D25">
        <v>3.9252455280000004E-3</v>
      </c>
      <c r="E25">
        <v>6.9709303097999997E-2</v>
      </c>
      <c r="F25">
        <v>8.122358079E-2</v>
      </c>
      <c r="G25">
        <v>4.1635305035999999E-2</v>
      </c>
      <c r="H25">
        <v>1.0085188383E-2</v>
      </c>
      <c r="I25">
        <v>9.5659046244000003E-4</v>
      </c>
      <c r="J25">
        <v>4.7861276742000006E-6</v>
      </c>
      <c r="K25">
        <v>1.2082792014E-8</v>
      </c>
      <c r="L25">
        <v>1.0602452777399999E-11</v>
      </c>
      <c r="M25">
        <v>0.13390546289250868</v>
      </c>
      <c r="N25">
        <v>0.20754001151850868</v>
      </c>
    </row>
    <row r="26" spans="1:14" x14ac:dyDescent="0.25">
      <c r="A26" t="s">
        <v>171</v>
      </c>
      <c r="B26" t="s">
        <v>26</v>
      </c>
      <c r="C26">
        <v>6.4969649999999995E-3</v>
      </c>
      <c r="D26">
        <v>2.1692317724999997E-4</v>
      </c>
      <c r="E26">
        <v>1.031574018E-2</v>
      </c>
      <c r="F26">
        <v>2.0714029409999998E-2</v>
      </c>
      <c r="G26">
        <v>1.164879879E-2</v>
      </c>
      <c r="H26">
        <v>3.3908941724999997E-3</v>
      </c>
      <c r="I26">
        <v>1.6277375384999998E-4</v>
      </c>
      <c r="J26">
        <v>3.8725639079999999E-6</v>
      </c>
      <c r="K26">
        <v>1.7612742615E-9</v>
      </c>
      <c r="L26">
        <v>6.2539933349999999E-13</v>
      </c>
      <c r="M26">
        <v>3.5920370452157659E-2</v>
      </c>
      <c r="N26">
        <v>5.2949998809407657E-2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4C3B-48F5-4D8A-812F-7377A796EE42}">
  <dimension ref="A1:N24"/>
  <sheetViews>
    <sheetView workbookViewId="0">
      <selection sqref="A1:N24"/>
    </sheetView>
  </sheetViews>
  <sheetFormatPr defaultRowHeight="15" x14ac:dyDescent="0.25"/>
  <cols>
    <col min="13" max="13" width="10.28515625" customWidth="1"/>
  </cols>
  <sheetData>
    <row r="1" spans="1:14" x14ac:dyDescent="0.25">
      <c r="A1" t="s">
        <v>167</v>
      </c>
      <c r="B1" t="s">
        <v>138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177</v>
      </c>
    </row>
    <row r="2" spans="1:14" x14ac:dyDescent="0.25">
      <c r="A2" t="s">
        <v>171</v>
      </c>
      <c r="B2" t="s">
        <v>72</v>
      </c>
      <c r="C2">
        <v>0</v>
      </c>
      <c r="D2">
        <v>1.2868494749999999</v>
      </c>
      <c r="E2">
        <v>0.90937362899999996</v>
      </c>
      <c r="F2">
        <v>0.61697283162499994</v>
      </c>
      <c r="G2">
        <v>4.6469564374999994E-2</v>
      </c>
      <c r="H2">
        <v>2.3076642685349999E-10</v>
      </c>
      <c r="I2">
        <v>0</v>
      </c>
      <c r="J2">
        <v>0</v>
      </c>
      <c r="K2">
        <v>0</v>
      </c>
      <c r="L2">
        <v>0</v>
      </c>
      <c r="M2">
        <v>0.6634423962307664</v>
      </c>
      <c r="N2">
        <v>2.8596655002307667</v>
      </c>
    </row>
    <row r="3" spans="1:14" x14ac:dyDescent="0.25">
      <c r="A3" t="s">
        <v>171</v>
      </c>
      <c r="B3" t="s">
        <v>71</v>
      </c>
      <c r="C3">
        <v>0</v>
      </c>
      <c r="D3">
        <v>0.98424752686200001</v>
      </c>
      <c r="E3">
        <v>0.47013475842000002</v>
      </c>
      <c r="F3">
        <v>0.219693390854</v>
      </c>
      <c r="G3">
        <v>3.9026895114800003E-3</v>
      </c>
      <c r="H3">
        <v>1.6102909579920001E-6</v>
      </c>
      <c r="I3">
        <v>2.4119469097800003E-14</v>
      </c>
      <c r="J3">
        <v>0</v>
      </c>
      <c r="K3">
        <v>0</v>
      </c>
      <c r="L3">
        <v>0</v>
      </c>
      <c r="M3">
        <v>0.22359769065646212</v>
      </c>
      <c r="N3">
        <v>1.6779799759384622</v>
      </c>
    </row>
    <row r="4" spans="1:14" x14ac:dyDescent="0.25">
      <c r="A4" t="s">
        <v>171</v>
      </c>
      <c r="B4" t="s">
        <v>70</v>
      </c>
      <c r="C4">
        <v>0</v>
      </c>
      <c r="D4">
        <v>0.62191433543399999</v>
      </c>
      <c r="E4">
        <v>0.65228164105800002</v>
      </c>
      <c r="F4">
        <v>0.30179784946800003</v>
      </c>
      <c r="G4">
        <v>5.6544672631799998E-2</v>
      </c>
      <c r="H4">
        <v>1.199670312408E-3</v>
      </c>
      <c r="I4">
        <v>1.8455641934399999E-6</v>
      </c>
      <c r="J4">
        <v>4.3920976037999995E-11</v>
      </c>
      <c r="K4">
        <v>2.5772624260200001E-19</v>
      </c>
      <c r="L4">
        <v>0</v>
      </c>
      <c r="M4">
        <v>0.35954403802032242</v>
      </c>
      <c r="N4">
        <v>1.6337400145123222</v>
      </c>
    </row>
    <row r="5" spans="1:14" x14ac:dyDescent="0.25">
      <c r="A5" t="s">
        <v>171</v>
      </c>
      <c r="B5" t="s">
        <v>69</v>
      </c>
      <c r="C5">
        <v>1.4295085352999998E-3</v>
      </c>
      <c r="D5">
        <v>5.0259348233999995E-2</v>
      </c>
      <c r="E5">
        <v>7.7790252365999998E-2</v>
      </c>
      <c r="F5">
        <v>3.8472978684E-2</v>
      </c>
      <c r="G5">
        <v>9.3382340598000008E-3</v>
      </c>
      <c r="H5">
        <v>4.8574793843999999E-4</v>
      </c>
      <c r="I5">
        <v>3.9358163081999997E-6</v>
      </c>
      <c r="J5">
        <v>4.5611681249999997E-9</v>
      </c>
      <c r="K5">
        <v>1.11831300096E-13</v>
      </c>
      <c r="L5">
        <v>1.5751878673799998E-19</v>
      </c>
      <c r="M5">
        <v>4.8300901059828157E-2</v>
      </c>
      <c r="N5">
        <v>0.17778001019512815</v>
      </c>
    </row>
    <row r="6" spans="1:14" x14ac:dyDescent="0.25">
      <c r="A6" t="s">
        <v>171</v>
      </c>
      <c r="B6" t="s">
        <v>68</v>
      </c>
      <c r="C6">
        <v>0</v>
      </c>
      <c r="D6">
        <v>5.7893854480000001E-3</v>
      </c>
      <c r="E6">
        <v>7.9780198959999993E-3</v>
      </c>
      <c r="F6">
        <v>6.1617482079999999E-3</v>
      </c>
      <c r="G6">
        <v>1.9483478123999999E-3</v>
      </c>
      <c r="H6">
        <v>3.2915863639999999E-4</v>
      </c>
      <c r="I6">
        <v>1.3250892555999999E-5</v>
      </c>
      <c r="J6">
        <v>9.128240418E-8</v>
      </c>
      <c r="K6">
        <v>1.0150798151999999E-10</v>
      </c>
      <c r="L6">
        <v>2.4865868720000001E-15</v>
      </c>
      <c r="M6">
        <v>8.452596933270648E-3</v>
      </c>
      <c r="N6">
        <v>2.2220002277270653E-2</v>
      </c>
    </row>
    <row r="7" spans="1:14" x14ac:dyDescent="0.25">
      <c r="A7" t="s">
        <v>171</v>
      </c>
      <c r="B7" t="s">
        <v>67</v>
      </c>
      <c r="C7">
        <v>0</v>
      </c>
      <c r="D7">
        <v>1.5052762975208001</v>
      </c>
      <c r="E7">
        <v>0.77498707867645011</v>
      </c>
      <c r="F7">
        <v>0.28695879130130003</v>
      </c>
      <c r="G7">
        <v>6.4632351391025005E-4</v>
      </c>
      <c r="H7">
        <v>5.3443300939920004E-12</v>
      </c>
      <c r="I7">
        <v>0</v>
      </c>
      <c r="J7">
        <v>0</v>
      </c>
      <c r="K7">
        <v>0</v>
      </c>
      <c r="L7">
        <v>0</v>
      </c>
      <c r="M7">
        <v>0.28760511482055462</v>
      </c>
      <c r="N7">
        <v>2.567868491017804</v>
      </c>
    </row>
    <row r="8" spans="1:14" x14ac:dyDescent="0.25">
      <c r="A8" t="s">
        <v>171</v>
      </c>
      <c r="B8" t="s">
        <v>66</v>
      </c>
      <c r="C8">
        <v>0</v>
      </c>
      <c r="D8">
        <v>0.34084240999999998</v>
      </c>
      <c r="E8">
        <v>0.17186545249999999</v>
      </c>
      <c r="F8">
        <v>6.4991137500000004E-2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6.4991137500000004E-2</v>
      </c>
      <c r="N8">
        <v>0.57769899999999996</v>
      </c>
    </row>
    <row r="9" spans="1:14" x14ac:dyDescent="0.25">
      <c r="A9" t="s">
        <v>171</v>
      </c>
      <c r="B9" t="s">
        <v>65</v>
      </c>
      <c r="C9">
        <v>0</v>
      </c>
      <c r="D9">
        <v>6.9441052968000003E-2</v>
      </c>
      <c r="E9">
        <v>7.9657230320000008E-2</v>
      </c>
      <c r="F9">
        <v>2.3839841320000003E-2</v>
      </c>
      <c r="G9">
        <v>5.3931997672000001E-3</v>
      </c>
      <c r="H9">
        <v>1.48669520784E-4</v>
      </c>
      <c r="I9">
        <v>7.8906436352000008E-9</v>
      </c>
      <c r="J9">
        <v>4.6308974088000003E-17</v>
      </c>
      <c r="K9">
        <v>0</v>
      </c>
      <c r="L9">
        <v>0</v>
      </c>
      <c r="M9">
        <v>2.9381718498627682E-2</v>
      </c>
      <c r="N9">
        <v>0.17848000178662771</v>
      </c>
    </row>
    <row r="10" spans="1:14" x14ac:dyDescent="0.25">
      <c r="A10" t="s">
        <v>171</v>
      </c>
      <c r="B10" t="s">
        <v>64</v>
      </c>
      <c r="C10">
        <v>1.12804324644E-5</v>
      </c>
      <c r="D10">
        <v>1.07512564302E-2</v>
      </c>
      <c r="E10">
        <v>9.9211607945999987E-3</v>
      </c>
      <c r="F10">
        <v>6.0674232035999994E-3</v>
      </c>
      <c r="G10">
        <v>1.01359243458E-3</v>
      </c>
      <c r="H10">
        <v>2.1043788229200001E-5</v>
      </c>
      <c r="I10">
        <v>2.4457309443599997E-7</v>
      </c>
      <c r="J10">
        <v>3.6558040199999995E-10</v>
      </c>
      <c r="K10">
        <v>1.0300006233E-14</v>
      </c>
      <c r="L10">
        <v>7.5921827321999992E-23</v>
      </c>
      <c r="M10">
        <v>7.1023043650943378E-3</v>
      </c>
      <c r="N10">
        <v>2.7786002022358737E-2</v>
      </c>
    </row>
    <row r="11" spans="1:14" x14ac:dyDescent="0.25">
      <c r="A11" t="s">
        <v>171</v>
      </c>
      <c r="B11" t="s">
        <v>63</v>
      </c>
      <c r="C11">
        <v>0</v>
      </c>
      <c r="D11">
        <v>1.6473017669999996E-4</v>
      </c>
      <c r="E11">
        <v>1.3023485969999998E-4</v>
      </c>
      <c r="F11">
        <v>4.6933902029999989E-5</v>
      </c>
      <c r="G11">
        <v>5.7671955899999991E-6</v>
      </c>
      <c r="H11">
        <v>3.3837120899999994E-8</v>
      </c>
      <c r="I11">
        <v>1.4683353614999998E-11</v>
      </c>
      <c r="J11">
        <v>6.0582969839999993E-15</v>
      </c>
      <c r="K11">
        <v>9.0743163239999979E-23</v>
      </c>
      <c r="L11">
        <v>0</v>
      </c>
      <c r="M11">
        <v>5.2734949430311903E-5</v>
      </c>
      <c r="N11">
        <v>3.4769998583031179E-4</v>
      </c>
    </row>
    <row r="12" spans="1:14" x14ac:dyDescent="0.25">
      <c r="A12" t="s">
        <v>171</v>
      </c>
      <c r="B12" t="s">
        <v>62</v>
      </c>
      <c r="C12">
        <v>0</v>
      </c>
      <c r="D12">
        <v>0.13149646023600001</v>
      </c>
      <c r="E12">
        <v>0.108484134252</v>
      </c>
      <c r="F12">
        <v>7.6431754133999996E-2</v>
      </c>
      <c r="G12">
        <v>1.2327654665399999E-2</v>
      </c>
      <c r="H12">
        <v>1.0524867517200001E-11</v>
      </c>
      <c r="I12">
        <v>4.5770371577999999E-15</v>
      </c>
      <c r="J12">
        <v>9.5109807587999979E-19</v>
      </c>
      <c r="K12">
        <v>2.26217598522E-23</v>
      </c>
      <c r="L12">
        <v>1.3274340393E-31</v>
      </c>
      <c r="M12">
        <v>8.8759408809929455E-2</v>
      </c>
      <c r="N12">
        <v>0.32874000329792941</v>
      </c>
    </row>
    <row r="13" spans="1:14" x14ac:dyDescent="0.25">
      <c r="A13" t="s">
        <v>171</v>
      </c>
      <c r="B13" t="s">
        <v>61</v>
      </c>
      <c r="C13">
        <v>0</v>
      </c>
      <c r="D13">
        <v>5.8815238319999998E-2</v>
      </c>
      <c r="E13">
        <v>5.2411053959999995E-2</v>
      </c>
      <c r="F13">
        <v>3.6970435079999996E-2</v>
      </c>
      <c r="G13">
        <v>6.4867484879999994E-3</v>
      </c>
      <c r="H13">
        <v>1.1652291359999999E-4</v>
      </c>
      <c r="I13">
        <v>1.7450046720000001E-12</v>
      </c>
      <c r="J13">
        <v>2.6137252439999998E-20</v>
      </c>
      <c r="K13">
        <v>0</v>
      </c>
      <c r="L13">
        <v>0</v>
      </c>
      <c r="M13">
        <v>4.3573706483345007E-2</v>
      </c>
      <c r="N13">
        <v>0.15479999876334499</v>
      </c>
    </row>
    <row r="14" spans="1:14" x14ac:dyDescent="0.25">
      <c r="A14" t="s">
        <v>171</v>
      </c>
      <c r="B14" t="s">
        <v>60</v>
      </c>
      <c r="C14">
        <v>0</v>
      </c>
      <c r="D14">
        <v>9.6616772660000003E-2</v>
      </c>
      <c r="E14">
        <v>0.10508117791</v>
      </c>
      <c r="F14">
        <v>7.0492873110000007E-2</v>
      </c>
      <c r="G14">
        <v>6.9090786349999996E-3</v>
      </c>
      <c r="H14">
        <v>9.6724868090000002E-8</v>
      </c>
      <c r="I14">
        <v>0</v>
      </c>
      <c r="J14">
        <v>0</v>
      </c>
      <c r="K14">
        <v>0</v>
      </c>
      <c r="L14">
        <v>0</v>
      </c>
      <c r="M14">
        <v>7.740204846986809E-2</v>
      </c>
      <c r="N14">
        <v>0.27909999903986815</v>
      </c>
    </row>
    <row r="15" spans="1:14" x14ac:dyDescent="0.25">
      <c r="A15" t="s">
        <v>171</v>
      </c>
      <c r="B15" t="s">
        <v>59</v>
      </c>
      <c r="C15">
        <v>0</v>
      </c>
      <c r="D15">
        <v>0.43068171992999998</v>
      </c>
      <c r="E15">
        <v>0.20739867433999998</v>
      </c>
      <c r="F15">
        <v>8.6687383970000004E-2</v>
      </c>
      <c r="G15">
        <v>1.3210940049999999E-4</v>
      </c>
      <c r="H15">
        <v>7.8045996050000006E-8</v>
      </c>
      <c r="I15">
        <v>4.5804191059000001E-16</v>
      </c>
      <c r="J15">
        <v>0</v>
      </c>
      <c r="K15">
        <v>0</v>
      </c>
      <c r="L15">
        <v>0</v>
      </c>
      <c r="M15">
        <v>8.6819571416496516E-2</v>
      </c>
      <c r="N15">
        <v>0.72489996568649639</v>
      </c>
    </row>
    <row r="16" spans="1:14" x14ac:dyDescent="0.25">
      <c r="A16" t="s">
        <v>171</v>
      </c>
      <c r="B16" t="s">
        <v>58</v>
      </c>
      <c r="C16">
        <v>0</v>
      </c>
      <c r="D16">
        <v>0.37259441984999997</v>
      </c>
      <c r="E16">
        <v>0.30150847197999997</v>
      </c>
      <c r="F16">
        <v>3.5463132756E-2</v>
      </c>
      <c r="G16">
        <v>1.3339384471999999E-3</v>
      </c>
      <c r="H16">
        <v>0</v>
      </c>
      <c r="I16">
        <v>0</v>
      </c>
      <c r="J16">
        <v>0</v>
      </c>
      <c r="K16">
        <v>0</v>
      </c>
      <c r="L16">
        <v>0</v>
      </c>
      <c r="M16">
        <v>3.6797071203199999E-2</v>
      </c>
      <c r="N16">
        <v>0.71089996303319991</v>
      </c>
    </row>
    <row r="17" spans="1:14" x14ac:dyDescent="0.25">
      <c r="A17" t="s">
        <v>171</v>
      </c>
      <c r="B17" t="s">
        <v>55</v>
      </c>
      <c r="C17">
        <v>0</v>
      </c>
      <c r="D17">
        <v>8.548E-3</v>
      </c>
      <c r="E17">
        <v>1.7389837499999998E-2</v>
      </c>
      <c r="F17">
        <v>1.2896795000000001E-2</v>
      </c>
      <c r="G17">
        <v>3.5280532238E-3</v>
      </c>
      <c r="H17">
        <v>3.7731406249999998E-4</v>
      </c>
      <c r="I17">
        <v>0</v>
      </c>
      <c r="J17">
        <v>0</v>
      </c>
      <c r="K17">
        <v>0</v>
      </c>
      <c r="L17">
        <v>0</v>
      </c>
      <c r="M17">
        <v>1.68021622863E-2</v>
      </c>
      <c r="N17">
        <v>4.2739999786300005E-2</v>
      </c>
    </row>
    <row r="18" spans="1:14" x14ac:dyDescent="0.25">
      <c r="A18" t="s">
        <v>171</v>
      </c>
      <c r="B18" t="s">
        <v>54</v>
      </c>
      <c r="C18">
        <v>0</v>
      </c>
      <c r="D18">
        <v>0.57593363411999987</v>
      </c>
      <c r="E18">
        <v>0.66113833135999989</v>
      </c>
      <c r="F18">
        <v>0.46269069755999997</v>
      </c>
      <c r="G18">
        <v>0.13002599256399999</v>
      </c>
      <c r="H18">
        <v>5.8113976283999998E-3</v>
      </c>
      <c r="I18">
        <v>2.3968034947999997E-11</v>
      </c>
      <c r="J18">
        <v>0</v>
      </c>
      <c r="K18">
        <v>0</v>
      </c>
      <c r="L18">
        <v>0</v>
      </c>
      <c r="M18">
        <v>0.59852808777636801</v>
      </c>
      <c r="N18">
        <v>1.8356000532563677</v>
      </c>
    </row>
    <row r="19" spans="1:14" x14ac:dyDescent="0.25">
      <c r="A19" t="s">
        <v>171</v>
      </c>
      <c r="B19" t="s">
        <v>50</v>
      </c>
      <c r="C19">
        <v>2.8755443639999997E-3</v>
      </c>
      <c r="D19">
        <v>4.0956748139999992E-2</v>
      </c>
      <c r="E19">
        <v>8.4159811427999998E-2</v>
      </c>
      <c r="F19">
        <v>6.2535327624000006E-2</v>
      </c>
      <c r="G19">
        <v>1.9211006799599997E-2</v>
      </c>
      <c r="H19">
        <v>2.6667902183999995E-3</v>
      </c>
      <c r="I19">
        <v>1.12251703872E-4</v>
      </c>
      <c r="J19">
        <v>2.5140393431999998E-6</v>
      </c>
      <c r="K19">
        <v>6.0279746604000002E-10</v>
      </c>
      <c r="L19">
        <v>2.3394902915999997E-13</v>
      </c>
      <c r="M19">
        <v>8.4527890988246618E-2</v>
      </c>
      <c r="N19">
        <v>0.21251999492024662</v>
      </c>
    </row>
    <row r="20" spans="1:14" x14ac:dyDescent="0.25">
      <c r="A20" t="s">
        <v>171</v>
      </c>
      <c r="B20" t="s">
        <v>49</v>
      </c>
      <c r="C20">
        <v>0</v>
      </c>
      <c r="D20">
        <v>1.1400656699999999E-3</v>
      </c>
      <c r="E20">
        <v>4.4787965183999995E-2</v>
      </c>
      <c r="F20">
        <v>3.7464476388000004E-2</v>
      </c>
      <c r="G20">
        <v>1.3544629764000001E-2</v>
      </c>
      <c r="H20">
        <v>2.4021574872000002E-3</v>
      </c>
      <c r="I20">
        <v>1.3768360284E-4</v>
      </c>
      <c r="J20">
        <v>3.0093227243999999E-6</v>
      </c>
      <c r="K20">
        <v>1.8072571392E-8</v>
      </c>
      <c r="L20">
        <v>6.2390752224000003E-12</v>
      </c>
      <c r="M20">
        <v>5.3551974643574869E-2</v>
      </c>
      <c r="N20">
        <v>9.9480005497574894E-2</v>
      </c>
    </row>
    <row r="21" spans="1:14" x14ac:dyDescent="0.25">
      <c r="A21" t="s">
        <v>171</v>
      </c>
      <c r="B21" t="s">
        <v>48</v>
      </c>
      <c r="C21">
        <v>8.368718218E-4</v>
      </c>
      <c r="D21">
        <v>3.2964021736E-2</v>
      </c>
      <c r="E21">
        <v>3.4661487355999998E-2</v>
      </c>
      <c r="F21">
        <v>2.5751880574000001E-3</v>
      </c>
      <c r="G21">
        <v>5.7775574681999994E-4</v>
      </c>
      <c r="H21">
        <v>4.6735767077999997E-6</v>
      </c>
      <c r="I21">
        <v>1.1891713179999999E-9</v>
      </c>
      <c r="J21">
        <v>9.7118009160000005E-14</v>
      </c>
      <c r="K21">
        <v>1.4521914708000001E-21</v>
      </c>
      <c r="L21">
        <v>0</v>
      </c>
      <c r="M21">
        <v>3.1576185701962362E-3</v>
      </c>
      <c r="N21">
        <v>7.1619999483996222E-2</v>
      </c>
    </row>
    <row r="22" spans="1:14" x14ac:dyDescent="0.25">
      <c r="A22" t="s">
        <v>171</v>
      </c>
      <c r="B22" t="s">
        <v>28</v>
      </c>
      <c r="C22">
        <v>0</v>
      </c>
      <c r="D22">
        <v>6.401527938599999E-2</v>
      </c>
      <c r="E22">
        <v>0.11955079326599999</v>
      </c>
      <c r="F22">
        <v>6.4206267530999991E-2</v>
      </c>
      <c r="G22">
        <v>2.0926372355099997E-2</v>
      </c>
      <c r="H22">
        <v>1.5828045873899996E-3</v>
      </c>
      <c r="I22">
        <v>4.7990008853999991E-5</v>
      </c>
      <c r="J22">
        <v>4.7296558337999994E-7</v>
      </c>
      <c r="K22">
        <v>3.8096687777999994E-10</v>
      </c>
      <c r="L22">
        <v>9.7881708158999993E-15</v>
      </c>
      <c r="M22">
        <v>8.676390782890403E-2</v>
      </c>
      <c r="N22">
        <v>0.27032998048090401</v>
      </c>
    </row>
    <row r="23" spans="1:14" x14ac:dyDescent="0.25">
      <c r="A23" t="s">
        <v>171</v>
      </c>
      <c r="B23" t="s">
        <v>27</v>
      </c>
      <c r="C23">
        <v>0</v>
      </c>
      <c r="D23">
        <v>3.9252455280000004E-3</v>
      </c>
      <c r="E23">
        <v>6.9709303097999997E-2</v>
      </c>
      <c r="F23">
        <v>8.122358079E-2</v>
      </c>
      <c r="G23">
        <v>4.1635305035999999E-2</v>
      </c>
      <c r="H23">
        <v>1.0085188383E-2</v>
      </c>
      <c r="I23">
        <v>9.5659046244000003E-4</v>
      </c>
      <c r="J23">
        <v>4.7861276742000006E-6</v>
      </c>
      <c r="K23">
        <v>1.2082792014E-8</v>
      </c>
      <c r="L23">
        <v>1.0602452777399999E-11</v>
      </c>
      <c r="M23">
        <v>0.13390546289250868</v>
      </c>
      <c r="N23">
        <v>0.20754001151850868</v>
      </c>
    </row>
    <row r="24" spans="1:14" x14ac:dyDescent="0.25">
      <c r="A24" t="s">
        <v>171</v>
      </c>
      <c r="B24" t="s">
        <v>26</v>
      </c>
      <c r="C24">
        <v>6.4969649999999995E-3</v>
      </c>
      <c r="D24">
        <v>2.1692317724999997E-4</v>
      </c>
      <c r="E24">
        <v>1.031574018E-2</v>
      </c>
      <c r="F24">
        <v>2.0714029409999998E-2</v>
      </c>
      <c r="G24">
        <v>1.164879879E-2</v>
      </c>
      <c r="H24">
        <v>3.3908941724999997E-3</v>
      </c>
      <c r="I24">
        <v>1.6277375384999998E-4</v>
      </c>
      <c r="J24">
        <v>3.8725639079999999E-6</v>
      </c>
      <c r="K24">
        <v>1.7612742615E-9</v>
      </c>
      <c r="L24">
        <v>6.2539933349999999E-13</v>
      </c>
      <c r="M24">
        <v>3.5920370452157659E-2</v>
      </c>
      <c r="N24">
        <v>5.2949998809407657E-2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6D4E-AB43-4F8E-ADD4-D3EEB6E64B33}">
  <dimension ref="A3:F8"/>
  <sheetViews>
    <sheetView tabSelected="1" workbookViewId="0">
      <selection activeCell="E11" sqref="E11"/>
    </sheetView>
  </sheetViews>
  <sheetFormatPr defaultRowHeight="15" x14ac:dyDescent="0.25"/>
  <cols>
    <col min="1" max="1" width="20.42578125" bestFit="1" customWidth="1"/>
    <col min="2" max="2" width="12.140625" bestFit="1" customWidth="1"/>
    <col min="5" max="5" width="21.42578125" customWidth="1"/>
    <col min="6" max="6" width="24.28515625" customWidth="1"/>
  </cols>
  <sheetData>
    <row r="3" spans="1:6" x14ac:dyDescent="0.25">
      <c r="A3" s="2" t="s">
        <v>178</v>
      </c>
      <c r="B3" t="s">
        <v>180</v>
      </c>
      <c r="E3" s="7" t="s">
        <v>138</v>
      </c>
      <c r="F3" s="8" t="s">
        <v>181</v>
      </c>
    </row>
    <row r="4" spans="1:6" x14ac:dyDescent="0.25">
      <c r="A4" s="3" t="s">
        <v>170</v>
      </c>
      <c r="B4" s="5">
        <v>0.62335918709197058</v>
      </c>
      <c r="E4" s="4" t="s">
        <v>170</v>
      </c>
      <c r="F4" s="6">
        <v>0.62</v>
      </c>
    </row>
    <row r="5" spans="1:6" x14ac:dyDescent="0.25">
      <c r="A5" s="3" t="s">
        <v>171</v>
      </c>
      <c r="B5" s="5">
        <v>0.27877937582598983</v>
      </c>
      <c r="E5" s="4" t="s">
        <v>171</v>
      </c>
      <c r="F5" s="6">
        <v>0.28000000000000003</v>
      </c>
    </row>
    <row r="6" spans="1:6" x14ac:dyDescent="0.25">
      <c r="A6" s="3" t="s">
        <v>168</v>
      </c>
      <c r="B6" s="5">
        <v>8.1428166588823722E-2</v>
      </c>
      <c r="E6" s="4" t="s">
        <v>168</v>
      </c>
      <c r="F6" s="6">
        <v>0.08</v>
      </c>
    </row>
    <row r="7" spans="1:6" x14ac:dyDescent="0.25">
      <c r="A7" s="3" t="s">
        <v>169</v>
      </c>
      <c r="B7" s="5">
        <v>1.6433270493215864E-2</v>
      </c>
      <c r="E7" s="4" t="s">
        <v>169</v>
      </c>
      <c r="F7" s="6">
        <v>0.02</v>
      </c>
    </row>
    <row r="8" spans="1:6" x14ac:dyDescent="0.25">
      <c r="A8" s="3" t="s">
        <v>179</v>
      </c>
      <c r="B8" s="5">
        <v>1</v>
      </c>
      <c r="D8" s="6">
        <f>SUM(F4:F7)</f>
        <v>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1"/>
  <sheetViews>
    <sheetView topLeftCell="I31" workbookViewId="0">
      <selection activeCell="U45" sqref="U45"/>
    </sheetView>
  </sheetViews>
  <sheetFormatPr defaultRowHeight="15" x14ac:dyDescent="0.25"/>
  <cols>
    <col min="21" max="21" width="22.140625" customWidth="1"/>
    <col min="22" max="22" width="16.140625" customWidth="1"/>
  </cols>
  <sheetData>
    <row r="1" spans="1:34" x14ac:dyDescent="0.25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U1" t="s">
        <v>167</v>
      </c>
      <c r="V1" t="s">
        <v>138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164</v>
      </c>
      <c r="AF1" t="s">
        <v>165</v>
      </c>
      <c r="AG1" t="s">
        <v>166</v>
      </c>
      <c r="AH1" t="s">
        <v>177</v>
      </c>
    </row>
    <row r="2" spans="1:34" x14ac:dyDescent="0.25">
      <c r="A2" t="s">
        <v>0</v>
      </c>
      <c r="B2">
        <v>4.8499999999999996</v>
      </c>
      <c r="C2">
        <v>1.3999999999999999E-4</v>
      </c>
      <c r="D2">
        <v>2.5420000000000002E-2</v>
      </c>
      <c r="E2">
        <v>11.156929999999999</v>
      </c>
      <c r="F2">
        <v>0</v>
      </c>
      <c r="G2">
        <v>2.2799999999999999E-3</v>
      </c>
      <c r="I2">
        <v>0</v>
      </c>
      <c r="J2">
        <v>0</v>
      </c>
      <c r="K2">
        <v>0</v>
      </c>
      <c r="L2">
        <v>0.3943179</v>
      </c>
      <c r="M2">
        <v>0.40725709999999998</v>
      </c>
      <c r="N2">
        <v>0.1589506</v>
      </c>
      <c r="O2" s="1">
        <v>3.7528359999999997E-2</v>
      </c>
      <c r="P2" s="1">
        <v>1.853941E-3</v>
      </c>
      <c r="Q2" s="1">
        <v>9.1323350000000004E-5</v>
      </c>
      <c r="R2" s="1">
        <v>7.9016929999999999E-7</v>
      </c>
      <c r="S2" s="1">
        <v>4.4018860000000004E-9</v>
      </c>
      <c r="T2" s="1"/>
      <c r="U2" s="1" t="s">
        <v>168</v>
      </c>
      <c r="V2" t="s">
        <v>0</v>
      </c>
      <c r="W2">
        <f>$C2*$E2*J2</f>
        <v>0</v>
      </c>
      <c r="X2">
        <f>$C2*$E2*K2</f>
        <v>0</v>
      </c>
      <c r="Y2">
        <f>$C2*$E2*L2</f>
        <v>6.159128091265799E-4</v>
      </c>
      <c r="Z2">
        <f>$C2*$E2*M2</f>
        <v>6.3612345393841989E-4</v>
      </c>
      <c r="AA2">
        <f t="shared" ref="AA2" si="0">$C2*$E2*N2</f>
        <v>2.4827610047211996E-4</v>
      </c>
      <c r="AB2">
        <f t="shared" ref="AB2" si="1">$C2*$E2*O2</f>
        <v>5.8618179974871988E-5</v>
      </c>
      <c r="AC2">
        <f t="shared" ref="AC2" si="2">$C2*$E2*P2</f>
        <v>2.8958005945581999E-6</v>
      </c>
      <c r="AD2">
        <f t="shared" ref="AD2" si="3">$C2*$E2*Q2</f>
        <v>1.4264435126416998E-7</v>
      </c>
      <c r="AE2">
        <f t="shared" ref="AE2" si="4">$C2*$E2*R2</f>
        <v>1.2342208995548598E-9</v>
      </c>
      <c r="AF2">
        <f t="shared" ref="AF2" si="5">$C2*$E2*S2</f>
        <v>6.8756147557971999E-12</v>
      </c>
      <c r="AG2">
        <f>SUM(Z2:AF2)</f>
        <v>9.4605742042774854E-4</v>
      </c>
      <c r="AH2">
        <f>SUM(W2:AF2)</f>
        <v>1.5619702295543282E-3</v>
      </c>
    </row>
    <row r="3" spans="1:34" x14ac:dyDescent="0.25">
      <c r="A3" t="s">
        <v>1</v>
      </c>
      <c r="B3">
        <v>4.71</v>
      </c>
      <c r="C3">
        <v>4.5089999999999998E-2</v>
      </c>
      <c r="D3">
        <v>4.6899999999999997E-2</v>
      </c>
      <c r="E3">
        <v>6.6094200000000001</v>
      </c>
      <c r="F3">
        <v>0</v>
      </c>
      <c r="G3">
        <v>7.1000000000000004E-3</v>
      </c>
      <c r="I3">
        <v>0</v>
      </c>
      <c r="J3">
        <v>0</v>
      </c>
      <c r="K3" s="1">
        <v>3.2871620000000002E-3</v>
      </c>
      <c r="L3">
        <v>0.4669816</v>
      </c>
      <c r="M3">
        <v>0.37164380000000002</v>
      </c>
      <c r="N3">
        <v>0.1361396</v>
      </c>
      <c r="O3" s="1">
        <v>2.147462E-2</v>
      </c>
      <c r="P3" s="1">
        <v>4.6869689999999998E-4</v>
      </c>
      <c r="Q3" s="1">
        <v>4.4819320000000003E-6</v>
      </c>
      <c r="R3" s="1">
        <v>3.3506330000000002E-8</v>
      </c>
      <c r="S3" s="1">
        <v>9.3234210000000004E-12</v>
      </c>
      <c r="T3" s="1"/>
      <c r="U3" s="1" t="s">
        <v>168</v>
      </c>
      <c r="V3" t="s">
        <v>1</v>
      </c>
      <c r="W3">
        <f t="shared" ref="W3:W66" si="6">$C3*$E3*J3</f>
        <v>0</v>
      </c>
      <c r="X3">
        <f t="shared" ref="X3:X66" si="7">$C3*$E3*K3</f>
        <v>9.7963590305574365E-4</v>
      </c>
      <c r="Y3">
        <f t="shared" ref="Y3:Y66" si="8">$C3*$E3*L3</f>
        <v>0.13916927167764048</v>
      </c>
      <c r="Z3">
        <f t="shared" ref="Z3:Z66" si="9">$C3*$E3*M3</f>
        <v>0.11075681990363365</v>
      </c>
      <c r="AA3">
        <f t="shared" ref="AA3:AA66" si="10">$C3*$E3*N3</f>
        <v>4.0572153117992879E-2</v>
      </c>
      <c r="AB3">
        <f t="shared" ref="AB3:AB66" si="11">$C3*$E3*O3</f>
        <v>6.3998393618808352E-3</v>
      </c>
      <c r="AC3">
        <f t="shared" ref="AC3:AC66" si="12">$C3*$E3*P3</f>
        <v>1.396804632357418E-4</v>
      </c>
      <c r="AD3">
        <f t="shared" ref="AD3:AD66" si="13">$C3*$E3*Q3</f>
        <v>1.3356997623647497E-6</v>
      </c>
      <c r="AE3">
        <f t="shared" ref="AE3:AE66" si="14">$C3*$E3*R3</f>
        <v>9.9855145099735747E-9</v>
      </c>
      <c r="AF3">
        <f t="shared" ref="AF3:AF66" si="15">$C3*$E3*S3</f>
        <v>2.7785542516322238E-12</v>
      </c>
      <c r="AG3">
        <f t="shared" ref="AG3:AG66" si="16">SUM(Z3:AF3)</f>
        <v>0.1578698385347985</v>
      </c>
      <c r="AH3">
        <f t="shared" ref="AH3:AH66" si="17">SUM(W3:AF3)</f>
        <v>0.29801874611549478</v>
      </c>
    </row>
    <row r="4" spans="1:34" x14ac:dyDescent="0.25">
      <c r="A4" t="s">
        <v>2</v>
      </c>
      <c r="B4">
        <v>4.8</v>
      </c>
      <c r="C4">
        <v>1.3600000000000001E-3</v>
      </c>
      <c r="D4">
        <v>2.5420000000000002E-2</v>
      </c>
      <c r="E4">
        <v>11.156929999999999</v>
      </c>
      <c r="F4">
        <v>2.0549999999999999E-2</v>
      </c>
      <c r="G4">
        <v>2.2799999999999999E-3</v>
      </c>
      <c r="I4">
        <v>0</v>
      </c>
      <c r="J4">
        <v>0</v>
      </c>
      <c r="K4">
        <v>4.3530000000000001E-3</v>
      </c>
      <c r="L4">
        <v>0.4317819</v>
      </c>
      <c r="M4">
        <v>0.3628053</v>
      </c>
      <c r="N4">
        <v>0.1678</v>
      </c>
      <c r="O4" s="1">
        <v>3.1389489999999999E-2</v>
      </c>
      <c r="P4" s="1">
        <v>1.8304720000000001E-3</v>
      </c>
      <c r="Q4" s="1">
        <v>3.9569210000000001E-5</v>
      </c>
      <c r="R4" s="1">
        <v>2.359052E-7</v>
      </c>
      <c r="S4" s="1">
        <v>8.0398719999999999E-11</v>
      </c>
      <c r="T4" s="1"/>
      <c r="U4" s="1" t="s">
        <v>168</v>
      </c>
      <c r="V4" t="s">
        <v>2</v>
      </c>
      <c r="W4">
        <f t="shared" si="6"/>
        <v>0</v>
      </c>
      <c r="X4">
        <f t="shared" si="7"/>
        <v>6.6049918154400007E-5</v>
      </c>
      <c r="Y4">
        <f t="shared" si="8"/>
        <v>6.5516101896511197E-3</v>
      </c>
      <c r="Z4">
        <f t="shared" si="9"/>
        <v>5.5049989365914395E-3</v>
      </c>
      <c r="AA4">
        <f t="shared" si="10"/>
        <v>2.5461006814399998E-3</v>
      </c>
      <c r="AB4">
        <f t="shared" si="11"/>
        <v>4.7628606602535199E-4</v>
      </c>
      <c r="AC4">
        <f t="shared" si="12"/>
        <v>2.7774529240505602E-5</v>
      </c>
      <c r="AD4">
        <f t="shared" si="13"/>
        <v>6.0040043233040805E-7</v>
      </c>
      <c r="AE4">
        <f t="shared" si="14"/>
        <v>3.57948981212896E-9</v>
      </c>
      <c r="AF4">
        <f t="shared" si="15"/>
        <v>1.2199239319362559E-12</v>
      </c>
      <c r="AG4">
        <f t="shared" si="16"/>
        <v>8.5557641944393609E-3</v>
      </c>
      <c r="AH4">
        <f t="shared" si="17"/>
        <v>1.5173424302244881E-2</v>
      </c>
    </row>
    <row r="5" spans="1:34" x14ac:dyDescent="0.25">
      <c r="A5" t="s">
        <v>3</v>
      </c>
      <c r="B5">
        <v>4.6500000000000004</v>
      </c>
      <c r="C5">
        <v>1.507E-2</v>
      </c>
      <c r="D5">
        <v>0.05</v>
      </c>
      <c r="E5">
        <v>30</v>
      </c>
      <c r="F5">
        <v>5.45E-2</v>
      </c>
      <c r="G5">
        <v>1.67E-3</v>
      </c>
      <c r="I5">
        <v>0</v>
      </c>
      <c r="J5">
        <v>0</v>
      </c>
      <c r="K5" s="1">
        <v>3.2489140000000003E-5</v>
      </c>
      <c r="L5">
        <v>0.50650850000000003</v>
      </c>
      <c r="M5">
        <v>0.35618309999999997</v>
      </c>
      <c r="N5">
        <v>0.1232548</v>
      </c>
      <c r="O5" s="1">
        <v>1.3991109999999999E-2</v>
      </c>
      <c r="P5" s="1">
        <v>3.0015949999999998E-5</v>
      </c>
      <c r="Q5" s="1">
        <v>4.5995899999999998E-8</v>
      </c>
      <c r="R5" s="1">
        <v>1.0934450000000001E-12</v>
      </c>
      <c r="S5" s="1">
        <v>6.4162810000000001E-21</v>
      </c>
      <c r="T5" s="1"/>
      <c r="U5" s="1" t="s">
        <v>168</v>
      </c>
      <c r="V5" t="s">
        <v>3</v>
      </c>
      <c r="W5">
        <f t="shared" si="6"/>
        <v>0</v>
      </c>
      <c r="X5">
        <f t="shared" si="7"/>
        <v>1.4688340194000002E-5</v>
      </c>
      <c r="Y5">
        <f t="shared" si="8"/>
        <v>0.22899249285000001</v>
      </c>
      <c r="Z5">
        <f t="shared" si="9"/>
        <v>0.16103037950999999</v>
      </c>
      <c r="AA5">
        <f t="shared" si="10"/>
        <v>5.5723495079999998E-2</v>
      </c>
      <c r="AB5">
        <f t="shared" si="11"/>
        <v>6.325380831E-3</v>
      </c>
      <c r="AC5">
        <f t="shared" si="12"/>
        <v>1.3570210994999999E-5</v>
      </c>
      <c r="AD5">
        <f t="shared" si="13"/>
        <v>2.0794746389999999E-8</v>
      </c>
      <c r="AE5">
        <f t="shared" si="14"/>
        <v>4.943464845E-13</v>
      </c>
      <c r="AF5">
        <f t="shared" si="15"/>
        <v>2.9008006401E-21</v>
      </c>
      <c r="AG5">
        <f t="shared" si="16"/>
        <v>0.22309284642723573</v>
      </c>
      <c r="AH5">
        <f t="shared" si="17"/>
        <v>0.45210002761742973</v>
      </c>
    </row>
    <row r="6" spans="1:34" x14ac:dyDescent="0.25">
      <c r="A6" t="s">
        <v>4</v>
      </c>
      <c r="B6">
        <v>3.52</v>
      </c>
      <c r="C6">
        <v>5.543E-2</v>
      </c>
      <c r="D6">
        <v>6.3369999999999996E-2</v>
      </c>
      <c r="E6">
        <v>8.8728499999999997</v>
      </c>
      <c r="F6">
        <v>4.2750000000000003E-2</v>
      </c>
      <c r="G6">
        <v>7.1399999999999996E-3</v>
      </c>
      <c r="I6">
        <v>0</v>
      </c>
      <c r="J6">
        <v>0</v>
      </c>
      <c r="K6">
        <v>0.50153550000000002</v>
      </c>
      <c r="L6">
        <v>0.48159049999999998</v>
      </c>
      <c r="M6" s="1">
        <v>1.510945E-2</v>
      </c>
      <c r="N6" s="1">
        <v>1.762956E-3</v>
      </c>
      <c r="O6" s="1">
        <v>1.5599169999999999E-6</v>
      </c>
      <c r="P6" s="1">
        <v>8.9308049999999998E-15</v>
      </c>
      <c r="Q6">
        <v>0</v>
      </c>
      <c r="R6">
        <v>0</v>
      </c>
      <c r="S6">
        <v>0</v>
      </c>
      <c r="U6" s="1" t="s">
        <v>168</v>
      </c>
      <c r="V6" t="s">
        <v>4</v>
      </c>
      <c r="W6">
        <f t="shared" si="6"/>
        <v>0</v>
      </c>
      <c r="X6">
        <f t="shared" si="7"/>
        <v>0.24666623054693024</v>
      </c>
      <c r="Y6">
        <f t="shared" si="8"/>
        <v>0.23685683925108272</v>
      </c>
      <c r="Z6">
        <f t="shared" si="9"/>
        <v>7.4311610586634746E-3</v>
      </c>
      <c r="AA6">
        <f t="shared" si="10"/>
        <v>8.6706067893517794E-4</v>
      </c>
      <c r="AB6">
        <f t="shared" si="11"/>
        <v>7.6720161654773341E-7</v>
      </c>
      <c r="AC6">
        <f t="shared" si="12"/>
        <v>4.3923670509857769E-15</v>
      </c>
      <c r="AD6">
        <f t="shared" si="13"/>
        <v>0</v>
      </c>
      <c r="AE6">
        <f t="shared" si="14"/>
        <v>0</v>
      </c>
      <c r="AF6">
        <f t="shared" si="15"/>
        <v>0</v>
      </c>
      <c r="AG6">
        <f t="shared" si="16"/>
        <v>8.2989889392195929E-3</v>
      </c>
      <c r="AH6">
        <f t="shared" si="17"/>
        <v>0.49182205873723256</v>
      </c>
    </row>
    <row r="7" spans="1:34" x14ac:dyDescent="0.25">
      <c r="A7" t="s">
        <v>5</v>
      </c>
      <c r="B7">
        <v>3.94</v>
      </c>
      <c r="C7">
        <v>0.17838000000000001</v>
      </c>
      <c r="D7">
        <v>3.7699999999999997E-2</v>
      </c>
      <c r="E7">
        <v>7.57721</v>
      </c>
      <c r="F7">
        <v>7.1809999999999999E-2</v>
      </c>
      <c r="G7">
        <v>4.9800000000000001E-3</v>
      </c>
      <c r="I7">
        <v>0</v>
      </c>
      <c r="J7">
        <v>0</v>
      </c>
      <c r="K7">
        <v>0.35468870000000002</v>
      </c>
      <c r="L7">
        <v>0.39785569999999998</v>
      </c>
      <c r="M7">
        <v>0.19895270000000001</v>
      </c>
      <c r="N7" s="1">
        <v>4.7281940000000001E-2</v>
      </c>
      <c r="O7" s="1">
        <v>1.1239920000000001E-3</v>
      </c>
      <c r="P7" s="1">
        <v>9.6997599999999994E-5</v>
      </c>
      <c r="Q7" s="1">
        <v>2.9004599999999998E-16</v>
      </c>
      <c r="R7">
        <v>0</v>
      </c>
      <c r="S7">
        <v>0</v>
      </c>
      <c r="U7" s="1" t="s">
        <v>168</v>
      </c>
      <c r="V7" t="s">
        <v>5</v>
      </c>
      <c r="W7">
        <f t="shared" si="6"/>
        <v>0</v>
      </c>
      <c r="X7">
        <f t="shared" si="7"/>
        <v>0.47940530537632636</v>
      </c>
      <c r="Y7">
        <f t="shared" si="8"/>
        <v>0.53775080332193292</v>
      </c>
      <c r="Z7">
        <f t="shared" si="9"/>
        <v>0.26890898948555353</v>
      </c>
      <c r="AA7">
        <f t="shared" si="10"/>
        <v>6.3907344340220426E-2</v>
      </c>
      <c r="AB7">
        <f t="shared" si="11"/>
        <v>1.5192131240734418E-3</v>
      </c>
      <c r="AC7">
        <f t="shared" si="12"/>
        <v>1.3110415992607249E-4</v>
      </c>
      <c r="AD7">
        <f t="shared" si="13"/>
        <v>3.920327633871108E-16</v>
      </c>
      <c r="AE7">
        <f t="shared" si="14"/>
        <v>0</v>
      </c>
      <c r="AF7">
        <f t="shared" si="15"/>
        <v>0</v>
      </c>
      <c r="AG7">
        <f t="shared" si="16"/>
        <v>0.33446665110977386</v>
      </c>
      <c r="AH7">
        <f t="shared" si="17"/>
        <v>1.3516227598080335</v>
      </c>
    </row>
    <row r="8" spans="1:34" x14ac:dyDescent="0.25">
      <c r="A8" t="s">
        <v>6</v>
      </c>
      <c r="B8">
        <v>3.73</v>
      </c>
      <c r="C8">
        <v>0.2661</v>
      </c>
      <c r="D8">
        <v>2.6679999999999999E-2</v>
      </c>
      <c r="E8">
        <v>6.5168600000000003</v>
      </c>
      <c r="F8">
        <v>0.10879999999999999</v>
      </c>
      <c r="G8">
        <v>4.0899999999999999E-3</v>
      </c>
      <c r="I8">
        <v>0</v>
      </c>
      <c r="J8">
        <v>0</v>
      </c>
      <c r="K8">
        <v>0.46217789999999997</v>
      </c>
      <c r="L8">
        <v>0.38182739999999998</v>
      </c>
      <c r="M8">
        <v>0.13404779999999999</v>
      </c>
      <c r="N8" s="1">
        <v>2.1862340000000001E-2</v>
      </c>
      <c r="O8" s="1">
        <v>8.45028E-5</v>
      </c>
      <c r="P8" s="1">
        <v>1.201925E-8</v>
      </c>
      <c r="Q8" s="1">
        <v>1.4930410000000001E-16</v>
      </c>
      <c r="R8">
        <v>0</v>
      </c>
      <c r="S8">
        <v>0</v>
      </c>
      <c r="U8" s="1" t="s">
        <v>168</v>
      </c>
      <c r="V8" t="s">
        <v>6</v>
      </c>
      <c r="W8">
        <f t="shared" si="6"/>
        <v>0</v>
      </c>
      <c r="X8">
        <f t="shared" si="7"/>
        <v>0.80147954092574347</v>
      </c>
      <c r="Y8">
        <f t="shared" si="8"/>
        <v>0.66214081042142048</v>
      </c>
      <c r="Z8">
        <f t="shared" si="9"/>
        <v>0.2324571754861188</v>
      </c>
      <c r="AA8">
        <f t="shared" si="10"/>
        <v>3.7912280588843647E-2</v>
      </c>
      <c r="AB8">
        <f t="shared" si="11"/>
        <v>1.4653938526904882E-4</v>
      </c>
      <c r="AC8">
        <f t="shared" si="12"/>
        <v>2.0843019478585503E-8</v>
      </c>
      <c r="AD8">
        <f t="shared" si="13"/>
        <v>2.5891368134722861E-16</v>
      </c>
      <c r="AE8">
        <f t="shared" si="14"/>
        <v>0</v>
      </c>
      <c r="AF8">
        <f t="shared" si="15"/>
        <v>0</v>
      </c>
      <c r="AG8">
        <f t="shared" si="16"/>
        <v>0.27051601630325123</v>
      </c>
      <c r="AH8">
        <f t="shared" si="17"/>
        <v>1.7341363676504153</v>
      </c>
    </row>
    <row r="9" spans="1:34" x14ac:dyDescent="0.25">
      <c r="A9" t="s">
        <v>7</v>
      </c>
      <c r="B9">
        <v>3.67</v>
      </c>
      <c r="C9">
        <v>6.3299999999999997E-3</v>
      </c>
      <c r="D9">
        <v>4.002E-2</v>
      </c>
      <c r="E9">
        <v>8.7879299999999994</v>
      </c>
      <c r="F9">
        <v>6.7659999999999998E-2</v>
      </c>
      <c r="G9">
        <v>4.5500000000000002E-3</v>
      </c>
      <c r="I9">
        <v>0</v>
      </c>
      <c r="J9">
        <v>0</v>
      </c>
      <c r="K9">
        <v>0.45575650000000001</v>
      </c>
      <c r="L9">
        <v>0.49669960000000002</v>
      </c>
      <c r="M9">
        <v>3.6437999999999998E-2</v>
      </c>
      <c r="N9" s="1">
        <v>1.1071030000000001E-2</v>
      </c>
      <c r="O9" s="1">
        <v>3.477987E-5</v>
      </c>
      <c r="P9" s="1">
        <v>1.845944E-9</v>
      </c>
      <c r="Q9" s="1">
        <v>1.083356E-17</v>
      </c>
      <c r="R9">
        <v>0</v>
      </c>
      <c r="S9">
        <v>0</v>
      </c>
      <c r="U9" s="1" t="s">
        <v>168</v>
      </c>
      <c r="V9" t="s">
        <v>7</v>
      </c>
      <c r="W9">
        <f t="shared" si="6"/>
        <v>0</v>
      </c>
      <c r="X9">
        <f t="shared" si="7"/>
        <v>2.5352638866554845E-2</v>
      </c>
      <c r="Y9">
        <f t="shared" si="8"/>
        <v>2.7630205129191239E-2</v>
      </c>
      <c r="Z9">
        <f t="shared" si="9"/>
        <v>2.0269583758421995E-3</v>
      </c>
      <c r="AA9">
        <f t="shared" si="10"/>
        <v>6.1585479410780695E-4</v>
      </c>
      <c r="AB9">
        <f t="shared" si="11"/>
        <v>1.9347205885944028E-6</v>
      </c>
      <c r="AC9">
        <f t="shared" si="12"/>
        <v>1.0268542873197358E-10</v>
      </c>
      <c r="AD9">
        <f t="shared" si="13"/>
        <v>6.0264490867196395E-19</v>
      </c>
      <c r="AE9">
        <f t="shared" si="14"/>
        <v>0</v>
      </c>
      <c r="AF9">
        <f t="shared" si="15"/>
        <v>0</v>
      </c>
      <c r="AG9">
        <f t="shared" si="16"/>
        <v>2.6447479932240297E-3</v>
      </c>
      <c r="AH9">
        <f t="shared" si="17"/>
        <v>5.5627591988970118E-2</v>
      </c>
    </row>
    <row r="10" spans="1:34" x14ac:dyDescent="0.25">
      <c r="A10" t="s">
        <v>8</v>
      </c>
      <c r="B10">
        <v>3.5</v>
      </c>
      <c r="C10">
        <v>3.5500000000000002E-3</v>
      </c>
      <c r="D10">
        <v>3.2779999999999997E-2</v>
      </c>
      <c r="E10">
        <v>8</v>
      </c>
      <c r="F10">
        <v>8.2589999999999997E-2</v>
      </c>
      <c r="G10">
        <v>4.1000000000000003E-3</v>
      </c>
      <c r="I10">
        <v>0</v>
      </c>
      <c r="J10">
        <v>0</v>
      </c>
      <c r="K10">
        <v>0.5046446</v>
      </c>
      <c r="L10">
        <v>0.48896319999999999</v>
      </c>
      <c r="M10" s="1">
        <v>6.3477280000000004E-3</v>
      </c>
      <c r="N10" s="1">
        <v>4.4421620000000003E-5</v>
      </c>
      <c r="O10">
        <v>0</v>
      </c>
      <c r="P10">
        <v>0</v>
      </c>
      <c r="Q10">
        <v>0</v>
      </c>
      <c r="R10">
        <v>0</v>
      </c>
      <c r="S10">
        <v>0</v>
      </c>
      <c r="U10" s="1" t="s">
        <v>168</v>
      </c>
      <c r="V10" t="s">
        <v>8</v>
      </c>
      <c r="W10">
        <f t="shared" si="6"/>
        <v>0</v>
      </c>
      <c r="X10">
        <f t="shared" si="7"/>
        <v>1.4331906640000001E-2</v>
      </c>
      <c r="Y10">
        <f t="shared" si="8"/>
        <v>1.3886554880000001E-2</v>
      </c>
      <c r="Z10">
        <f t="shared" si="9"/>
        <v>1.8027547520000001E-4</v>
      </c>
      <c r="AA10">
        <f t="shared" si="10"/>
        <v>1.2615740080000001E-6</v>
      </c>
      <c r="AB10">
        <f t="shared" si="11"/>
        <v>0</v>
      </c>
      <c r="AC10">
        <f t="shared" si="12"/>
        <v>0</v>
      </c>
      <c r="AD10">
        <f t="shared" si="13"/>
        <v>0</v>
      </c>
      <c r="AE10">
        <f t="shared" si="14"/>
        <v>0</v>
      </c>
      <c r="AF10">
        <f t="shared" si="15"/>
        <v>0</v>
      </c>
      <c r="AG10">
        <f t="shared" si="16"/>
        <v>1.8153704920800001E-4</v>
      </c>
      <c r="AH10">
        <f t="shared" si="17"/>
        <v>2.8399998569208003E-2</v>
      </c>
    </row>
    <row r="11" spans="1:34" x14ac:dyDescent="0.25">
      <c r="A11" t="s">
        <v>9</v>
      </c>
      <c r="B11">
        <v>4.13</v>
      </c>
      <c r="C11">
        <v>2.3600000000000001E-3</v>
      </c>
      <c r="D11">
        <v>5.1139999999999998E-2</v>
      </c>
      <c r="E11">
        <v>7.7819900000000004</v>
      </c>
      <c r="F11">
        <v>5.2940000000000001E-2</v>
      </c>
      <c r="G11">
        <v>6.5700000000000003E-3</v>
      </c>
      <c r="I11">
        <v>0</v>
      </c>
      <c r="J11">
        <v>0</v>
      </c>
      <c r="K11">
        <v>0.24715699999999999</v>
      </c>
      <c r="L11">
        <v>0.45208759999999998</v>
      </c>
      <c r="M11">
        <v>0.2310171</v>
      </c>
      <c r="N11" s="1">
        <v>6.7759730000000004E-2</v>
      </c>
      <c r="O11" s="1">
        <v>1.834296E-3</v>
      </c>
      <c r="P11" s="1">
        <v>1.4424009999999999E-4</v>
      </c>
      <c r="Q11" s="1">
        <v>5.7192080000000006E-17</v>
      </c>
      <c r="R11">
        <v>0</v>
      </c>
      <c r="S11">
        <v>0</v>
      </c>
      <c r="U11" s="1" t="s">
        <v>168</v>
      </c>
      <c r="V11" t="s">
        <v>9</v>
      </c>
      <c r="W11">
        <f t="shared" si="6"/>
        <v>0</v>
      </c>
      <c r="X11">
        <f t="shared" si="7"/>
        <v>4.5391609937347997E-3</v>
      </c>
      <c r="Y11">
        <f t="shared" si="8"/>
        <v>8.3028131902846396E-3</v>
      </c>
      <c r="Z11">
        <f t="shared" si="9"/>
        <v>4.2427437183884401E-3</v>
      </c>
      <c r="AA11">
        <f t="shared" si="10"/>
        <v>1.244441077379972E-3</v>
      </c>
      <c r="AB11">
        <f t="shared" si="11"/>
        <v>3.36877565845344E-5</v>
      </c>
      <c r="AC11">
        <f t="shared" si="12"/>
        <v>2.6490410372856399E-6</v>
      </c>
      <c r="AD11">
        <f t="shared" si="13"/>
        <v>1.0503609393485121E-18</v>
      </c>
      <c r="AE11">
        <f t="shared" si="14"/>
        <v>0</v>
      </c>
      <c r="AF11">
        <f t="shared" si="15"/>
        <v>0</v>
      </c>
      <c r="AG11">
        <f t="shared" si="16"/>
        <v>5.5235215933902336E-3</v>
      </c>
      <c r="AH11">
        <f t="shared" si="17"/>
        <v>1.8365495777409674E-2</v>
      </c>
    </row>
    <row r="12" spans="1:34" x14ac:dyDescent="0.25">
      <c r="A12" t="s">
        <v>10</v>
      </c>
      <c r="B12">
        <v>3.81</v>
      </c>
      <c r="C12">
        <v>3.4499999999999999E-3</v>
      </c>
      <c r="D12">
        <v>0.11686000000000001</v>
      </c>
      <c r="E12">
        <v>73</v>
      </c>
      <c r="F12">
        <v>2.3259999999999999E-2</v>
      </c>
      <c r="G12">
        <v>1.6000000000000001E-3</v>
      </c>
      <c r="I12">
        <v>0</v>
      </c>
      <c r="J12">
        <v>0</v>
      </c>
      <c r="K12">
        <v>0.48275649999999998</v>
      </c>
      <c r="L12">
        <v>0.27758759999999999</v>
      </c>
      <c r="M12">
        <v>0.1954226</v>
      </c>
      <c r="N12" s="1">
        <v>4.2151620000000001E-2</v>
      </c>
      <c r="O12" s="1">
        <v>2.069768E-3</v>
      </c>
      <c r="P12" s="1">
        <v>1.190477E-5</v>
      </c>
      <c r="Q12" s="1">
        <v>3.2434050000000001E-9</v>
      </c>
      <c r="R12" s="1">
        <v>3.2052079999999998E-14</v>
      </c>
      <c r="S12" s="1">
        <v>4.6378530000000004E-22</v>
      </c>
      <c r="T12" s="1"/>
      <c r="U12" s="1" t="s">
        <v>168</v>
      </c>
      <c r="V12" t="s">
        <v>10</v>
      </c>
      <c r="W12">
        <f t="shared" si="6"/>
        <v>0</v>
      </c>
      <c r="X12">
        <f t="shared" si="7"/>
        <v>0.121582224525</v>
      </c>
      <c r="Y12">
        <f t="shared" si="8"/>
        <v>6.9910437059999997E-2</v>
      </c>
      <c r="Z12">
        <f t="shared" si="9"/>
        <v>4.9217181810000003E-2</v>
      </c>
      <c r="AA12">
        <f t="shared" si="10"/>
        <v>1.0615885497E-2</v>
      </c>
      <c r="AB12">
        <f t="shared" si="11"/>
        <v>5.2127107079999999E-4</v>
      </c>
      <c r="AC12">
        <f t="shared" si="12"/>
        <v>2.9982163245E-6</v>
      </c>
      <c r="AD12">
        <f t="shared" si="13"/>
        <v>8.168515492500001E-10</v>
      </c>
      <c r="AE12">
        <f t="shared" si="14"/>
        <v>8.0723163479999994E-15</v>
      </c>
      <c r="AF12">
        <f t="shared" si="15"/>
        <v>1.1680432780500002E-22</v>
      </c>
      <c r="AG12">
        <f t="shared" si="16"/>
        <v>6.0357337410984126E-2</v>
      </c>
      <c r="AH12">
        <f t="shared" si="17"/>
        <v>0.25184999899598409</v>
      </c>
    </row>
    <row r="13" spans="1:34" x14ac:dyDescent="0.25">
      <c r="A13" t="s">
        <v>11</v>
      </c>
      <c r="B13">
        <v>4.58</v>
      </c>
      <c r="C13">
        <v>5.0000000000000002E-5</v>
      </c>
      <c r="D13">
        <v>0.1158</v>
      </c>
      <c r="E13">
        <v>49.533810000000003</v>
      </c>
      <c r="F13">
        <v>2.3380000000000001E-2</v>
      </c>
      <c r="G13">
        <v>2.3400000000000001E-3</v>
      </c>
      <c r="I13">
        <v>0</v>
      </c>
      <c r="J13">
        <v>0</v>
      </c>
      <c r="K13" s="1">
        <v>6.5233360000000005E-4</v>
      </c>
      <c r="L13">
        <v>0.55613429999999997</v>
      </c>
      <c r="M13">
        <v>0.31441999999999998</v>
      </c>
      <c r="N13">
        <v>0.1223665</v>
      </c>
      <c r="O13" s="1">
        <v>6.1552780000000001E-3</v>
      </c>
      <c r="P13" s="1">
        <v>2.678771E-4</v>
      </c>
      <c r="Q13" s="1">
        <v>3.8155689999999997E-6</v>
      </c>
      <c r="R13" s="1">
        <v>2.2102040000000001E-8</v>
      </c>
      <c r="S13" s="1">
        <v>7.8092790000000007E-12</v>
      </c>
      <c r="T13" s="1"/>
      <c r="U13" s="1" t="s">
        <v>168</v>
      </c>
      <c r="V13" t="s">
        <v>11</v>
      </c>
      <c r="W13">
        <f t="shared" si="6"/>
        <v>0</v>
      </c>
      <c r="X13">
        <f t="shared" si="7"/>
        <v>1.6156284299508003E-6</v>
      </c>
      <c r="Y13">
        <f t="shared" si="8"/>
        <v>1.3773725375341502E-3</v>
      </c>
      <c r="Z13">
        <f t="shared" si="9"/>
        <v>7.7872102701000004E-4</v>
      </c>
      <c r="AA13">
        <f t="shared" si="10"/>
        <v>3.0306394806825005E-4</v>
      </c>
      <c r="AB13">
        <f t="shared" si="11"/>
        <v>1.5244718547459002E-5</v>
      </c>
      <c r="AC13">
        <f t="shared" si="12"/>
        <v>6.6344866873755014E-7</v>
      </c>
      <c r="AD13">
        <f t="shared" si="13"/>
        <v>9.4499834943944997E-9</v>
      </c>
      <c r="AE13">
        <f t="shared" si="14"/>
        <v>5.4739912498620012E-11</v>
      </c>
      <c r="AF13">
        <f t="shared" si="15"/>
        <v>1.9341167111149505E-14</v>
      </c>
      <c r="AG13">
        <f t="shared" si="16"/>
        <v>1.0977026470371943E-3</v>
      </c>
      <c r="AH13">
        <f t="shared" si="17"/>
        <v>2.4766908130012962E-3</v>
      </c>
    </row>
    <row r="14" spans="1:34" x14ac:dyDescent="0.25">
      <c r="A14" t="s">
        <v>12</v>
      </c>
      <c r="B14">
        <v>4.58</v>
      </c>
      <c r="C14">
        <v>9.0399999999999994E-3</v>
      </c>
      <c r="D14">
        <v>9.1249999999999998E-2</v>
      </c>
      <c r="E14">
        <v>39.030329999999999</v>
      </c>
      <c r="F14">
        <v>2.9829999999999999E-2</v>
      </c>
      <c r="G14">
        <v>2.3400000000000001E-3</v>
      </c>
      <c r="I14">
        <v>0</v>
      </c>
      <c r="J14">
        <v>0</v>
      </c>
      <c r="K14" s="1">
        <v>6.892472E-4</v>
      </c>
      <c r="L14">
        <v>0.55584009999999995</v>
      </c>
      <c r="M14">
        <v>0.31384230000000002</v>
      </c>
      <c r="N14">
        <v>0.1230203</v>
      </c>
      <c r="O14" s="1">
        <v>6.3247829999999996E-3</v>
      </c>
      <c r="P14" s="1">
        <v>2.792572E-4</v>
      </c>
      <c r="Q14" s="1">
        <v>4.0202330000000003E-6</v>
      </c>
      <c r="R14" s="1">
        <v>2.3320680000000001E-8</v>
      </c>
      <c r="S14" s="1">
        <v>8.243965E-12</v>
      </c>
      <c r="T14" s="1"/>
      <c r="U14" s="1" t="s">
        <v>168</v>
      </c>
      <c r="V14" t="s">
        <v>12</v>
      </c>
      <c r="W14">
        <f t="shared" si="6"/>
        <v>0</v>
      </c>
      <c r="X14">
        <f t="shared" si="7"/>
        <v>2.4318997283488702E-4</v>
      </c>
      <c r="Y14">
        <f t="shared" si="8"/>
        <v>0.19611938767330631</v>
      </c>
      <c r="Z14">
        <f t="shared" si="9"/>
        <v>0.11073429157410936</v>
      </c>
      <c r="AA14">
        <f t="shared" si="10"/>
        <v>4.3405767067518961E-2</v>
      </c>
      <c r="AB14">
        <f t="shared" si="11"/>
        <v>2.2315996437222456E-3</v>
      </c>
      <c r="AC14">
        <f t="shared" si="12"/>
        <v>9.8531486064719042E-5</v>
      </c>
      <c r="AD14">
        <f t="shared" si="13"/>
        <v>1.4184756268286857E-6</v>
      </c>
      <c r="AE14">
        <f t="shared" si="14"/>
        <v>8.2283330794685761E-9</v>
      </c>
      <c r="AF14">
        <f t="shared" si="15"/>
        <v>2.9087526571043877E-12</v>
      </c>
      <c r="AG14">
        <f t="shared" si="16"/>
        <v>0.15647161647828395</v>
      </c>
      <c r="AH14">
        <f t="shared" si="17"/>
        <v>0.35283419412442518</v>
      </c>
    </row>
    <row r="15" spans="1:34" x14ac:dyDescent="0.25">
      <c r="A15" t="s">
        <v>13</v>
      </c>
      <c r="B15">
        <v>4.7699999999999996</v>
      </c>
      <c r="C15">
        <v>1.6900000000000001E-3</v>
      </c>
      <c r="D15">
        <v>0.49401</v>
      </c>
      <c r="E15">
        <v>108.3206</v>
      </c>
      <c r="F15">
        <v>9.8899999999999995E-3</v>
      </c>
      <c r="G15">
        <v>4.5599999999999998E-3</v>
      </c>
      <c r="I15">
        <v>0</v>
      </c>
      <c r="J15">
        <v>0</v>
      </c>
      <c r="K15" s="1">
        <v>5.0152859999999999E-3</v>
      </c>
      <c r="L15">
        <v>0.44900580000000001</v>
      </c>
      <c r="M15">
        <v>0.35917139999999997</v>
      </c>
      <c r="N15">
        <v>0.15917010000000001</v>
      </c>
      <c r="O15" s="1">
        <v>2.6091670000000001E-2</v>
      </c>
      <c r="P15" s="1">
        <v>1.5251279999999999E-3</v>
      </c>
      <c r="Q15" s="1">
        <v>2.0571540000000001E-5</v>
      </c>
      <c r="R15" s="1">
        <v>1.272734E-7</v>
      </c>
      <c r="S15" s="1">
        <v>3.046311E-10</v>
      </c>
      <c r="T15" s="1"/>
      <c r="U15" s="1" t="s">
        <v>168</v>
      </c>
      <c r="V15" t="s">
        <v>13</v>
      </c>
      <c r="W15">
        <f t="shared" si="6"/>
        <v>0</v>
      </c>
      <c r="X15">
        <f t="shared" si="7"/>
        <v>9.1810735288880404E-4</v>
      </c>
      <c r="Y15">
        <f t="shared" si="8"/>
        <v>8.2195816244521214E-2</v>
      </c>
      <c r="Z15">
        <f t="shared" si="9"/>
        <v>6.5750568020919595E-2</v>
      </c>
      <c r="AA15">
        <f t="shared" si="10"/>
        <v>2.9137967240561405E-2</v>
      </c>
      <c r="AB15">
        <f t="shared" si="11"/>
        <v>4.7763884404893805E-3</v>
      </c>
      <c r="AC15">
        <f t="shared" si="12"/>
        <v>2.7919269826219204E-4</v>
      </c>
      <c r="AD15">
        <f t="shared" si="13"/>
        <v>3.7658634291735605E-6</v>
      </c>
      <c r="AE15">
        <f t="shared" si="14"/>
        <v>2.3298899477947602E-8</v>
      </c>
      <c r="AF15">
        <f t="shared" si="15"/>
        <v>5.5766321766815409E-11</v>
      </c>
      <c r="AG15">
        <f t="shared" si="16"/>
        <v>9.9947905618327559E-2</v>
      </c>
      <c r="AH15">
        <f t="shared" si="17"/>
        <v>0.18306182921573752</v>
      </c>
    </row>
    <row r="16" spans="1:34" x14ac:dyDescent="0.25">
      <c r="A16" t="s">
        <v>14</v>
      </c>
      <c r="B16">
        <v>4.78</v>
      </c>
      <c r="C16">
        <v>1.593E-2</v>
      </c>
      <c r="D16">
        <v>0.10979</v>
      </c>
      <c r="E16">
        <v>24.074149999999999</v>
      </c>
      <c r="F16">
        <v>4.6690000000000002E-2</v>
      </c>
      <c r="G16">
        <v>4.5599999999999998E-3</v>
      </c>
      <c r="I16">
        <v>0</v>
      </c>
      <c r="J16">
        <v>0</v>
      </c>
      <c r="K16" s="1">
        <v>5.4084229999999999E-3</v>
      </c>
      <c r="L16">
        <v>0.43860949999999999</v>
      </c>
      <c r="M16">
        <v>0.36074149999999999</v>
      </c>
      <c r="N16">
        <v>0.1649554</v>
      </c>
      <c r="O16" s="1">
        <v>2.8581929999999998E-2</v>
      </c>
      <c r="P16" s="1">
        <v>1.6803499999999999E-3</v>
      </c>
      <c r="Q16" s="1">
        <v>2.2791919999999999E-5</v>
      </c>
      <c r="R16" s="1">
        <v>1.2602099999999999E-7</v>
      </c>
      <c r="S16" s="1">
        <v>2.945752E-10</v>
      </c>
      <c r="T16" s="1"/>
      <c r="U16" s="1" t="s">
        <v>168</v>
      </c>
      <c r="V16" t="s">
        <v>14</v>
      </c>
      <c r="W16">
        <f t="shared" si="6"/>
        <v>0</v>
      </c>
      <c r="X16">
        <f t="shared" si="7"/>
        <v>2.0741367619876183E-3</v>
      </c>
      <c r="Y16">
        <f t="shared" si="8"/>
        <v>0.16820727374819025</v>
      </c>
      <c r="Z16">
        <f t="shared" si="9"/>
        <v>0.13834480156684426</v>
      </c>
      <c r="AA16">
        <f t="shared" si="10"/>
        <v>6.3260595413556303E-2</v>
      </c>
      <c r="AB16">
        <f t="shared" si="11"/>
        <v>1.0961204724844334E-2</v>
      </c>
      <c r="AC16">
        <f t="shared" si="12"/>
        <v>6.4441625738332492E-4</v>
      </c>
      <c r="AD16">
        <f t="shared" si="13"/>
        <v>8.7407288868272403E-6</v>
      </c>
      <c r="AE16">
        <f t="shared" si="14"/>
        <v>4.8329205922399495E-8</v>
      </c>
      <c r="AF16">
        <f t="shared" si="15"/>
        <v>1.1296994548870439E-10</v>
      </c>
      <c r="AG16">
        <f t="shared" si="16"/>
        <v>0.21321980713369088</v>
      </c>
      <c r="AH16">
        <f t="shared" si="17"/>
        <v>0.38350121764386885</v>
      </c>
    </row>
    <row r="17" spans="1:34" x14ac:dyDescent="0.25">
      <c r="A17" t="s">
        <v>15</v>
      </c>
      <c r="B17">
        <v>4.63</v>
      </c>
      <c r="C17">
        <v>3.29E-3</v>
      </c>
      <c r="D17">
        <v>8.2650000000000001E-2</v>
      </c>
      <c r="E17">
        <v>17.439080000000001</v>
      </c>
      <c r="F17">
        <v>0.22533</v>
      </c>
      <c r="G17">
        <v>4.7400000000000003E-3</v>
      </c>
      <c r="I17">
        <v>0</v>
      </c>
      <c r="J17">
        <v>0</v>
      </c>
      <c r="K17" s="1">
        <v>2.0104770000000001E-3</v>
      </c>
      <c r="L17">
        <v>0.52586719999999998</v>
      </c>
      <c r="M17">
        <v>0.32621860000000003</v>
      </c>
      <c r="N17">
        <v>0.13438230000000001</v>
      </c>
      <c r="O17" s="1">
        <v>1.116326E-2</v>
      </c>
      <c r="P17" s="1">
        <v>3.5568550000000002E-4</v>
      </c>
      <c r="Q17" s="1">
        <v>2.3755960000000001E-6</v>
      </c>
      <c r="R17" s="1">
        <v>9.9427730000000005E-9</v>
      </c>
      <c r="S17" s="1">
        <v>3.8592579999999999E-12</v>
      </c>
      <c r="T17" s="1"/>
      <c r="U17" s="1" t="s">
        <v>168</v>
      </c>
      <c r="V17" t="s">
        <v>15</v>
      </c>
      <c r="W17">
        <f t="shared" si="6"/>
        <v>0</v>
      </c>
      <c r="X17">
        <f t="shared" si="7"/>
        <v>1.1535025980341641E-4</v>
      </c>
      <c r="Y17">
        <f t="shared" si="8"/>
        <v>3.0171406159879038E-2</v>
      </c>
      <c r="Z17">
        <f t="shared" si="9"/>
        <v>1.8716652944901522E-2</v>
      </c>
      <c r="AA17">
        <f t="shared" si="10"/>
        <v>7.7101271081343606E-3</v>
      </c>
      <c r="AB17">
        <f t="shared" si="11"/>
        <v>6.4048727802063193E-4</v>
      </c>
      <c r="AC17">
        <f t="shared" si="12"/>
        <v>2.0407303755928603E-5</v>
      </c>
      <c r="AD17">
        <f t="shared" si="13"/>
        <v>1.362988065956272E-7</v>
      </c>
      <c r="AE17">
        <f t="shared" si="14"/>
        <v>5.7046235729948368E-10</v>
      </c>
      <c r="AF17">
        <f t="shared" si="15"/>
        <v>2.214232806186856E-13</v>
      </c>
      <c r="AG17">
        <f t="shared" si="16"/>
        <v>2.7087811504302822E-2</v>
      </c>
      <c r="AH17">
        <f t="shared" si="17"/>
        <v>5.7374567923985265E-2</v>
      </c>
    </row>
    <row r="18" spans="1:34" x14ac:dyDescent="0.25">
      <c r="A18" t="s">
        <v>16</v>
      </c>
      <c r="B18">
        <v>4.54</v>
      </c>
      <c r="C18">
        <v>2.3000000000000001E-4</v>
      </c>
      <c r="D18">
        <v>0.1</v>
      </c>
      <c r="E18">
        <v>73</v>
      </c>
      <c r="F18">
        <v>0.27538000000000001</v>
      </c>
      <c r="G18">
        <v>1.3699999999999999E-3</v>
      </c>
      <c r="I18">
        <v>0</v>
      </c>
      <c r="J18">
        <v>0</v>
      </c>
      <c r="K18" s="1">
        <v>1.4314220000000001E-2</v>
      </c>
      <c r="L18">
        <v>0.55747550000000001</v>
      </c>
      <c r="M18">
        <v>0.31003629999999999</v>
      </c>
      <c r="N18">
        <v>0.11347740000000001</v>
      </c>
      <c r="O18" s="1">
        <v>4.6965619999999996E-3</v>
      </c>
      <c r="P18">
        <v>0</v>
      </c>
      <c r="Q18">
        <v>0</v>
      </c>
      <c r="R18">
        <v>0</v>
      </c>
      <c r="S18">
        <v>0</v>
      </c>
      <c r="U18" s="1" t="s">
        <v>169</v>
      </c>
      <c r="V18" t="s">
        <v>16</v>
      </c>
      <c r="W18">
        <f t="shared" si="6"/>
        <v>0</v>
      </c>
      <c r="X18">
        <f t="shared" si="7"/>
        <v>2.4033575380000001E-4</v>
      </c>
      <c r="Y18">
        <f t="shared" si="8"/>
        <v>9.360013645E-3</v>
      </c>
      <c r="Z18">
        <f t="shared" si="9"/>
        <v>5.2055094769999999E-3</v>
      </c>
      <c r="AA18">
        <f t="shared" si="10"/>
        <v>1.905285546E-3</v>
      </c>
      <c r="AB18">
        <f t="shared" si="11"/>
        <v>7.8855275979999992E-5</v>
      </c>
      <c r="AC18">
        <f t="shared" si="12"/>
        <v>0</v>
      </c>
      <c r="AD18">
        <f t="shared" si="13"/>
        <v>0</v>
      </c>
      <c r="AE18">
        <f t="shared" si="14"/>
        <v>0</v>
      </c>
      <c r="AF18">
        <f t="shared" si="15"/>
        <v>0</v>
      </c>
      <c r="AG18">
        <f t="shared" si="16"/>
        <v>7.1896502989800002E-3</v>
      </c>
      <c r="AH18">
        <f t="shared" si="17"/>
        <v>1.678999969778E-2</v>
      </c>
    </row>
    <row r="19" spans="1:34" x14ac:dyDescent="0.25">
      <c r="A19" t="s">
        <v>17</v>
      </c>
      <c r="B19">
        <v>4.47</v>
      </c>
      <c r="C19">
        <v>4.8300000000000001E-3</v>
      </c>
      <c r="D19">
        <v>0.16949</v>
      </c>
      <c r="E19">
        <v>72</v>
      </c>
      <c r="F19">
        <v>0.16248000000000001</v>
      </c>
      <c r="G19">
        <v>2.3500000000000001E-3</v>
      </c>
      <c r="I19">
        <v>0</v>
      </c>
      <c r="J19">
        <v>0</v>
      </c>
      <c r="K19" s="1">
        <v>6.5347530000000001E-2</v>
      </c>
      <c r="L19">
        <v>0.52077090000000004</v>
      </c>
      <c r="M19">
        <v>0.3127993</v>
      </c>
      <c r="N19" s="1">
        <v>9.6550659999999996E-2</v>
      </c>
      <c r="O19" s="1">
        <v>4.5276919999999998E-3</v>
      </c>
      <c r="P19" s="1">
        <v>3.8407420000000002E-6</v>
      </c>
      <c r="Q19" s="1">
        <v>4.0258970000000001E-10</v>
      </c>
      <c r="R19" s="1">
        <v>4.006498E-13</v>
      </c>
      <c r="S19" s="1">
        <v>1.128791E-17</v>
      </c>
      <c r="T19" s="1"/>
      <c r="U19" s="1" t="s">
        <v>169</v>
      </c>
      <c r="V19" t="s">
        <v>17</v>
      </c>
      <c r="W19">
        <f t="shared" si="6"/>
        <v>0</v>
      </c>
      <c r="X19">
        <f t="shared" si="7"/>
        <v>2.2725257032800001E-2</v>
      </c>
      <c r="Y19">
        <f t="shared" si="8"/>
        <v>0.18110328818400001</v>
      </c>
      <c r="Z19">
        <f t="shared" si="9"/>
        <v>0.10877908456800001</v>
      </c>
      <c r="AA19">
        <f t="shared" si="10"/>
        <v>3.3576457521600003E-2</v>
      </c>
      <c r="AB19">
        <f t="shared" si="11"/>
        <v>1.57455016992E-3</v>
      </c>
      <c r="AC19">
        <f t="shared" si="12"/>
        <v>1.3356564379200002E-6</v>
      </c>
      <c r="AD19">
        <f t="shared" si="13"/>
        <v>1.4000459407200001E-10</v>
      </c>
      <c r="AE19">
        <f t="shared" si="14"/>
        <v>1.3932997444800001E-13</v>
      </c>
      <c r="AF19">
        <f t="shared" si="15"/>
        <v>3.9254835816000001E-18</v>
      </c>
      <c r="AG19">
        <f t="shared" si="16"/>
        <v>0.14393142805610185</v>
      </c>
      <c r="AH19">
        <f t="shared" si="17"/>
        <v>0.34775997327290187</v>
      </c>
    </row>
    <row r="20" spans="1:34" x14ac:dyDescent="0.25">
      <c r="A20" t="s">
        <v>18</v>
      </c>
      <c r="B20">
        <v>4.42</v>
      </c>
      <c r="C20">
        <v>8.8999999999999995E-4</v>
      </c>
      <c r="D20">
        <v>7.6880000000000004E-2</v>
      </c>
      <c r="E20">
        <v>110</v>
      </c>
      <c r="F20">
        <v>0.35819000000000001</v>
      </c>
      <c r="G20">
        <v>6.9999999999999999E-4</v>
      </c>
      <c r="I20">
        <v>0</v>
      </c>
      <c r="J20">
        <v>0</v>
      </c>
      <c r="K20" s="1">
        <v>7.0461579999999996E-2</v>
      </c>
      <c r="L20">
        <v>0.54526479999999999</v>
      </c>
      <c r="M20">
        <v>0.28554810000000003</v>
      </c>
      <c r="N20" s="1">
        <v>9.702094E-2</v>
      </c>
      <c r="O20" s="1">
        <v>1.7037689999999999E-3</v>
      </c>
      <c r="P20" s="1">
        <v>8.373685E-7</v>
      </c>
      <c r="Q20" s="1">
        <v>2.9483139999999999E-10</v>
      </c>
      <c r="R20" s="1">
        <v>4.0062920000000002E-13</v>
      </c>
      <c r="S20" s="1">
        <v>1.1287340000000001E-17</v>
      </c>
      <c r="T20" s="1"/>
      <c r="U20" s="1" t="s">
        <v>169</v>
      </c>
      <c r="V20" t="s">
        <v>18</v>
      </c>
      <c r="W20">
        <f t="shared" si="6"/>
        <v>0</v>
      </c>
      <c r="X20">
        <f t="shared" si="7"/>
        <v>6.8981886819999994E-3</v>
      </c>
      <c r="Y20">
        <f t="shared" si="8"/>
        <v>5.3381423919999997E-2</v>
      </c>
      <c r="Z20">
        <f t="shared" si="9"/>
        <v>2.7955158990000003E-2</v>
      </c>
      <c r="AA20">
        <f t="shared" si="10"/>
        <v>9.4983500259999999E-3</v>
      </c>
      <c r="AB20">
        <f t="shared" si="11"/>
        <v>1.6679898509999998E-4</v>
      </c>
      <c r="AC20">
        <f t="shared" si="12"/>
        <v>8.1978376150000001E-8</v>
      </c>
      <c r="AD20">
        <f t="shared" si="13"/>
        <v>2.8863994059999998E-11</v>
      </c>
      <c r="AE20">
        <f t="shared" si="14"/>
        <v>3.9221598680000005E-14</v>
      </c>
      <c r="AF20">
        <f t="shared" si="15"/>
        <v>1.1050305860000001E-18</v>
      </c>
      <c r="AG20">
        <f t="shared" si="16"/>
        <v>3.7620390008379363E-2</v>
      </c>
      <c r="AH20">
        <f t="shared" si="17"/>
        <v>9.7900002610379358E-2</v>
      </c>
    </row>
    <row r="21" spans="1:34" x14ac:dyDescent="0.25">
      <c r="A21" t="s">
        <v>19</v>
      </c>
      <c r="B21">
        <v>3.58</v>
      </c>
      <c r="C21">
        <v>2.9999999999999997E-4</v>
      </c>
      <c r="D21">
        <v>0.16949</v>
      </c>
      <c r="E21">
        <v>110</v>
      </c>
      <c r="F21">
        <v>0.16248000000000001</v>
      </c>
      <c r="G21">
        <v>1.5399999999999999E-3</v>
      </c>
      <c r="I21">
        <v>0</v>
      </c>
      <c r="J21">
        <v>0</v>
      </c>
      <c r="K21">
        <v>0.51745459999999999</v>
      </c>
      <c r="L21">
        <v>0.39974080000000001</v>
      </c>
      <c r="M21" s="1">
        <v>7.6183269999999997E-2</v>
      </c>
      <c r="N21" s="1">
        <v>6.6195940000000003E-3</v>
      </c>
      <c r="O21" s="1">
        <v>1.749841E-6</v>
      </c>
      <c r="P21" s="1">
        <v>1.7872279999999999E-10</v>
      </c>
      <c r="Q21" s="1">
        <v>6.1191859999999996E-14</v>
      </c>
      <c r="R21" s="1">
        <v>9.165495E-22</v>
      </c>
      <c r="S21">
        <v>0</v>
      </c>
      <c r="U21" s="1" t="s">
        <v>169</v>
      </c>
      <c r="V21" t="s">
        <v>19</v>
      </c>
      <c r="W21">
        <f t="shared" si="6"/>
        <v>0</v>
      </c>
      <c r="X21">
        <f t="shared" si="7"/>
        <v>1.7076001799999997E-2</v>
      </c>
      <c r="Y21">
        <f t="shared" si="8"/>
        <v>1.3191446399999997E-2</v>
      </c>
      <c r="Z21">
        <f t="shared" si="9"/>
        <v>2.5140479099999996E-3</v>
      </c>
      <c r="AA21">
        <f t="shared" si="10"/>
        <v>2.1844660199999997E-4</v>
      </c>
      <c r="AB21">
        <f t="shared" si="11"/>
        <v>5.7744752999999989E-8</v>
      </c>
      <c r="AC21">
        <f t="shared" si="12"/>
        <v>5.8978523999999989E-12</v>
      </c>
      <c r="AD21">
        <f t="shared" si="13"/>
        <v>2.0193313799999994E-15</v>
      </c>
      <c r="AE21">
        <f t="shared" si="14"/>
        <v>3.0246133499999998E-23</v>
      </c>
      <c r="AF21">
        <f t="shared" si="15"/>
        <v>0</v>
      </c>
      <c r="AG21">
        <f t="shared" si="16"/>
        <v>2.7325522626528713E-3</v>
      </c>
      <c r="AH21">
        <f t="shared" si="17"/>
        <v>3.3000000462652869E-2</v>
      </c>
    </row>
    <row r="22" spans="1:34" x14ac:dyDescent="0.25">
      <c r="A22" t="s">
        <v>20</v>
      </c>
      <c r="B22">
        <v>4.41</v>
      </c>
      <c r="C22">
        <v>6.4799999999999996E-3</v>
      </c>
      <c r="D22">
        <v>0.04</v>
      </c>
      <c r="E22">
        <v>73</v>
      </c>
      <c r="F22">
        <v>0.68845000000000001</v>
      </c>
      <c r="G22">
        <v>5.5000000000000003E-4</v>
      </c>
      <c r="I22">
        <v>0</v>
      </c>
      <c r="J22">
        <v>0</v>
      </c>
      <c r="K22" s="1">
        <v>6.9552829999999996E-2</v>
      </c>
      <c r="L22">
        <v>0.55715939999999997</v>
      </c>
      <c r="M22">
        <v>0.27408870000000002</v>
      </c>
      <c r="N22" s="1">
        <v>9.7733070000000005E-2</v>
      </c>
      <c r="O22" s="1">
        <v>1.4656319999999999E-3</v>
      </c>
      <c r="P22" s="1">
        <v>4.578586E-7</v>
      </c>
      <c r="Q22" s="1">
        <v>2.8218620000000001E-10</v>
      </c>
      <c r="R22" s="1">
        <v>4.0062910000000002E-13</v>
      </c>
      <c r="S22" s="1">
        <v>1.1287340000000001E-17</v>
      </c>
      <c r="T22" s="1"/>
      <c r="U22" s="1" t="s">
        <v>169</v>
      </c>
      <c r="V22" t="s">
        <v>20</v>
      </c>
      <c r="W22">
        <f t="shared" si="6"/>
        <v>0</v>
      </c>
      <c r="X22">
        <f t="shared" si="7"/>
        <v>3.2901270703199995E-2</v>
      </c>
      <c r="Y22">
        <f t="shared" si="8"/>
        <v>0.26355868257599996</v>
      </c>
      <c r="Z22">
        <f t="shared" si="9"/>
        <v>0.12965491864799999</v>
      </c>
      <c r="AA22">
        <f t="shared" si="10"/>
        <v>4.6231651432799996E-2</v>
      </c>
      <c r="AB22">
        <f t="shared" si="11"/>
        <v>6.9330256127999993E-4</v>
      </c>
      <c r="AC22">
        <f t="shared" si="12"/>
        <v>2.1658543214399998E-7</v>
      </c>
      <c r="AD22">
        <f t="shared" si="13"/>
        <v>1.33485360048E-10</v>
      </c>
      <c r="AE22">
        <f t="shared" si="14"/>
        <v>1.89513589464E-13</v>
      </c>
      <c r="AF22">
        <f t="shared" si="15"/>
        <v>5.3393633136000001E-18</v>
      </c>
      <c r="AG22">
        <f t="shared" si="16"/>
        <v>0.17658008936118702</v>
      </c>
      <c r="AH22">
        <f t="shared" si="17"/>
        <v>0.4730400426403869</v>
      </c>
    </row>
    <row r="23" spans="1:34" x14ac:dyDescent="0.25">
      <c r="A23" t="s">
        <v>21</v>
      </c>
      <c r="B23">
        <v>4.6100000000000003</v>
      </c>
      <c r="C23">
        <v>8.1999999999999998E-4</v>
      </c>
      <c r="D23">
        <v>5.5E-2</v>
      </c>
      <c r="E23">
        <v>73</v>
      </c>
      <c r="F23">
        <v>0.50068999999999997</v>
      </c>
      <c r="G23">
        <v>7.5000000000000002E-4</v>
      </c>
      <c r="I23">
        <v>0</v>
      </c>
      <c r="J23">
        <v>0</v>
      </c>
      <c r="K23" s="1">
        <v>1.9502640000000002E-2</v>
      </c>
      <c r="L23">
        <v>0.49615429999999999</v>
      </c>
      <c r="M23">
        <v>0.35548419999999997</v>
      </c>
      <c r="N23">
        <v>0.1163182</v>
      </c>
      <c r="O23" s="1">
        <v>1.253569E-2</v>
      </c>
      <c r="P23" s="1">
        <v>4.9444240000000003E-6</v>
      </c>
      <c r="Q23" s="1">
        <v>2.550633E-9</v>
      </c>
      <c r="R23" s="1">
        <v>8.3694019999999998E-13</v>
      </c>
      <c r="S23" s="1">
        <v>5.4808500000000001E-16</v>
      </c>
      <c r="T23" s="1"/>
      <c r="U23" s="1" t="s">
        <v>169</v>
      </c>
      <c r="V23" t="s">
        <v>21</v>
      </c>
      <c r="W23">
        <f t="shared" si="6"/>
        <v>0</v>
      </c>
      <c r="X23">
        <f t="shared" si="7"/>
        <v>1.1674280304000001E-3</v>
      </c>
      <c r="Y23">
        <f t="shared" si="8"/>
        <v>2.9699796397999998E-2</v>
      </c>
      <c r="Z23">
        <f t="shared" si="9"/>
        <v>2.1279284211999996E-2</v>
      </c>
      <c r="AA23">
        <f t="shared" si="10"/>
        <v>6.9628074519999996E-3</v>
      </c>
      <c r="AB23">
        <f t="shared" si="11"/>
        <v>7.5038640339999995E-4</v>
      </c>
      <c r="AC23">
        <f t="shared" si="12"/>
        <v>2.9597322063999999E-7</v>
      </c>
      <c r="AD23">
        <f t="shared" si="13"/>
        <v>1.5268089137999999E-10</v>
      </c>
      <c r="AE23">
        <f t="shared" si="14"/>
        <v>5.0099240371999995E-14</v>
      </c>
      <c r="AF23">
        <f t="shared" si="15"/>
        <v>3.2808368100000001E-17</v>
      </c>
      <c r="AG23">
        <f t="shared" si="16"/>
        <v>2.899277419335166E-2</v>
      </c>
      <c r="AH23">
        <f t="shared" si="17"/>
        <v>5.9859998621751655E-2</v>
      </c>
    </row>
    <row r="24" spans="1:34" x14ac:dyDescent="0.25">
      <c r="A24" t="s">
        <v>22</v>
      </c>
      <c r="B24">
        <v>4.28</v>
      </c>
      <c r="C24">
        <v>2.3000000000000001E-4</v>
      </c>
      <c r="D24">
        <v>0.12</v>
      </c>
      <c r="E24">
        <v>144</v>
      </c>
      <c r="F24">
        <v>0.22947999999999999</v>
      </c>
      <c r="G24">
        <v>8.3000000000000001E-4</v>
      </c>
      <c r="I24">
        <v>0</v>
      </c>
      <c r="J24">
        <v>0</v>
      </c>
      <c r="K24">
        <v>0.1834382</v>
      </c>
      <c r="L24">
        <v>0.45679409999999998</v>
      </c>
      <c r="M24">
        <v>0.26487339999999998</v>
      </c>
      <c r="N24" s="1">
        <v>8.4063230000000003E-2</v>
      </c>
      <c r="O24" s="1">
        <v>1.0830889999999999E-2</v>
      </c>
      <c r="P24" s="1">
        <v>1.345808E-7</v>
      </c>
      <c r="Q24" s="1">
        <v>2.7141449999999998E-10</v>
      </c>
      <c r="R24" s="1">
        <v>4.0062900000000001E-13</v>
      </c>
      <c r="S24" s="1">
        <v>1.1287340000000001E-17</v>
      </c>
      <c r="T24" s="1"/>
      <c r="U24" s="1" t="s">
        <v>169</v>
      </c>
      <c r="V24" t="s">
        <v>22</v>
      </c>
      <c r="W24">
        <f t="shared" si="6"/>
        <v>0</v>
      </c>
      <c r="X24">
        <f t="shared" si="7"/>
        <v>6.0754731840000006E-3</v>
      </c>
      <c r="Y24">
        <f t="shared" si="8"/>
        <v>1.5129020592000001E-2</v>
      </c>
      <c r="Z24">
        <f t="shared" si="9"/>
        <v>8.7726070079999999E-3</v>
      </c>
      <c r="AA24">
        <f t="shared" si="10"/>
        <v>2.7841741776000002E-3</v>
      </c>
      <c r="AB24">
        <f t="shared" si="11"/>
        <v>3.5871907680000003E-4</v>
      </c>
      <c r="AC24">
        <f t="shared" si="12"/>
        <v>4.4573160960000007E-9</v>
      </c>
      <c r="AD24">
        <f t="shared" si="13"/>
        <v>8.9892482400000004E-12</v>
      </c>
      <c r="AE24">
        <f t="shared" si="14"/>
        <v>1.3268832480000002E-14</v>
      </c>
      <c r="AF24">
        <f t="shared" si="15"/>
        <v>3.7383670080000004E-19</v>
      </c>
      <c r="AG24">
        <f t="shared" si="16"/>
        <v>1.1915504728718614E-2</v>
      </c>
      <c r="AH24">
        <f t="shared" si="17"/>
        <v>3.3119998504718605E-2</v>
      </c>
    </row>
    <row r="25" spans="1:34" x14ac:dyDescent="0.25">
      <c r="A25" t="s">
        <v>23</v>
      </c>
      <c r="B25">
        <v>4.4800000000000004</v>
      </c>
      <c r="C25">
        <v>3.5E-4</v>
      </c>
      <c r="D25">
        <v>0.15873000000000001</v>
      </c>
      <c r="E25">
        <v>73</v>
      </c>
      <c r="F25">
        <v>0.17349000000000001</v>
      </c>
      <c r="G25">
        <v>2.1700000000000001E-3</v>
      </c>
      <c r="I25">
        <v>0</v>
      </c>
      <c r="J25">
        <v>0</v>
      </c>
      <c r="K25" s="1">
        <v>2.3685169999999998E-2</v>
      </c>
      <c r="L25">
        <v>0.5794667</v>
      </c>
      <c r="M25">
        <v>0.28957559999999999</v>
      </c>
      <c r="N25">
        <v>0.10725750000000001</v>
      </c>
      <c r="O25" s="1">
        <v>1.49364E-5</v>
      </c>
      <c r="P25" s="1">
        <v>8.1341709999999995E-8</v>
      </c>
      <c r="Q25" s="1">
        <v>2.696406E-10</v>
      </c>
      <c r="R25" s="1">
        <v>4.0062900000000001E-13</v>
      </c>
      <c r="S25" s="1">
        <v>1.1287340000000001E-17</v>
      </c>
      <c r="T25" s="1"/>
      <c r="U25" s="1" t="s">
        <v>169</v>
      </c>
      <c r="V25" t="s">
        <v>23</v>
      </c>
      <c r="W25">
        <f t="shared" si="6"/>
        <v>0</v>
      </c>
      <c r="X25">
        <f t="shared" si="7"/>
        <v>6.0515609349999998E-4</v>
      </c>
      <c r="Y25">
        <f t="shared" si="8"/>
        <v>1.4805374184999999E-2</v>
      </c>
      <c r="Z25">
        <f t="shared" si="9"/>
        <v>7.3986565799999994E-3</v>
      </c>
      <c r="AA25">
        <f t="shared" si="10"/>
        <v>2.7404291250000003E-3</v>
      </c>
      <c r="AB25">
        <f t="shared" si="11"/>
        <v>3.8162502E-7</v>
      </c>
      <c r="AC25">
        <f t="shared" si="12"/>
        <v>2.0782806905E-9</v>
      </c>
      <c r="AD25">
        <f t="shared" si="13"/>
        <v>6.8893173299999999E-12</v>
      </c>
      <c r="AE25">
        <f t="shared" si="14"/>
        <v>1.023607095E-14</v>
      </c>
      <c r="AF25">
        <f t="shared" si="15"/>
        <v>2.88391537E-19</v>
      </c>
      <c r="AG25">
        <f t="shared" si="16"/>
        <v>1.0139469415200244E-2</v>
      </c>
      <c r="AH25">
        <f t="shared" si="17"/>
        <v>2.5549999693700243E-2</v>
      </c>
    </row>
    <row r="26" spans="1:34" x14ac:dyDescent="0.25">
      <c r="A26" t="s">
        <v>24</v>
      </c>
      <c r="B26">
        <v>4.47</v>
      </c>
      <c r="C26">
        <v>5.6999999999999998E-4</v>
      </c>
      <c r="D26">
        <v>0.16578000000000001</v>
      </c>
      <c r="E26">
        <v>73</v>
      </c>
      <c r="F26">
        <v>0.16611000000000001</v>
      </c>
      <c r="G26">
        <v>2.2699999999999999E-3</v>
      </c>
      <c r="I26">
        <v>0</v>
      </c>
      <c r="J26" s="1">
        <v>1.098901E-2</v>
      </c>
      <c r="K26" s="1">
        <v>1.369391E-2</v>
      </c>
      <c r="L26">
        <v>0.57833140000000005</v>
      </c>
      <c r="M26">
        <v>0.28849659999999999</v>
      </c>
      <c r="N26">
        <v>0.1084656</v>
      </c>
      <c r="O26" s="1">
        <v>2.350656E-5</v>
      </c>
      <c r="P26" s="1">
        <v>8.5821840000000001E-8</v>
      </c>
      <c r="Q26" s="1">
        <v>2.6978989999999997E-10</v>
      </c>
      <c r="R26" s="1">
        <v>4.0062900000000001E-13</v>
      </c>
      <c r="S26" s="1">
        <v>1.1287340000000001E-17</v>
      </c>
      <c r="T26" s="1"/>
      <c r="U26" s="1" t="s">
        <v>169</v>
      </c>
      <c r="V26" t="s">
        <v>24</v>
      </c>
      <c r="W26">
        <f t="shared" si="6"/>
        <v>4.5725270610000004E-4</v>
      </c>
      <c r="X26">
        <f t="shared" si="7"/>
        <v>5.6980359510000001E-4</v>
      </c>
      <c r="Y26">
        <f t="shared" si="8"/>
        <v>2.4064369554000004E-2</v>
      </c>
      <c r="Z26">
        <f t="shared" si="9"/>
        <v>1.2004343525999999E-2</v>
      </c>
      <c r="AA26">
        <f t="shared" si="10"/>
        <v>4.5132536160000002E-3</v>
      </c>
      <c r="AB26">
        <f t="shared" si="11"/>
        <v>9.781079616E-7</v>
      </c>
      <c r="AC26">
        <f t="shared" si="12"/>
        <v>3.5710467624000001E-9</v>
      </c>
      <c r="AD26">
        <f t="shared" si="13"/>
        <v>1.1225957738999999E-11</v>
      </c>
      <c r="AE26">
        <f t="shared" si="14"/>
        <v>1.6670172690000002E-14</v>
      </c>
      <c r="AF26">
        <f t="shared" si="15"/>
        <v>4.6966621740000002E-19</v>
      </c>
      <c r="AG26">
        <f t="shared" si="16"/>
        <v>1.6518578832250993E-2</v>
      </c>
      <c r="AH26">
        <f t="shared" si="17"/>
        <v>4.1610004687450991E-2</v>
      </c>
    </row>
    <row r="27" spans="1:34" x14ac:dyDescent="0.25">
      <c r="A27" t="s">
        <v>25</v>
      </c>
      <c r="B27">
        <v>4.5999999999999996</v>
      </c>
      <c r="C27">
        <v>2.3000000000000001E-4</v>
      </c>
      <c r="D27">
        <v>6.7570000000000005E-2</v>
      </c>
      <c r="E27">
        <v>75</v>
      </c>
      <c r="F27">
        <v>0.40756999999999999</v>
      </c>
      <c r="G27">
        <v>8.9999999999999998E-4</v>
      </c>
      <c r="I27">
        <v>0</v>
      </c>
      <c r="J27">
        <v>0</v>
      </c>
      <c r="K27">
        <v>0</v>
      </c>
      <c r="L27">
        <v>0.53410449999999998</v>
      </c>
      <c r="M27">
        <v>0.33704060000000002</v>
      </c>
      <c r="N27">
        <v>0.11979389999999999</v>
      </c>
      <c r="O27" s="1">
        <v>9.0609320000000007E-3</v>
      </c>
      <c r="P27" s="1">
        <v>1.126755E-7</v>
      </c>
      <c r="Q27" s="1">
        <v>3.7543440000000002E-12</v>
      </c>
      <c r="R27" s="1">
        <v>2.2032229999999999E-20</v>
      </c>
      <c r="S27">
        <v>0</v>
      </c>
      <c r="U27" s="1" t="s">
        <v>169</v>
      </c>
      <c r="V27" t="s">
        <v>25</v>
      </c>
      <c r="W27">
        <f t="shared" si="6"/>
        <v>0</v>
      </c>
      <c r="X27">
        <f t="shared" si="7"/>
        <v>0</v>
      </c>
      <c r="Y27">
        <f t="shared" si="8"/>
        <v>9.213302625000001E-3</v>
      </c>
      <c r="Z27">
        <f t="shared" si="9"/>
        <v>5.8139503500000012E-3</v>
      </c>
      <c r="AA27">
        <f t="shared" si="10"/>
        <v>2.0664447750000001E-3</v>
      </c>
      <c r="AB27">
        <f t="shared" si="11"/>
        <v>1.5630107700000004E-4</v>
      </c>
      <c r="AC27">
        <f t="shared" si="12"/>
        <v>1.9436523749999999E-9</v>
      </c>
      <c r="AD27">
        <f t="shared" si="13"/>
        <v>6.476243400000001E-14</v>
      </c>
      <c r="AE27">
        <f t="shared" si="14"/>
        <v>3.800559675E-22</v>
      </c>
      <c r="AF27">
        <f t="shared" si="15"/>
        <v>0</v>
      </c>
      <c r="AG27">
        <f t="shared" si="16"/>
        <v>8.0366981457171381E-3</v>
      </c>
      <c r="AH27">
        <f t="shared" si="17"/>
        <v>1.7250000770717141E-2</v>
      </c>
    </row>
    <row r="28" spans="1:34" x14ac:dyDescent="0.25">
      <c r="A28" t="s">
        <v>26</v>
      </c>
      <c r="B28">
        <v>4.79</v>
      </c>
      <c r="C28">
        <v>1.7649999999999999E-2</v>
      </c>
      <c r="D28">
        <v>0.1</v>
      </c>
      <c r="E28">
        <v>3</v>
      </c>
      <c r="F28">
        <v>0.84260999999999997</v>
      </c>
      <c r="G28">
        <v>3.3329999999999999E-2</v>
      </c>
      <c r="I28">
        <v>0</v>
      </c>
      <c r="J28">
        <v>0.1227</v>
      </c>
      <c r="K28" s="1">
        <v>4.0967549999999997E-3</v>
      </c>
      <c r="L28">
        <v>0.1948204</v>
      </c>
      <c r="M28">
        <v>0.39119979999999999</v>
      </c>
      <c r="N28">
        <v>0.2199962</v>
      </c>
      <c r="O28" s="1">
        <v>6.4039550000000001E-2</v>
      </c>
      <c r="P28" s="1">
        <v>3.0741029999999999E-3</v>
      </c>
      <c r="Q28" s="1">
        <v>7.3136240000000002E-5</v>
      </c>
      <c r="R28" s="1">
        <v>3.3262970000000002E-8</v>
      </c>
      <c r="S28" s="1">
        <v>1.181113E-11</v>
      </c>
      <c r="T28" s="1"/>
      <c r="U28" s="1" t="s">
        <v>171</v>
      </c>
      <c r="V28" t="s">
        <v>26</v>
      </c>
      <c r="W28">
        <f t="shared" si="6"/>
        <v>6.4969649999999995E-3</v>
      </c>
      <c r="X28">
        <f t="shared" si="7"/>
        <v>2.1692317724999997E-4</v>
      </c>
      <c r="Y28">
        <f t="shared" si="8"/>
        <v>1.031574018E-2</v>
      </c>
      <c r="Z28">
        <f t="shared" si="9"/>
        <v>2.0714029409999998E-2</v>
      </c>
      <c r="AA28">
        <f t="shared" si="10"/>
        <v>1.164879879E-2</v>
      </c>
      <c r="AB28">
        <f t="shared" si="11"/>
        <v>3.3908941724999997E-3</v>
      </c>
      <c r="AC28">
        <f t="shared" si="12"/>
        <v>1.6277375384999998E-4</v>
      </c>
      <c r="AD28">
        <f t="shared" si="13"/>
        <v>3.8725639079999999E-6</v>
      </c>
      <c r="AE28">
        <f t="shared" si="14"/>
        <v>1.7612742615E-9</v>
      </c>
      <c r="AF28">
        <f t="shared" si="15"/>
        <v>6.2539933349999999E-13</v>
      </c>
      <c r="AG28">
        <f t="shared" si="16"/>
        <v>3.5920370452157659E-2</v>
      </c>
      <c r="AH28">
        <f t="shared" si="17"/>
        <v>5.2949998809407657E-2</v>
      </c>
    </row>
    <row r="29" spans="1:34" x14ac:dyDescent="0.25">
      <c r="A29" t="s">
        <v>27</v>
      </c>
      <c r="B29">
        <v>4.9400000000000004</v>
      </c>
      <c r="C29">
        <v>3.4590000000000003E-2</v>
      </c>
      <c r="D29">
        <v>0.1</v>
      </c>
      <c r="E29">
        <v>6</v>
      </c>
      <c r="F29">
        <v>0.13511999999999999</v>
      </c>
      <c r="G29">
        <v>1.6670000000000001E-2</v>
      </c>
      <c r="I29">
        <v>0</v>
      </c>
      <c r="J29">
        <v>0</v>
      </c>
      <c r="K29">
        <v>1.8913200000000002E-2</v>
      </c>
      <c r="L29">
        <v>0.33588370000000001</v>
      </c>
      <c r="M29">
        <v>0.39136349999999998</v>
      </c>
      <c r="N29">
        <v>0.2006134</v>
      </c>
      <c r="O29" s="1">
        <v>4.8593949999999997E-2</v>
      </c>
      <c r="P29" s="1">
        <v>4.6091860000000004E-3</v>
      </c>
      <c r="Q29" s="1">
        <v>2.3061230000000001E-5</v>
      </c>
      <c r="R29" s="1">
        <v>5.8219099999999999E-8</v>
      </c>
      <c r="S29" s="1">
        <v>5.1086309999999997E-11</v>
      </c>
      <c r="T29" s="1"/>
      <c r="U29" s="1" t="s">
        <v>171</v>
      </c>
      <c r="V29" t="s">
        <v>27</v>
      </c>
      <c r="W29">
        <f t="shared" si="6"/>
        <v>0</v>
      </c>
      <c r="X29">
        <f t="shared" si="7"/>
        <v>3.9252455280000004E-3</v>
      </c>
      <c r="Y29">
        <f t="shared" si="8"/>
        <v>6.9709303097999997E-2</v>
      </c>
      <c r="Z29">
        <f t="shared" si="9"/>
        <v>8.122358079E-2</v>
      </c>
      <c r="AA29">
        <f t="shared" si="10"/>
        <v>4.1635305035999999E-2</v>
      </c>
      <c r="AB29">
        <f t="shared" si="11"/>
        <v>1.0085188383E-2</v>
      </c>
      <c r="AC29">
        <f t="shared" si="12"/>
        <v>9.5659046244000003E-4</v>
      </c>
      <c r="AD29">
        <f t="shared" si="13"/>
        <v>4.7861276742000006E-6</v>
      </c>
      <c r="AE29">
        <f t="shared" si="14"/>
        <v>1.2082792014E-8</v>
      </c>
      <c r="AF29">
        <f t="shared" si="15"/>
        <v>1.0602452777399999E-11</v>
      </c>
      <c r="AG29">
        <f t="shared" si="16"/>
        <v>0.13390546289250868</v>
      </c>
      <c r="AH29">
        <f t="shared" si="17"/>
        <v>0.20754001151850868</v>
      </c>
    </row>
    <row r="30" spans="1:34" x14ac:dyDescent="0.25">
      <c r="A30" t="s">
        <v>28</v>
      </c>
      <c r="B30">
        <v>4.29</v>
      </c>
      <c r="C30">
        <v>9.0109999999999996E-2</v>
      </c>
      <c r="D30">
        <v>0.1</v>
      </c>
      <c r="E30">
        <v>3</v>
      </c>
      <c r="F30">
        <v>0.89714000000000005</v>
      </c>
      <c r="G30">
        <v>3.3329999999999999E-2</v>
      </c>
      <c r="I30">
        <v>0</v>
      </c>
      <c r="J30">
        <v>0</v>
      </c>
      <c r="K30">
        <v>0.23680419999999999</v>
      </c>
      <c r="L30">
        <v>0.44224020000000003</v>
      </c>
      <c r="M30">
        <v>0.23751069999999999</v>
      </c>
      <c r="N30" s="1">
        <v>7.7410469999999995E-2</v>
      </c>
      <c r="O30" s="1">
        <v>5.8550829999999996E-3</v>
      </c>
      <c r="P30" s="1">
        <v>1.7752379999999999E-4</v>
      </c>
      <c r="Q30" s="1">
        <v>1.749586E-6</v>
      </c>
      <c r="R30" s="1">
        <v>1.409266E-9</v>
      </c>
      <c r="S30" s="1">
        <v>3.6208230000000001E-14</v>
      </c>
      <c r="T30" s="1"/>
      <c r="U30" s="1" t="s">
        <v>171</v>
      </c>
      <c r="V30" t="s">
        <v>28</v>
      </c>
      <c r="W30">
        <f t="shared" si="6"/>
        <v>0</v>
      </c>
      <c r="X30">
        <f t="shared" si="7"/>
        <v>6.401527938599999E-2</v>
      </c>
      <c r="Y30">
        <f t="shared" si="8"/>
        <v>0.11955079326599999</v>
      </c>
      <c r="Z30">
        <f t="shared" si="9"/>
        <v>6.4206267530999991E-2</v>
      </c>
      <c r="AA30">
        <f t="shared" si="10"/>
        <v>2.0926372355099997E-2</v>
      </c>
      <c r="AB30">
        <f t="shared" si="11"/>
        <v>1.5828045873899996E-3</v>
      </c>
      <c r="AC30">
        <f t="shared" si="12"/>
        <v>4.7990008853999991E-5</v>
      </c>
      <c r="AD30">
        <f t="shared" si="13"/>
        <v>4.7296558337999994E-7</v>
      </c>
      <c r="AE30">
        <f t="shared" si="14"/>
        <v>3.8096687777999994E-10</v>
      </c>
      <c r="AF30">
        <f t="shared" si="15"/>
        <v>9.7881708158999993E-15</v>
      </c>
      <c r="AG30">
        <f t="shared" si="16"/>
        <v>8.676390782890403E-2</v>
      </c>
      <c r="AH30">
        <f t="shared" si="17"/>
        <v>0.27032998048090401</v>
      </c>
    </row>
    <row r="31" spans="1:34" x14ac:dyDescent="0.25">
      <c r="A31" t="s">
        <v>29</v>
      </c>
      <c r="B31">
        <v>3.62</v>
      </c>
      <c r="C31">
        <v>0.67179</v>
      </c>
      <c r="D31">
        <v>2.66933</v>
      </c>
      <c r="E31">
        <v>6.83</v>
      </c>
      <c r="F31">
        <v>0.81664000000000003</v>
      </c>
      <c r="G31">
        <v>0.39082</v>
      </c>
      <c r="I31">
        <v>0</v>
      </c>
      <c r="J31">
        <v>0</v>
      </c>
      <c r="K31">
        <v>0.51983480000000004</v>
      </c>
      <c r="L31">
        <v>0.36476969999999997</v>
      </c>
      <c r="M31">
        <v>0.109663</v>
      </c>
      <c r="N31" s="1">
        <v>5.7322349999999996E-3</v>
      </c>
      <c r="O31" s="1">
        <v>3.0423870000000003E-7</v>
      </c>
      <c r="P31" s="1">
        <v>1.7855309999999999E-15</v>
      </c>
      <c r="Q31">
        <v>0</v>
      </c>
      <c r="R31">
        <v>0</v>
      </c>
      <c r="S31">
        <v>0</v>
      </c>
      <c r="U31" t="s">
        <v>170</v>
      </c>
      <c r="V31" t="s">
        <v>29</v>
      </c>
      <c r="W31">
        <f t="shared" si="6"/>
        <v>0</v>
      </c>
      <c r="X31">
        <f t="shared" si="7"/>
        <v>2.3851713725943604</v>
      </c>
      <c r="Y31">
        <f t="shared" si="8"/>
        <v>1.6736821890912901</v>
      </c>
      <c r="Z31">
        <f t="shared" si="9"/>
        <v>0.50316956123910006</v>
      </c>
      <c r="AA31">
        <f t="shared" si="10"/>
        <v>2.63013611689395E-2</v>
      </c>
      <c r="AB31">
        <f t="shared" si="11"/>
        <v>1.3959462461445903E-6</v>
      </c>
      <c r="AC31">
        <f t="shared" si="12"/>
        <v>8.1925977754466998E-15</v>
      </c>
      <c r="AD31">
        <f t="shared" si="13"/>
        <v>0</v>
      </c>
      <c r="AE31">
        <f t="shared" si="14"/>
        <v>0</v>
      </c>
      <c r="AF31">
        <f t="shared" si="15"/>
        <v>0</v>
      </c>
      <c r="AG31">
        <f t="shared" si="16"/>
        <v>0.52947231835429398</v>
      </c>
      <c r="AH31">
        <f t="shared" si="17"/>
        <v>4.5883258800399433</v>
      </c>
    </row>
    <row r="32" spans="1:34" x14ac:dyDescent="0.25">
      <c r="A32" t="s">
        <v>30</v>
      </c>
      <c r="B32">
        <v>3.7</v>
      </c>
      <c r="C32">
        <v>5.5526999999999997</v>
      </c>
      <c r="D32">
        <v>0.41</v>
      </c>
      <c r="E32">
        <v>3.78</v>
      </c>
      <c r="F32">
        <v>0.98172999999999999</v>
      </c>
      <c r="G32">
        <v>0.10847</v>
      </c>
      <c r="I32">
        <v>0</v>
      </c>
      <c r="J32" s="1">
        <v>7.7720160000000003E-4</v>
      </c>
      <c r="K32">
        <v>0.49352509999999999</v>
      </c>
      <c r="L32">
        <v>0.34015279999999998</v>
      </c>
      <c r="M32">
        <v>0.1481652</v>
      </c>
      <c r="N32" s="1">
        <v>1.7197569999999999E-2</v>
      </c>
      <c r="O32" s="1">
        <v>1.8215819999999999E-4</v>
      </c>
      <c r="P32" s="1">
        <v>4.9740650000000003E-8</v>
      </c>
      <c r="Q32" s="1">
        <v>4.9170320000000004E-13</v>
      </c>
      <c r="R32" s="1">
        <v>7.1148200000000006E-21</v>
      </c>
      <c r="S32">
        <v>0</v>
      </c>
      <c r="U32" t="s">
        <v>170</v>
      </c>
      <c r="V32" t="s">
        <v>30</v>
      </c>
      <c r="W32">
        <f t="shared" si="6"/>
        <v>1.6312844485929599E-2</v>
      </c>
      <c r="X32">
        <f t="shared" si="7"/>
        <v>10.358699990070599</v>
      </c>
      <c r="Y32">
        <f t="shared" si="8"/>
        <v>7.1395371906767995</v>
      </c>
      <c r="Z32">
        <f t="shared" si="9"/>
        <v>3.1098699048312</v>
      </c>
      <c r="AA32">
        <f t="shared" si="10"/>
        <v>0.36096333942941994</v>
      </c>
      <c r="AB32">
        <f t="shared" si="11"/>
        <v>3.8233559843891996E-3</v>
      </c>
      <c r="AC32">
        <f t="shared" si="12"/>
        <v>1.0440167494238999E-6</v>
      </c>
      <c r="AD32">
        <f t="shared" si="13"/>
        <v>1.03204597556592E-11</v>
      </c>
      <c r="AE32">
        <f t="shared" si="14"/>
        <v>1.4933442263292002E-19</v>
      </c>
      <c r="AF32">
        <f t="shared" si="15"/>
        <v>0</v>
      </c>
      <c r="AG32">
        <f t="shared" si="16"/>
        <v>3.4746576442720793</v>
      </c>
      <c r="AH32">
        <f t="shared" si="17"/>
        <v>20.989207669505404</v>
      </c>
    </row>
    <row r="33" spans="1:34" x14ac:dyDescent="0.25">
      <c r="A33" t="s">
        <v>31</v>
      </c>
      <c r="B33">
        <v>3.69</v>
      </c>
      <c r="C33">
        <v>0.13031999999999999</v>
      </c>
      <c r="D33">
        <v>2.0262899999999999</v>
      </c>
      <c r="E33">
        <v>4.59</v>
      </c>
      <c r="F33">
        <v>0.80271999999999999</v>
      </c>
      <c r="G33">
        <v>0.44146000000000002</v>
      </c>
      <c r="I33">
        <v>0</v>
      </c>
      <c r="J33">
        <v>0</v>
      </c>
      <c r="K33">
        <v>0.47435939999999999</v>
      </c>
      <c r="L33">
        <v>0.41277540000000001</v>
      </c>
      <c r="M33">
        <v>0.1010163</v>
      </c>
      <c r="N33" s="1">
        <v>1.1830429999999999E-2</v>
      </c>
      <c r="O33" s="1">
        <v>1.8459309999999999E-5</v>
      </c>
      <c r="P33" s="1">
        <v>6.6731250000000002E-10</v>
      </c>
      <c r="Q33" s="1">
        <v>3.9161529999999998E-18</v>
      </c>
      <c r="R33">
        <v>0</v>
      </c>
      <c r="S33">
        <v>0</v>
      </c>
      <c r="U33" t="s">
        <v>170</v>
      </c>
      <c r="V33" t="s">
        <v>31</v>
      </c>
      <c r="W33">
        <f t="shared" si="6"/>
        <v>0</v>
      </c>
      <c r="X33">
        <f t="shared" si="7"/>
        <v>0.28374699306671997</v>
      </c>
      <c r="Y33">
        <f t="shared" si="8"/>
        <v>0.24690936568751998</v>
      </c>
      <c r="Z33">
        <f t="shared" si="9"/>
        <v>6.0424798951439998E-2</v>
      </c>
      <c r="AA33">
        <f t="shared" si="10"/>
        <v>7.0765941165839988E-3</v>
      </c>
      <c r="AB33">
        <f t="shared" si="11"/>
        <v>1.1041783311527998E-5</v>
      </c>
      <c r="AC33">
        <f t="shared" si="12"/>
        <v>3.9916551734999996E-10</v>
      </c>
      <c r="AD33">
        <f t="shared" si="13"/>
        <v>2.3425205406263999E-18</v>
      </c>
      <c r="AE33">
        <f t="shared" si="14"/>
        <v>0</v>
      </c>
      <c r="AF33">
        <f t="shared" si="15"/>
        <v>0</v>
      </c>
      <c r="AG33">
        <f t="shared" si="16"/>
        <v>6.7512435250501046E-2</v>
      </c>
      <c r="AH33">
        <f t="shared" si="17"/>
        <v>0.59816879400474099</v>
      </c>
    </row>
    <row r="34" spans="1:34" x14ac:dyDescent="0.25">
      <c r="A34" t="s">
        <v>32</v>
      </c>
      <c r="B34">
        <v>4.0999999999999996</v>
      </c>
      <c r="C34">
        <v>1.39008</v>
      </c>
      <c r="D34">
        <v>0.42</v>
      </c>
      <c r="E34">
        <v>2.19</v>
      </c>
      <c r="F34">
        <v>0.53591</v>
      </c>
      <c r="G34">
        <v>0.19178000000000001</v>
      </c>
      <c r="I34">
        <v>0</v>
      </c>
      <c r="J34" s="1">
        <v>5.9977330000000002E-2</v>
      </c>
      <c r="K34">
        <v>0.2039347</v>
      </c>
      <c r="L34">
        <v>0.41155019999999998</v>
      </c>
      <c r="M34">
        <v>0.25144519999999998</v>
      </c>
      <c r="N34" s="1">
        <v>6.7733619999999994E-2</v>
      </c>
      <c r="O34" s="1">
        <v>5.2993010000000002E-3</v>
      </c>
      <c r="P34" s="1">
        <v>5.9567349999999998E-5</v>
      </c>
      <c r="Q34" s="1">
        <v>4.7148099999999999E-8</v>
      </c>
      <c r="R34" s="1">
        <v>1.2134710000000001E-12</v>
      </c>
      <c r="S34" s="1">
        <v>5.1838990000000003E-18</v>
      </c>
      <c r="T34" s="1"/>
      <c r="U34" t="s">
        <v>170</v>
      </c>
      <c r="V34" t="s">
        <v>32</v>
      </c>
      <c r="W34">
        <f t="shared" si="6"/>
        <v>0.18258749828121601</v>
      </c>
      <c r="X34">
        <f t="shared" si="7"/>
        <v>0.62083334962944003</v>
      </c>
      <c r="Y34">
        <f t="shared" si="8"/>
        <v>1.25287206741504</v>
      </c>
      <c r="Z34">
        <f t="shared" si="9"/>
        <v>0.76546838651903992</v>
      </c>
      <c r="AA34">
        <f t="shared" si="10"/>
        <v>0.20619977957222399</v>
      </c>
      <c r="AB34">
        <f t="shared" si="11"/>
        <v>1.61325306116352E-2</v>
      </c>
      <c r="AC34">
        <f t="shared" si="12"/>
        <v>1.8133940633472E-4</v>
      </c>
      <c r="AD34">
        <f t="shared" si="13"/>
        <v>1.4353179155711999E-7</v>
      </c>
      <c r="AE34">
        <f t="shared" si="14"/>
        <v>3.6941396712191998E-12</v>
      </c>
      <c r="AF34">
        <f t="shared" si="15"/>
        <v>1.5781215165004801E-17</v>
      </c>
      <c r="AG34">
        <f t="shared" si="16"/>
        <v>0.98798217964471957</v>
      </c>
      <c r="AH34">
        <f t="shared" si="17"/>
        <v>3.0442750949704154</v>
      </c>
    </row>
    <row r="35" spans="1:34" x14ac:dyDescent="0.25">
      <c r="A35" t="s">
        <v>33</v>
      </c>
      <c r="B35">
        <v>3.52</v>
      </c>
      <c r="C35">
        <v>0.59760000000000002</v>
      </c>
      <c r="D35">
        <v>1.41859</v>
      </c>
      <c r="E35">
        <v>4.3335900000000001</v>
      </c>
      <c r="F35">
        <v>0.77995000000000003</v>
      </c>
      <c r="G35">
        <v>0.32734999999999997</v>
      </c>
      <c r="I35">
        <v>0</v>
      </c>
      <c r="J35">
        <v>0</v>
      </c>
      <c r="K35">
        <v>0.58785549999999998</v>
      </c>
      <c r="L35">
        <v>0.30232530000000002</v>
      </c>
      <c r="M35">
        <v>0.10981929999999999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U35" s="1" t="s">
        <v>172</v>
      </c>
      <c r="V35" t="s">
        <v>33</v>
      </c>
      <c r="W35">
        <f t="shared" si="6"/>
        <v>0</v>
      </c>
      <c r="X35">
        <f t="shared" si="7"/>
        <v>1.522400770428012</v>
      </c>
      <c r="Y35">
        <f t="shared" si="8"/>
        <v>0.78294796874381534</v>
      </c>
      <c r="Z35">
        <f t="shared" si="9"/>
        <v>0.28440490380351119</v>
      </c>
      <c r="AA35">
        <f t="shared" si="10"/>
        <v>0</v>
      </c>
      <c r="AB35">
        <f t="shared" si="11"/>
        <v>0</v>
      </c>
      <c r="AC35">
        <f t="shared" si="12"/>
        <v>0</v>
      </c>
      <c r="AD35">
        <f t="shared" si="13"/>
        <v>0</v>
      </c>
      <c r="AE35">
        <f t="shared" si="14"/>
        <v>0</v>
      </c>
      <c r="AF35">
        <f t="shared" si="15"/>
        <v>0</v>
      </c>
      <c r="AG35">
        <f t="shared" si="16"/>
        <v>0.28440490380351119</v>
      </c>
      <c r="AH35">
        <f t="shared" si="17"/>
        <v>2.5897536429753383</v>
      </c>
    </row>
    <row r="36" spans="1:34" x14ac:dyDescent="0.25">
      <c r="A36" t="s">
        <v>34</v>
      </c>
      <c r="B36">
        <v>3.52</v>
      </c>
      <c r="C36">
        <v>0.28062999999999999</v>
      </c>
      <c r="D36">
        <v>0.4</v>
      </c>
      <c r="E36">
        <v>3.52</v>
      </c>
      <c r="F36">
        <v>0.96843999999999997</v>
      </c>
      <c r="G36">
        <v>0.11364</v>
      </c>
      <c r="I36">
        <v>0</v>
      </c>
      <c r="J36">
        <v>0</v>
      </c>
      <c r="K36">
        <v>0.59570440000000002</v>
      </c>
      <c r="L36">
        <v>0.28466530000000001</v>
      </c>
      <c r="M36">
        <v>0.1196304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U36" s="1" t="s">
        <v>172</v>
      </c>
      <c r="V36" t="s">
        <v>34</v>
      </c>
      <c r="W36">
        <f t="shared" si="6"/>
        <v>0</v>
      </c>
      <c r="X36">
        <f t="shared" si="7"/>
        <v>0.58844729071743995</v>
      </c>
      <c r="Y36">
        <f t="shared" si="8"/>
        <v>0.28119739344928002</v>
      </c>
      <c r="Z36">
        <f t="shared" si="9"/>
        <v>0.11817301461504</v>
      </c>
      <c r="AA36">
        <f t="shared" si="10"/>
        <v>0</v>
      </c>
      <c r="AB36">
        <f t="shared" si="11"/>
        <v>0</v>
      </c>
      <c r="AC36">
        <f t="shared" si="12"/>
        <v>0</v>
      </c>
      <c r="AD36">
        <f t="shared" si="13"/>
        <v>0</v>
      </c>
      <c r="AE36">
        <f t="shared" si="14"/>
        <v>0</v>
      </c>
      <c r="AF36">
        <f t="shared" si="15"/>
        <v>0</v>
      </c>
      <c r="AG36">
        <f t="shared" si="16"/>
        <v>0.11817301461504</v>
      </c>
      <c r="AH36">
        <f t="shared" si="17"/>
        <v>0.98781769878176007</v>
      </c>
    </row>
    <row r="37" spans="1:34" x14ac:dyDescent="0.25">
      <c r="A37" t="s">
        <v>35</v>
      </c>
      <c r="B37">
        <v>3.88</v>
      </c>
      <c r="C37">
        <v>0.54652999999999996</v>
      </c>
      <c r="D37">
        <v>0.89766999999999997</v>
      </c>
      <c r="E37">
        <v>2.4500000000000002</v>
      </c>
      <c r="F37">
        <v>0.12501999999999999</v>
      </c>
      <c r="G37">
        <v>0.36638999999999999</v>
      </c>
      <c r="I37">
        <v>0</v>
      </c>
      <c r="J37">
        <v>0</v>
      </c>
      <c r="K37">
        <v>0.39184560000000002</v>
      </c>
      <c r="L37">
        <v>0.38012230000000002</v>
      </c>
      <c r="M37">
        <v>0.18907409999999999</v>
      </c>
      <c r="N37" s="1">
        <v>3.8933660000000002E-2</v>
      </c>
      <c r="O37" s="1">
        <v>2.4341529999999999E-5</v>
      </c>
      <c r="P37" s="1">
        <v>2.272881E-9</v>
      </c>
      <c r="Q37" s="1">
        <v>4.4249200000000001E-13</v>
      </c>
      <c r="R37" s="1">
        <v>6.6276880000000004E-21</v>
      </c>
      <c r="S37">
        <v>0</v>
      </c>
      <c r="U37" t="s">
        <v>170</v>
      </c>
      <c r="V37" t="s">
        <v>35</v>
      </c>
      <c r="W37">
        <f t="shared" si="6"/>
        <v>0</v>
      </c>
      <c r="X37">
        <f t="shared" si="7"/>
        <v>0.52468067063160007</v>
      </c>
      <c r="Y37">
        <f t="shared" si="8"/>
        <v>0.50898318951654997</v>
      </c>
      <c r="Z37">
        <f t="shared" si="9"/>
        <v>0.25316993628884998</v>
      </c>
      <c r="AA37">
        <f t="shared" si="10"/>
        <v>5.2132112339510005E-2</v>
      </c>
      <c r="AB37">
        <f t="shared" si="11"/>
        <v>3.2593272157705001E-5</v>
      </c>
      <c r="AC37">
        <f t="shared" si="12"/>
        <v>3.0433842496785001E-9</v>
      </c>
      <c r="AD37">
        <f t="shared" si="13"/>
        <v>5.9249612426200003E-13</v>
      </c>
      <c r="AE37">
        <f t="shared" si="14"/>
        <v>8.8744642904680006E-21</v>
      </c>
      <c r="AF37">
        <f t="shared" si="15"/>
        <v>0</v>
      </c>
      <c r="AG37">
        <f t="shared" si="16"/>
        <v>0.30533464494449442</v>
      </c>
      <c r="AH37">
        <f t="shared" si="17"/>
        <v>1.3389985050926443</v>
      </c>
    </row>
    <row r="38" spans="1:34" x14ac:dyDescent="0.25">
      <c r="A38" t="s">
        <v>36</v>
      </c>
      <c r="B38">
        <v>4.32</v>
      </c>
      <c r="C38">
        <v>5.76647</v>
      </c>
      <c r="D38">
        <v>0.26</v>
      </c>
      <c r="E38">
        <v>1.44</v>
      </c>
      <c r="F38">
        <v>0.24254000000000001</v>
      </c>
      <c r="G38">
        <v>0.18056</v>
      </c>
      <c r="I38">
        <v>0</v>
      </c>
      <c r="J38" s="1">
        <v>1.5376750000000001E-3</v>
      </c>
      <c r="K38">
        <v>0.15040400000000001</v>
      </c>
      <c r="L38">
        <v>0.47720879999999999</v>
      </c>
      <c r="M38">
        <v>0.2775879</v>
      </c>
      <c r="N38" s="1">
        <v>8.8923580000000002E-2</v>
      </c>
      <c r="O38" s="1">
        <v>4.231449E-3</v>
      </c>
      <c r="P38" s="1">
        <v>1.065574E-4</v>
      </c>
      <c r="Q38" s="1">
        <v>1.928171E-8</v>
      </c>
      <c r="R38" s="1">
        <v>7.2102579999999997E-12</v>
      </c>
      <c r="S38" s="1">
        <v>1.832056E-16</v>
      </c>
      <c r="T38" s="1"/>
      <c r="U38" t="s">
        <v>170</v>
      </c>
      <c r="V38" t="s">
        <v>36</v>
      </c>
      <c r="W38">
        <f t="shared" si="6"/>
        <v>1.2768417730440001E-2</v>
      </c>
      <c r="X38">
        <f t="shared" si="7"/>
        <v>1.2489122215872002</v>
      </c>
      <c r="Y38">
        <f t="shared" si="8"/>
        <v>3.96260672966784</v>
      </c>
      <c r="Z38">
        <f t="shared" si="9"/>
        <v>2.3050113087067201</v>
      </c>
      <c r="AA38">
        <f t="shared" si="10"/>
        <v>0.73839622516214398</v>
      </c>
      <c r="AB38">
        <f t="shared" si="11"/>
        <v>3.51367541496432E-2</v>
      </c>
      <c r="AC38">
        <f t="shared" si="12"/>
        <v>8.8482247254432003E-4</v>
      </c>
      <c r="AD38">
        <f t="shared" si="13"/>
        <v>1.60109859259728E-7</v>
      </c>
      <c r="AE38">
        <f t="shared" si="14"/>
        <v>5.9871940486934399E-11</v>
      </c>
      <c r="AF38">
        <f t="shared" si="15"/>
        <v>1.5212874185740801E-15</v>
      </c>
      <c r="AG38">
        <f t="shared" si="16"/>
        <v>3.0794292706607842</v>
      </c>
      <c r="AH38">
        <f t="shared" si="17"/>
        <v>8.3037166396462663</v>
      </c>
    </row>
    <row r="39" spans="1:34" x14ac:dyDescent="0.25">
      <c r="A39" t="s">
        <v>37</v>
      </c>
      <c r="B39">
        <v>3.96</v>
      </c>
      <c r="C39">
        <v>0.18245</v>
      </c>
      <c r="D39">
        <v>0.38238</v>
      </c>
      <c r="E39">
        <v>1.42</v>
      </c>
      <c r="F39">
        <v>0.36829000000000001</v>
      </c>
      <c r="G39">
        <v>0.26928000000000002</v>
      </c>
      <c r="I39">
        <v>0</v>
      </c>
      <c r="J39">
        <v>0</v>
      </c>
      <c r="K39">
        <v>0.34991159999999999</v>
      </c>
      <c r="L39">
        <v>0.38586019999999999</v>
      </c>
      <c r="M39">
        <v>0.2321047</v>
      </c>
      <c r="N39" s="1">
        <v>3.143721E-2</v>
      </c>
      <c r="O39" s="1">
        <v>6.7205580000000002E-4</v>
      </c>
      <c r="P39" s="1">
        <v>1.4238740000000001E-5</v>
      </c>
      <c r="Q39" s="1">
        <v>2.1904549999999999E-8</v>
      </c>
      <c r="R39" s="1">
        <v>5.2128740000000001E-13</v>
      </c>
      <c r="S39" s="1">
        <v>3.0588900000000001E-21</v>
      </c>
      <c r="T39" s="1"/>
      <c r="U39" t="s">
        <v>170</v>
      </c>
      <c r="V39" t="s">
        <v>37</v>
      </c>
      <c r="W39">
        <f t="shared" si="6"/>
        <v>0</v>
      </c>
      <c r="X39">
        <f t="shared" si="7"/>
        <v>9.0654747416399992E-2</v>
      </c>
      <c r="Y39">
        <f t="shared" si="8"/>
        <v>9.9968274755800002E-2</v>
      </c>
      <c r="Z39">
        <f t="shared" si="9"/>
        <v>6.0133453571299997E-2</v>
      </c>
      <c r="AA39">
        <f t="shared" si="10"/>
        <v>8.1447209295899999E-3</v>
      </c>
      <c r="AB39">
        <f t="shared" si="11"/>
        <v>1.741155446082E-4</v>
      </c>
      <c r="AC39">
        <f t="shared" si="12"/>
        <v>3.6889585204600004E-6</v>
      </c>
      <c r="AD39">
        <f t="shared" si="13"/>
        <v>5.6750089094499999E-9</v>
      </c>
      <c r="AE39">
        <f t="shared" si="14"/>
        <v>1.350546183046E-13</v>
      </c>
      <c r="AF39">
        <f t="shared" si="15"/>
        <v>7.9249416231000001E-22</v>
      </c>
      <c r="AG39">
        <f t="shared" si="16"/>
        <v>6.8455984679162613E-2</v>
      </c>
      <c r="AH39">
        <f t="shared" si="17"/>
        <v>0.2590790068513627</v>
      </c>
    </row>
    <row r="40" spans="1:34" x14ac:dyDescent="0.25">
      <c r="A40" t="s">
        <v>38</v>
      </c>
      <c r="B40">
        <v>4.4800000000000004</v>
      </c>
      <c r="C40">
        <v>1.5197700000000001</v>
      </c>
      <c r="D40">
        <v>0.19</v>
      </c>
      <c r="E40">
        <v>1.1000000000000001</v>
      </c>
      <c r="F40">
        <v>0.40976000000000001</v>
      </c>
      <c r="G40">
        <v>0.17272999999999999</v>
      </c>
      <c r="I40">
        <v>0</v>
      </c>
      <c r="J40" s="1">
        <v>2.548593E-2</v>
      </c>
      <c r="K40" s="1">
        <v>7.3427989999999999E-2</v>
      </c>
      <c r="L40">
        <v>0.44587919999999998</v>
      </c>
      <c r="M40">
        <v>0.32701419999999998</v>
      </c>
      <c r="N40">
        <v>0.1140752</v>
      </c>
      <c r="O40" s="1">
        <v>1.376398E-2</v>
      </c>
      <c r="P40" s="1">
        <v>3.4887980000000002E-4</v>
      </c>
      <c r="Q40" s="1">
        <v>4.7076249999999997E-6</v>
      </c>
      <c r="R40" s="1">
        <v>1.616401E-9</v>
      </c>
      <c r="S40" s="1">
        <v>5.2181069999999997E-13</v>
      </c>
      <c r="T40" s="1"/>
      <c r="U40" t="s">
        <v>170</v>
      </c>
      <c r="V40" t="s">
        <v>38</v>
      </c>
      <c r="W40">
        <f t="shared" si="6"/>
        <v>4.2606027019710009E-2</v>
      </c>
      <c r="X40">
        <f t="shared" si="7"/>
        <v>0.12275302199853003</v>
      </c>
      <c r="Y40">
        <f t="shared" si="8"/>
        <v>0.74539721496240008</v>
      </c>
      <c r="Z40">
        <f t="shared" si="9"/>
        <v>0.54668500780740004</v>
      </c>
      <c r="AA40">
        <f t="shared" si="10"/>
        <v>0.19070487337440004</v>
      </c>
      <c r="AB40">
        <f t="shared" si="11"/>
        <v>2.3009892273060006E-2</v>
      </c>
      <c r="AC40">
        <f t="shared" si="12"/>
        <v>5.8323875901060017E-4</v>
      </c>
      <c r="AD40">
        <f t="shared" si="13"/>
        <v>7.8699579708750001E-6</v>
      </c>
      <c r="AE40">
        <f t="shared" si="14"/>
        <v>2.7022135225470007E-9</v>
      </c>
      <c r="AF40">
        <f t="shared" si="15"/>
        <v>8.723354722929001E-13</v>
      </c>
      <c r="AG40">
        <f t="shared" si="16"/>
        <v>0.76099088487492739</v>
      </c>
      <c r="AH40">
        <f t="shared" si="17"/>
        <v>1.6717471488555677</v>
      </c>
    </row>
    <row r="41" spans="1:34" x14ac:dyDescent="0.25">
      <c r="A41" t="s">
        <v>39</v>
      </c>
      <c r="B41">
        <v>3.58</v>
      </c>
      <c r="C41">
        <v>0.23788999999999999</v>
      </c>
      <c r="D41">
        <v>0.2</v>
      </c>
      <c r="E41">
        <v>2</v>
      </c>
      <c r="F41">
        <v>0.17199999999999999</v>
      </c>
      <c r="G41">
        <v>0.1</v>
      </c>
      <c r="I41">
        <v>0</v>
      </c>
      <c r="J41">
        <v>0</v>
      </c>
      <c r="K41">
        <v>0.54045330000000003</v>
      </c>
      <c r="L41">
        <v>0.35168110000000002</v>
      </c>
      <c r="M41">
        <v>0.10219060000000001</v>
      </c>
      <c r="N41" s="1">
        <v>5.6743749999999997E-3</v>
      </c>
      <c r="O41" s="1">
        <v>6.7918970000000001E-7</v>
      </c>
      <c r="P41" s="1">
        <v>3.9860630000000002E-15</v>
      </c>
      <c r="Q41">
        <v>0</v>
      </c>
      <c r="R41">
        <v>0</v>
      </c>
      <c r="S41">
        <v>0</v>
      </c>
      <c r="U41" s="1" t="s">
        <v>171</v>
      </c>
      <c r="V41" t="s">
        <v>39</v>
      </c>
      <c r="W41">
        <f t="shared" si="6"/>
        <v>0</v>
      </c>
      <c r="X41">
        <f t="shared" si="7"/>
        <v>0.25713687107400002</v>
      </c>
      <c r="Y41">
        <f t="shared" si="8"/>
        <v>0.167322833758</v>
      </c>
      <c r="Z41">
        <f t="shared" si="9"/>
        <v>4.8620243668000003E-2</v>
      </c>
      <c r="AA41">
        <f t="shared" si="10"/>
        <v>2.6997541374999996E-3</v>
      </c>
      <c r="AB41">
        <f t="shared" si="11"/>
        <v>3.2314487546600002E-7</v>
      </c>
      <c r="AC41">
        <f t="shared" si="12"/>
        <v>1.89648905414E-15</v>
      </c>
      <c r="AD41">
        <f t="shared" si="13"/>
        <v>0</v>
      </c>
      <c r="AE41">
        <f t="shared" si="14"/>
        <v>0</v>
      </c>
      <c r="AF41">
        <f t="shared" si="15"/>
        <v>0</v>
      </c>
      <c r="AG41">
        <f t="shared" si="16"/>
        <v>5.132032095037737E-2</v>
      </c>
      <c r="AH41">
        <f t="shared" si="17"/>
        <v>0.47578002578237738</v>
      </c>
    </row>
    <row r="42" spans="1:34" x14ac:dyDescent="0.25">
      <c r="A42" t="s">
        <v>40</v>
      </c>
      <c r="B42">
        <v>3.59</v>
      </c>
      <c r="C42">
        <v>5.7799999999999997E-2</v>
      </c>
      <c r="D42">
        <v>1.1000000000000001</v>
      </c>
      <c r="E42">
        <v>3.13</v>
      </c>
      <c r="F42">
        <v>0.8</v>
      </c>
      <c r="G42">
        <v>0.35143999999999997</v>
      </c>
      <c r="I42">
        <v>0</v>
      </c>
      <c r="J42">
        <v>0</v>
      </c>
      <c r="K42">
        <v>0.57153050000000005</v>
      </c>
      <c r="L42">
        <v>0.29824070000000003</v>
      </c>
      <c r="M42">
        <v>0.1206127</v>
      </c>
      <c r="N42" s="1">
        <v>9.5814239999999998E-3</v>
      </c>
      <c r="O42" s="1">
        <v>3.4784560000000003E-5</v>
      </c>
      <c r="P42" s="1">
        <v>2.0414609999999999E-13</v>
      </c>
      <c r="Q42">
        <v>0</v>
      </c>
      <c r="R42">
        <v>0</v>
      </c>
      <c r="S42">
        <v>0</v>
      </c>
      <c r="U42" s="1" t="s">
        <v>171</v>
      </c>
      <c r="V42" t="s">
        <v>40</v>
      </c>
      <c r="W42">
        <f t="shared" si="6"/>
        <v>0</v>
      </c>
      <c r="X42">
        <f t="shared" si="7"/>
        <v>0.103397868877</v>
      </c>
      <c r="Y42">
        <f t="shared" si="8"/>
        <v>5.3955917999799999E-2</v>
      </c>
      <c r="Z42">
        <f t="shared" si="9"/>
        <v>2.18205260078E-2</v>
      </c>
      <c r="AA42">
        <f t="shared" si="10"/>
        <v>1.733413741536E-3</v>
      </c>
      <c r="AB42">
        <f t="shared" si="11"/>
        <v>6.2930138878399998E-6</v>
      </c>
      <c r="AC42">
        <f t="shared" si="12"/>
        <v>3.6932887535399995E-14</v>
      </c>
      <c r="AD42">
        <f t="shared" si="13"/>
        <v>0</v>
      </c>
      <c r="AE42">
        <f t="shared" si="14"/>
        <v>0</v>
      </c>
      <c r="AF42">
        <f t="shared" si="15"/>
        <v>0</v>
      </c>
      <c r="AG42">
        <f t="shared" si="16"/>
        <v>2.3560232763260771E-2</v>
      </c>
      <c r="AH42">
        <f t="shared" si="17"/>
        <v>0.18091401964006079</v>
      </c>
    </row>
    <row r="43" spans="1:34" x14ac:dyDescent="0.25">
      <c r="A43" t="s">
        <v>41</v>
      </c>
      <c r="B43">
        <v>3.75</v>
      </c>
      <c r="C43">
        <v>0.73941000000000001</v>
      </c>
      <c r="D43">
        <v>0.18</v>
      </c>
      <c r="E43">
        <v>1.69</v>
      </c>
      <c r="F43">
        <v>0.34620000000000001</v>
      </c>
      <c r="G43">
        <v>0.10650999999999999</v>
      </c>
      <c r="I43">
        <v>0</v>
      </c>
      <c r="J43" s="1">
        <v>8.5826220000000003E-5</v>
      </c>
      <c r="K43">
        <v>0.51689149999999995</v>
      </c>
      <c r="L43">
        <v>0.27840959999999998</v>
      </c>
      <c r="M43">
        <v>0.17915790000000001</v>
      </c>
      <c r="N43" s="1">
        <v>2.5385439999999999E-2</v>
      </c>
      <c r="O43" s="1">
        <v>6.9713129999999997E-5</v>
      </c>
      <c r="P43" s="1">
        <v>1.069606E-8</v>
      </c>
      <c r="Q43" s="1">
        <v>3.9395530000000002E-12</v>
      </c>
      <c r="R43" s="1">
        <v>5.9007840000000001E-20</v>
      </c>
      <c r="S43">
        <v>0</v>
      </c>
      <c r="U43" s="1" t="s">
        <v>171</v>
      </c>
      <c r="V43" t="s">
        <v>41</v>
      </c>
      <c r="W43">
        <f t="shared" si="6"/>
        <v>1.0724869340803801E-4</v>
      </c>
      <c r="X43">
        <f t="shared" si="7"/>
        <v>0.64590911738534995</v>
      </c>
      <c r="Y43">
        <f t="shared" si="8"/>
        <v>0.34790144354783997</v>
      </c>
      <c r="Z43">
        <f t="shared" si="9"/>
        <v>0.22387623139790999</v>
      </c>
      <c r="AA43">
        <f t="shared" si="10"/>
        <v>3.1721719441776E-2</v>
      </c>
      <c r="AB43">
        <f t="shared" si="11"/>
        <v>8.7113729416076995E-5</v>
      </c>
      <c r="AC43">
        <f t="shared" si="12"/>
        <v>1.3365827594574E-8</v>
      </c>
      <c r="AD43">
        <f t="shared" si="13"/>
        <v>4.9228768535037003E-12</v>
      </c>
      <c r="AE43">
        <f t="shared" si="14"/>
        <v>7.3736367986736002E-20</v>
      </c>
      <c r="AF43">
        <f t="shared" si="15"/>
        <v>0</v>
      </c>
      <c r="AG43">
        <f t="shared" si="16"/>
        <v>0.25568507793985257</v>
      </c>
      <c r="AH43">
        <f t="shared" si="17"/>
        <v>1.2496028875664504</v>
      </c>
    </row>
    <row r="44" spans="1:34" x14ac:dyDescent="0.25">
      <c r="A44" t="s">
        <v>42</v>
      </c>
      <c r="B44">
        <v>3.46</v>
      </c>
      <c r="C44">
        <v>0.20968999999999999</v>
      </c>
      <c r="D44">
        <v>0.2</v>
      </c>
      <c r="E44">
        <v>2</v>
      </c>
      <c r="F44">
        <v>0.27131</v>
      </c>
      <c r="G44">
        <v>0.1</v>
      </c>
      <c r="I44">
        <v>0</v>
      </c>
      <c r="J44">
        <v>0</v>
      </c>
      <c r="K44">
        <v>0.58870889999999998</v>
      </c>
      <c r="L44">
        <v>0.38760119999999998</v>
      </c>
      <c r="M44" s="1">
        <v>2.205843E-2</v>
      </c>
      <c r="N44" s="1">
        <v>1.631275E-3</v>
      </c>
      <c r="O44" s="1">
        <v>1.7117550000000001E-7</v>
      </c>
      <c r="P44" s="1">
        <v>1.004529E-15</v>
      </c>
      <c r="Q44">
        <v>0</v>
      </c>
      <c r="R44">
        <v>0</v>
      </c>
      <c r="S44">
        <v>0</v>
      </c>
      <c r="U44" s="1" t="s">
        <v>171</v>
      </c>
      <c r="V44" t="s">
        <v>42</v>
      </c>
      <c r="W44">
        <f t="shared" si="6"/>
        <v>0</v>
      </c>
      <c r="X44">
        <f t="shared" si="7"/>
        <v>0.24689273848199997</v>
      </c>
      <c r="Y44">
        <f t="shared" si="8"/>
        <v>0.16255219125599998</v>
      </c>
      <c r="Z44">
        <f t="shared" si="9"/>
        <v>9.2508643733999994E-3</v>
      </c>
      <c r="AA44">
        <f t="shared" si="10"/>
        <v>6.8412410949999993E-4</v>
      </c>
      <c r="AB44">
        <f t="shared" si="11"/>
        <v>7.1787581189999995E-8</v>
      </c>
      <c r="AC44">
        <f t="shared" si="12"/>
        <v>4.2127937201999996E-16</v>
      </c>
      <c r="AD44">
        <f t="shared" si="13"/>
        <v>0</v>
      </c>
      <c r="AE44">
        <f t="shared" si="14"/>
        <v>0</v>
      </c>
      <c r="AF44">
        <f t="shared" si="15"/>
        <v>0</v>
      </c>
      <c r="AG44">
        <f t="shared" si="16"/>
        <v>9.9350602704816118E-3</v>
      </c>
      <c r="AH44">
        <f t="shared" si="17"/>
        <v>0.41937999000848158</v>
      </c>
    </row>
    <row r="45" spans="1:34" x14ac:dyDescent="0.25">
      <c r="A45" t="s">
        <v>43</v>
      </c>
      <c r="B45">
        <v>3.49</v>
      </c>
      <c r="C45">
        <v>0.35209000000000001</v>
      </c>
      <c r="D45">
        <v>0.2</v>
      </c>
      <c r="E45">
        <v>2</v>
      </c>
      <c r="F45">
        <v>0.20336000000000001</v>
      </c>
      <c r="G45">
        <v>0.1</v>
      </c>
      <c r="I45">
        <v>0</v>
      </c>
      <c r="J45">
        <v>0</v>
      </c>
      <c r="K45">
        <v>0.61135519999999999</v>
      </c>
      <c r="L45">
        <v>0.33751059999999999</v>
      </c>
      <c r="M45" s="1">
        <v>4.7322759999999998E-2</v>
      </c>
      <c r="N45" s="1">
        <v>3.8046540000000002E-3</v>
      </c>
      <c r="O45" s="1">
        <v>6.7011409999999997E-6</v>
      </c>
      <c r="P45" s="1">
        <v>3.9327960000000003E-14</v>
      </c>
      <c r="Q45">
        <v>0</v>
      </c>
      <c r="R45">
        <v>0</v>
      </c>
      <c r="S45">
        <v>0</v>
      </c>
      <c r="U45" s="1" t="s">
        <v>171</v>
      </c>
      <c r="V45" t="s">
        <v>43</v>
      </c>
      <c r="W45">
        <f t="shared" si="6"/>
        <v>0</v>
      </c>
      <c r="X45">
        <f t="shared" si="7"/>
        <v>0.43050410473599998</v>
      </c>
      <c r="Y45">
        <f t="shared" si="8"/>
        <v>0.237668214308</v>
      </c>
      <c r="Z45">
        <f t="shared" si="9"/>
        <v>3.3323741136799999E-2</v>
      </c>
      <c r="AA45">
        <f t="shared" si="10"/>
        <v>2.6791612537200001E-3</v>
      </c>
      <c r="AB45">
        <f t="shared" si="11"/>
        <v>4.7188094693800001E-6</v>
      </c>
      <c r="AC45">
        <f t="shared" si="12"/>
        <v>2.7693962872800003E-14</v>
      </c>
      <c r="AD45">
        <f t="shared" si="13"/>
        <v>0</v>
      </c>
      <c r="AE45">
        <f t="shared" si="14"/>
        <v>0</v>
      </c>
      <c r="AF45">
        <f t="shared" si="15"/>
        <v>0</v>
      </c>
      <c r="AG45">
        <f t="shared" si="16"/>
        <v>3.6007621200017076E-2</v>
      </c>
      <c r="AH45">
        <f t="shared" si="17"/>
        <v>0.70417994024401709</v>
      </c>
    </row>
    <row r="46" spans="1:34" x14ac:dyDescent="0.25">
      <c r="A46" t="s">
        <v>44</v>
      </c>
      <c r="B46">
        <v>3.51</v>
      </c>
      <c r="C46">
        <v>1.4670000000000001E-2</v>
      </c>
      <c r="D46">
        <v>0.2</v>
      </c>
      <c r="E46">
        <v>2</v>
      </c>
      <c r="F46">
        <v>0.14337</v>
      </c>
      <c r="G46">
        <v>0.1</v>
      </c>
      <c r="I46">
        <v>0</v>
      </c>
      <c r="J46" s="1">
        <v>8.6207170000000002E-6</v>
      </c>
      <c r="K46">
        <v>0.52124150000000002</v>
      </c>
      <c r="L46">
        <v>0.45535369999999997</v>
      </c>
      <c r="M46" s="1">
        <v>2.2964849999999998E-2</v>
      </c>
      <c r="N46" s="1">
        <v>4.2303510000000003E-4</v>
      </c>
      <c r="O46" s="1">
        <v>8.3268960000000006E-6</v>
      </c>
      <c r="P46" s="1">
        <v>4.8869480000000003E-14</v>
      </c>
      <c r="Q46">
        <v>0</v>
      </c>
      <c r="R46">
        <v>0</v>
      </c>
      <c r="S46">
        <v>0</v>
      </c>
      <c r="U46" s="1" t="s">
        <v>171</v>
      </c>
      <c r="V46" t="s">
        <v>44</v>
      </c>
      <c r="W46">
        <f t="shared" si="6"/>
        <v>2.5293183678E-7</v>
      </c>
      <c r="X46">
        <f t="shared" si="7"/>
        <v>1.5293225610000001E-2</v>
      </c>
      <c r="Y46">
        <f t="shared" si="8"/>
        <v>1.3360077558E-2</v>
      </c>
      <c r="Z46">
        <f t="shared" si="9"/>
        <v>6.7378869899999995E-4</v>
      </c>
      <c r="AA46">
        <f t="shared" si="10"/>
        <v>1.2411849834000001E-5</v>
      </c>
      <c r="AB46">
        <f t="shared" si="11"/>
        <v>2.4431112864000005E-7</v>
      </c>
      <c r="AC46">
        <f t="shared" si="12"/>
        <v>1.4338305432000002E-15</v>
      </c>
      <c r="AD46">
        <f t="shared" si="13"/>
        <v>0</v>
      </c>
      <c r="AE46">
        <f t="shared" si="14"/>
        <v>0</v>
      </c>
      <c r="AF46">
        <f t="shared" si="15"/>
        <v>0</v>
      </c>
      <c r="AG46">
        <f t="shared" si="16"/>
        <v>6.8644485996407383E-4</v>
      </c>
      <c r="AH46">
        <f t="shared" si="17"/>
        <v>2.9340000959800851E-2</v>
      </c>
    </row>
    <row r="47" spans="1:34" x14ac:dyDescent="0.25">
      <c r="A47" t="s">
        <v>45</v>
      </c>
      <c r="B47">
        <v>3.37</v>
      </c>
      <c r="C47">
        <v>0.31846999999999998</v>
      </c>
      <c r="D47">
        <v>0.2</v>
      </c>
      <c r="E47">
        <v>2</v>
      </c>
      <c r="F47">
        <v>0.80991999999999997</v>
      </c>
      <c r="G47">
        <v>0.1</v>
      </c>
      <c r="I47">
        <v>0</v>
      </c>
      <c r="J47">
        <v>0</v>
      </c>
      <c r="K47">
        <v>0.70701599999999998</v>
      </c>
      <c r="L47">
        <v>0.27123950000000002</v>
      </c>
      <c r="M47" s="1">
        <v>2.0518680000000001E-2</v>
      </c>
      <c r="N47" s="1">
        <v>1.225783E-3</v>
      </c>
      <c r="O47" s="1">
        <v>1.8360190000000002E-11</v>
      </c>
      <c r="P47">
        <v>0</v>
      </c>
      <c r="Q47">
        <v>0</v>
      </c>
      <c r="R47">
        <v>0</v>
      </c>
      <c r="S47">
        <v>0</v>
      </c>
      <c r="U47" s="1" t="s">
        <v>171</v>
      </c>
      <c r="V47" t="s">
        <v>45</v>
      </c>
      <c r="W47">
        <f t="shared" si="6"/>
        <v>0</v>
      </c>
      <c r="X47">
        <f t="shared" si="7"/>
        <v>0.45032677103999996</v>
      </c>
      <c r="Y47">
        <f t="shared" si="8"/>
        <v>0.17276328713</v>
      </c>
      <c r="Z47">
        <f t="shared" si="9"/>
        <v>1.30691680392E-2</v>
      </c>
      <c r="AA47">
        <f t="shared" si="10"/>
        <v>7.8075022402000001E-4</v>
      </c>
      <c r="AB47">
        <f t="shared" si="11"/>
        <v>1.1694339418600001E-11</v>
      </c>
      <c r="AC47">
        <f t="shared" si="12"/>
        <v>0</v>
      </c>
      <c r="AD47">
        <f t="shared" si="13"/>
        <v>0</v>
      </c>
      <c r="AE47">
        <f t="shared" si="14"/>
        <v>0</v>
      </c>
      <c r="AF47">
        <f t="shared" si="15"/>
        <v>0</v>
      </c>
      <c r="AG47">
        <f t="shared" si="16"/>
        <v>1.3849918274914341E-2</v>
      </c>
      <c r="AH47">
        <f t="shared" si="17"/>
        <v>0.63693997644491429</v>
      </c>
    </row>
    <row r="48" spans="1:34" x14ac:dyDescent="0.25">
      <c r="A48" t="s">
        <v>46</v>
      </c>
      <c r="B48">
        <v>3.53</v>
      </c>
      <c r="C48">
        <v>0.31824999999999998</v>
      </c>
      <c r="D48">
        <v>0.2</v>
      </c>
      <c r="E48">
        <v>2</v>
      </c>
      <c r="F48">
        <v>0.66749999999999998</v>
      </c>
      <c r="G48">
        <v>0.1</v>
      </c>
      <c r="I48">
        <v>0</v>
      </c>
      <c r="J48">
        <v>0</v>
      </c>
      <c r="K48">
        <v>0.52627570000000001</v>
      </c>
      <c r="L48">
        <v>0.42275869999999999</v>
      </c>
      <c r="M48" s="1">
        <v>4.892283E-2</v>
      </c>
      <c r="N48" s="1">
        <v>2.0413240000000002E-3</v>
      </c>
      <c r="O48" s="1">
        <v>1.438505E-6</v>
      </c>
      <c r="P48" s="1">
        <v>8.4423620000000006E-15</v>
      </c>
      <c r="Q48">
        <v>0</v>
      </c>
      <c r="R48">
        <v>0</v>
      </c>
      <c r="S48">
        <v>0</v>
      </c>
      <c r="U48" s="1" t="s">
        <v>171</v>
      </c>
      <c r="V48" t="s">
        <v>46</v>
      </c>
      <c r="W48">
        <f t="shared" si="6"/>
        <v>0</v>
      </c>
      <c r="X48">
        <f t="shared" si="7"/>
        <v>0.33497448304999999</v>
      </c>
      <c r="Y48">
        <f t="shared" si="8"/>
        <v>0.26908591254999997</v>
      </c>
      <c r="Z48">
        <f t="shared" si="9"/>
        <v>3.1139381294999997E-2</v>
      </c>
      <c r="AA48">
        <f t="shared" si="10"/>
        <v>1.2993027259999999E-3</v>
      </c>
      <c r="AB48">
        <f t="shared" si="11"/>
        <v>9.156084324999999E-7</v>
      </c>
      <c r="AC48">
        <f t="shared" si="12"/>
        <v>5.373563413E-15</v>
      </c>
      <c r="AD48">
        <f t="shared" si="13"/>
        <v>0</v>
      </c>
      <c r="AE48">
        <f t="shared" si="14"/>
        <v>0</v>
      </c>
      <c r="AF48">
        <f t="shared" si="15"/>
        <v>0</v>
      </c>
      <c r="AG48">
        <f t="shared" si="16"/>
        <v>3.2439599629437869E-2</v>
      </c>
      <c r="AH48">
        <f t="shared" si="17"/>
        <v>0.63649999522943779</v>
      </c>
    </row>
    <row r="49" spans="1:34" x14ac:dyDescent="0.25">
      <c r="A49" t="s">
        <v>47</v>
      </c>
      <c r="B49">
        <v>3.48</v>
      </c>
      <c r="C49">
        <v>0.19583</v>
      </c>
      <c r="D49">
        <v>0.2</v>
      </c>
      <c r="E49">
        <v>2</v>
      </c>
      <c r="F49">
        <v>0.53349999999999997</v>
      </c>
      <c r="G49">
        <v>0.1</v>
      </c>
      <c r="I49">
        <v>0</v>
      </c>
      <c r="J49">
        <v>0</v>
      </c>
      <c r="K49">
        <v>0.53336300000000003</v>
      </c>
      <c r="L49">
        <v>0.46622999999999998</v>
      </c>
      <c r="M49" s="1">
        <v>3.706038E-4</v>
      </c>
      <c r="N49" s="1">
        <v>3.6333710000000001E-5</v>
      </c>
      <c r="O49">
        <v>0</v>
      </c>
      <c r="P49">
        <v>0</v>
      </c>
      <c r="Q49">
        <v>0</v>
      </c>
      <c r="R49">
        <v>0</v>
      </c>
      <c r="S49">
        <v>0</v>
      </c>
      <c r="U49" s="1" t="s">
        <v>171</v>
      </c>
      <c r="V49" t="s">
        <v>47</v>
      </c>
      <c r="W49">
        <f t="shared" si="6"/>
        <v>0</v>
      </c>
      <c r="X49">
        <f t="shared" si="7"/>
        <v>0.20889695258000002</v>
      </c>
      <c r="Y49">
        <f t="shared" si="8"/>
        <v>0.18260364179999999</v>
      </c>
      <c r="Z49">
        <f t="shared" si="9"/>
        <v>1.45150684308E-4</v>
      </c>
      <c r="AA49">
        <f t="shared" si="10"/>
        <v>1.4230460858600001E-5</v>
      </c>
      <c r="AB49">
        <f t="shared" si="11"/>
        <v>0</v>
      </c>
      <c r="AC49">
        <f t="shared" si="12"/>
        <v>0</v>
      </c>
      <c r="AD49">
        <f t="shared" si="13"/>
        <v>0</v>
      </c>
      <c r="AE49">
        <f t="shared" si="14"/>
        <v>0</v>
      </c>
      <c r="AF49">
        <f t="shared" si="15"/>
        <v>0</v>
      </c>
      <c r="AG49">
        <f t="shared" si="16"/>
        <v>1.5938114516660001E-4</v>
      </c>
      <c r="AH49">
        <f t="shared" si="17"/>
        <v>0.39165997552516657</v>
      </c>
    </row>
    <row r="50" spans="1:34" x14ac:dyDescent="0.25">
      <c r="A50" t="s">
        <v>48</v>
      </c>
      <c r="B50">
        <v>3.68</v>
      </c>
      <c r="C50">
        <v>3.5810000000000002E-2</v>
      </c>
      <c r="D50">
        <v>0.2</v>
      </c>
      <c r="E50">
        <v>2</v>
      </c>
      <c r="F50">
        <v>0.61072000000000004</v>
      </c>
      <c r="G50">
        <v>0.1</v>
      </c>
      <c r="I50">
        <v>0</v>
      </c>
      <c r="J50" s="1">
        <v>1.168489E-2</v>
      </c>
      <c r="K50">
        <v>0.46026280000000003</v>
      </c>
      <c r="L50">
        <v>0.4839638</v>
      </c>
      <c r="M50" s="1">
        <v>3.5956269999999999E-2</v>
      </c>
      <c r="N50" s="1">
        <v>8.0669609999999992E-3</v>
      </c>
      <c r="O50" s="1">
        <v>6.5255189999999998E-5</v>
      </c>
      <c r="P50" s="1">
        <v>1.6603899999999999E-8</v>
      </c>
      <c r="Q50" s="1">
        <v>1.356018E-12</v>
      </c>
      <c r="R50" s="1">
        <v>2.0276339999999999E-20</v>
      </c>
      <c r="S50">
        <v>0</v>
      </c>
      <c r="U50" s="1" t="s">
        <v>171</v>
      </c>
      <c r="V50" t="s">
        <v>48</v>
      </c>
      <c r="W50">
        <f t="shared" si="6"/>
        <v>8.368718218E-4</v>
      </c>
      <c r="X50">
        <f t="shared" si="7"/>
        <v>3.2964021736E-2</v>
      </c>
      <c r="Y50">
        <f t="shared" si="8"/>
        <v>3.4661487355999998E-2</v>
      </c>
      <c r="Z50">
        <f t="shared" si="9"/>
        <v>2.5751880574000001E-3</v>
      </c>
      <c r="AA50">
        <f t="shared" si="10"/>
        <v>5.7775574681999994E-4</v>
      </c>
      <c r="AB50">
        <f t="shared" si="11"/>
        <v>4.6735767077999997E-6</v>
      </c>
      <c r="AC50">
        <f t="shared" si="12"/>
        <v>1.1891713179999999E-9</v>
      </c>
      <c r="AD50">
        <f t="shared" si="13"/>
        <v>9.7118009160000005E-14</v>
      </c>
      <c r="AE50">
        <f t="shared" si="14"/>
        <v>1.4521914708000001E-21</v>
      </c>
      <c r="AF50">
        <f t="shared" si="15"/>
        <v>0</v>
      </c>
      <c r="AG50">
        <f t="shared" si="16"/>
        <v>3.1576185701962362E-3</v>
      </c>
      <c r="AH50">
        <f t="shared" si="17"/>
        <v>7.1619999483996222E-2</v>
      </c>
    </row>
    <row r="51" spans="1:34" x14ac:dyDescent="0.25">
      <c r="A51" t="s">
        <v>49</v>
      </c>
      <c r="B51">
        <v>4.72</v>
      </c>
      <c r="C51">
        <v>4.9739999999999999E-2</v>
      </c>
      <c r="D51">
        <v>0.2</v>
      </c>
      <c r="E51">
        <v>2</v>
      </c>
      <c r="F51">
        <v>0.78242</v>
      </c>
      <c r="G51">
        <v>0.1</v>
      </c>
      <c r="I51">
        <v>0</v>
      </c>
      <c r="J51">
        <v>0</v>
      </c>
      <c r="K51" s="1">
        <v>1.146025E-2</v>
      </c>
      <c r="L51">
        <v>0.45022079999999998</v>
      </c>
      <c r="M51">
        <v>0.37660310000000002</v>
      </c>
      <c r="N51">
        <v>0.13615430000000001</v>
      </c>
      <c r="O51" s="1">
        <v>2.4147140000000001E-2</v>
      </c>
      <c r="P51" s="1">
        <v>1.384033E-3</v>
      </c>
      <c r="Q51" s="1">
        <v>3.025053E-5</v>
      </c>
      <c r="R51" s="1">
        <v>1.8167040000000001E-7</v>
      </c>
      <c r="S51" s="1">
        <v>6.271688E-11</v>
      </c>
      <c r="T51" s="1"/>
      <c r="U51" s="1" t="s">
        <v>171</v>
      </c>
      <c r="V51" t="s">
        <v>49</v>
      </c>
      <c r="W51">
        <f t="shared" si="6"/>
        <v>0</v>
      </c>
      <c r="X51">
        <f t="shared" si="7"/>
        <v>1.1400656699999999E-3</v>
      </c>
      <c r="Y51">
        <f t="shared" si="8"/>
        <v>4.4787965183999995E-2</v>
      </c>
      <c r="Z51">
        <f t="shared" si="9"/>
        <v>3.7464476388000004E-2</v>
      </c>
      <c r="AA51">
        <f t="shared" si="10"/>
        <v>1.3544629764000001E-2</v>
      </c>
      <c r="AB51">
        <f t="shared" si="11"/>
        <v>2.4021574872000002E-3</v>
      </c>
      <c r="AC51">
        <f t="shared" si="12"/>
        <v>1.3768360284E-4</v>
      </c>
      <c r="AD51">
        <f t="shared" si="13"/>
        <v>3.0093227243999999E-6</v>
      </c>
      <c r="AE51">
        <f t="shared" si="14"/>
        <v>1.8072571392E-8</v>
      </c>
      <c r="AF51">
        <f t="shared" si="15"/>
        <v>6.2390752224000003E-12</v>
      </c>
      <c r="AG51">
        <f t="shared" si="16"/>
        <v>5.3551974643574869E-2</v>
      </c>
      <c r="AH51">
        <f t="shared" si="17"/>
        <v>9.9480005497574894E-2</v>
      </c>
    </row>
    <row r="52" spans="1:34" x14ac:dyDescent="0.25">
      <c r="A52" t="s">
        <v>50</v>
      </c>
      <c r="B52">
        <v>4.34</v>
      </c>
      <c r="C52">
        <v>0.10625999999999999</v>
      </c>
      <c r="D52">
        <v>0.2</v>
      </c>
      <c r="E52">
        <v>2</v>
      </c>
      <c r="F52">
        <v>0.50941999999999998</v>
      </c>
      <c r="G52">
        <v>0.1</v>
      </c>
      <c r="I52">
        <v>0</v>
      </c>
      <c r="J52">
        <v>1.35307E-2</v>
      </c>
      <c r="K52">
        <v>0.19271949999999999</v>
      </c>
      <c r="L52">
        <v>0.3960089</v>
      </c>
      <c r="M52">
        <v>0.29425620000000002</v>
      </c>
      <c r="N52" s="1">
        <v>9.0396229999999994E-2</v>
      </c>
      <c r="O52" s="1">
        <v>1.2548419999999999E-2</v>
      </c>
      <c r="P52" s="1">
        <v>5.2819360000000003E-4</v>
      </c>
      <c r="Q52" s="1">
        <v>1.182966E-5</v>
      </c>
      <c r="R52" s="1">
        <v>2.8364270000000002E-9</v>
      </c>
      <c r="S52" s="1">
        <v>1.100833E-12</v>
      </c>
      <c r="T52" s="1"/>
      <c r="U52" s="1" t="s">
        <v>171</v>
      </c>
      <c r="V52" t="s">
        <v>50</v>
      </c>
      <c r="W52">
        <f t="shared" si="6"/>
        <v>2.8755443639999997E-3</v>
      </c>
      <c r="X52">
        <f t="shared" si="7"/>
        <v>4.0956748139999992E-2</v>
      </c>
      <c r="Y52">
        <f t="shared" si="8"/>
        <v>8.4159811427999998E-2</v>
      </c>
      <c r="Z52">
        <f t="shared" si="9"/>
        <v>6.2535327624000006E-2</v>
      </c>
      <c r="AA52">
        <f t="shared" si="10"/>
        <v>1.9211006799599997E-2</v>
      </c>
      <c r="AB52">
        <f t="shared" si="11"/>
        <v>2.6667902183999995E-3</v>
      </c>
      <c r="AC52">
        <f t="shared" si="12"/>
        <v>1.12251703872E-4</v>
      </c>
      <c r="AD52">
        <f t="shared" si="13"/>
        <v>2.5140393431999998E-6</v>
      </c>
      <c r="AE52">
        <f t="shared" si="14"/>
        <v>6.0279746604000002E-10</v>
      </c>
      <c r="AF52">
        <f t="shared" si="15"/>
        <v>2.3394902915999997E-13</v>
      </c>
      <c r="AG52">
        <f t="shared" si="16"/>
        <v>8.4527890988246618E-2</v>
      </c>
      <c r="AH52">
        <f t="shared" si="17"/>
        <v>0.21251999492024662</v>
      </c>
    </row>
    <row r="53" spans="1:34" x14ac:dyDescent="0.25">
      <c r="A53" t="s">
        <v>51</v>
      </c>
      <c r="B53">
        <v>3.64</v>
      </c>
      <c r="C53">
        <v>5.9699999999999996E-3</v>
      </c>
      <c r="D53">
        <v>1.65</v>
      </c>
      <c r="E53">
        <v>3.32</v>
      </c>
      <c r="F53">
        <v>0.8</v>
      </c>
      <c r="G53">
        <v>0.49698999999999999</v>
      </c>
      <c r="I53">
        <v>0</v>
      </c>
      <c r="J53">
        <v>0</v>
      </c>
      <c r="K53">
        <v>0.57519589999999998</v>
      </c>
      <c r="L53">
        <v>0.31615670000000001</v>
      </c>
      <c r="M53">
        <v>0.1075266</v>
      </c>
      <c r="N53" s="1">
        <v>1.10424E-3</v>
      </c>
      <c r="O53" s="1">
        <v>1.6527529999999999E-5</v>
      </c>
      <c r="P53" s="1">
        <v>8.7405460000000001E-10</v>
      </c>
      <c r="Q53" s="1">
        <v>5.1296910000000003E-18</v>
      </c>
      <c r="R53">
        <v>0</v>
      </c>
      <c r="S53">
        <v>0</v>
      </c>
      <c r="U53" t="s">
        <v>170</v>
      </c>
      <c r="V53" t="s">
        <v>51</v>
      </c>
      <c r="W53">
        <f t="shared" si="6"/>
        <v>0</v>
      </c>
      <c r="X53">
        <f t="shared" si="7"/>
        <v>1.1400612816359998E-2</v>
      </c>
      <c r="Y53">
        <f t="shared" si="8"/>
        <v>6.2663522566799995E-3</v>
      </c>
      <c r="Z53">
        <f t="shared" si="9"/>
        <v>2.1312202226399998E-3</v>
      </c>
      <c r="AA53">
        <f t="shared" si="10"/>
        <v>2.1886478495999998E-5</v>
      </c>
      <c r="AB53">
        <f t="shared" si="11"/>
        <v>3.2758225561199994E-7</v>
      </c>
      <c r="AC53">
        <f t="shared" si="12"/>
        <v>1.7324111793839999E-11</v>
      </c>
      <c r="AD53">
        <f t="shared" si="13"/>
        <v>1.0167252749639999E-19</v>
      </c>
      <c r="AE53">
        <f t="shared" si="14"/>
        <v>0</v>
      </c>
      <c r="AF53">
        <f t="shared" si="15"/>
        <v>0</v>
      </c>
      <c r="AG53">
        <f t="shared" si="16"/>
        <v>2.1534343007157232E-3</v>
      </c>
      <c r="AH53">
        <f t="shared" si="17"/>
        <v>1.982039937375572E-2</v>
      </c>
    </row>
    <row r="54" spans="1:34" x14ac:dyDescent="0.25">
      <c r="A54" t="s">
        <v>52</v>
      </c>
      <c r="B54">
        <v>4.1399999999999997</v>
      </c>
      <c r="C54">
        <v>0.93149000000000004</v>
      </c>
      <c r="D54">
        <v>0.19</v>
      </c>
      <c r="E54">
        <v>1.03</v>
      </c>
      <c r="F54">
        <v>0.85602</v>
      </c>
      <c r="G54">
        <v>0.18447</v>
      </c>
      <c r="I54">
        <v>0</v>
      </c>
      <c r="J54" s="1">
        <v>5.2414750000000003E-2</v>
      </c>
      <c r="K54">
        <v>0.20287359999999999</v>
      </c>
      <c r="L54">
        <v>0.40198709999999999</v>
      </c>
      <c r="M54">
        <v>0.25222159999999999</v>
      </c>
      <c r="N54" s="1">
        <v>8.1976460000000001E-2</v>
      </c>
      <c r="O54" s="1">
        <v>8.4724870000000008E-3</v>
      </c>
      <c r="P54" s="1">
        <v>5.400071E-5</v>
      </c>
      <c r="Q54" s="1">
        <v>1.024952E-7</v>
      </c>
      <c r="R54" s="1">
        <v>9.8445589999999994E-11</v>
      </c>
      <c r="S54" s="1">
        <v>2.4121140000000001E-15</v>
      </c>
      <c r="T54" s="1"/>
      <c r="U54" t="s">
        <v>170</v>
      </c>
      <c r="V54" t="s">
        <v>52</v>
      </c>
      <c r="W54">
        <f t="shared" si="6"/>
        <v>5.0288529941825005E-2</v>
      </c>
      <c r="X54">
        <f t="shared" si="7"/>
        <v>0.19464397155391999</v>
      </c>
      <c r="Y54">
        <f t="shared" si="8"/>
        <v>0.38568037269237004</v>
      </c>
      <c r="Z54">
        <f t="shared" si="9"/>
        <v>0.24199015512952002</v>
      </c>
      <c r="AA54">
        <f t="shared" si="10"/>
        <v>7.8651060307162013E-2</v>
      </c>
      <c r="AB54">
        <f t="shared" si="11"/>
        <v>8.1287980230989008E-3</v>
      </c>
      <c r="AC54">
        <f t="shared" si="12"/>
        <v>5.1810154998637006E-5</v>
      </c>
      <c r="AD54">
        <f t="shared" si="13"/>
        <v>9.8337451463440006E-8</v>
      </c>
      <c r="AE54">
        <f t="shared" si="14"/>
        <v>9.4452115107973004E-11</v>
      </c>
      <c r="AF54">
        <f t="shared" si="15"/>
        <v>2.3142658719558003E-15</v>
      </c>
      <c r="AG54">
        <f t="shared" si="16"/>
        <v>0.32882192204668542</v>
      </c>
      <c r="AH54">
        <f t="shared" si="17"/>
        <v>0.95943479623480066</v>
      </c>
    </row>
    <row r="55" spans="1:34" x14ac:dyDescent="0.25">
      <c r="A55" t="s">
        <v>53</v>
      </c>
      <c r="B55">
        <v>3.56</v>
      </c>
      <c r="C55">
        <v>1.0694300000000001</v>
      </c>
      <c r="D55">
        <v>0.4</v>
      </c>
      <c r="E55">
        <v>2</v>
      </c>
      <c r="F55">
        <v>0.8</v>
      </c>
      <c r="G55">
        <v>0.2</v>
      </c>
      <c r="I55">
        <v>0</v>
      </c>
      <c r="J55" s="1">
        <v>6.477128E-4</v>
      </c>
      <c r="K55">
        <v>0.56529529999999995</v>
      </c>
      <c r="L55">
        <v>0.38020999999999999</v>
      </c>
      <c r="M55" s="1">
        <v>4.8359739999999998E-2</v>
      </c>
      <c r="N55" s="1">
        <v>5.4848550000000003E-3</v>
      </c>
      <c r="O55" s="1">
        <v>2.3801100000000002E-6</v>
      </c>
      <c r="P55" s="1">
        <v>9.8202450000000008E-10</v>
      </c>
      <c r="Q55" s="1">
        <v>1.470909E-17</v>
      </c>
      <c r="R55">
        <v>0</v>
      </c>
      <c r="S55">
        <v>0</v>
      </c>
      <c r="U55" s="1" t="s">
        <v>173</v>
      </c>
      <c r="V55" t="s">
        <v>53</v>
      </c>
      <c r="W55">
        <f t="shared" si="6"/>
        <v>1.3853669994080002E-3</v>
      </c>
      <c r="X55">
        <f t="shared" si="7"/>
        <v>1.2090875053579999</v>
      </c>
      <c r="Y55">
        <f t="shared" si="8"/>
        <v>0.81321596060000001</v>
      </c>
      <c r="Z55">
        <f t="shared" si="9"/>
        <v>0.1034347134964</v>
      </c>
      <c r="AA55">
        <f t="shared" si="10"/>
        <v>1.1731336965300002E-2</v>
      </c>
      <c r="AB55">
        <f t="shared" si="11"/>
        <v>5.0907220746000005E-6</v>
      </c>
      <c r="AC55">
        <f t="shared" si="12"/>
        <v>2.1004129220700004E-9</v>
      </c>
      <c r="AD55">
        <f t="shared" si="13"/>
        <v>3.1460684237400001E-17</v>
      </c>
      <c r="AE55">
        <f t="shared" si="14"/>
        <v>0</v>
      </c>
      <c r="AF55">
        <f t="shared" si="15"/>
        <v>0</v>
      </c>
      <c r="AG55">
        <f t="shared" si="16"/>
        <v>0.11517114328418755</v>
      </c>
      <c r="AH55">
        <f t="shared" si="17"/>
        <v>2.1388599762415952</v>
      </c>
    </row>
    <row r="56" spans="1:34" x14ac:dyDescent="0.25">
      <c r="A56" t="s">
        <v>54</v>
      </c>
      <c r="B56">
        <v>4.09</v>
      </c>
      <c r="C56">
        <v>0.91779999999999995</v>
      </c>
      <c r="D56">
        <v>0.15</v>
      </c>
      <c r="E56">
        <v>2</v>
      </c>
      <c r="F56">
        <v>0.32022</v>
      </c>
      <c r="G56">
        <v>7.4999999999999997E-2</v>
      </c>
      <c r="I56">
        <v>0</v>
      </c>
      <c r="J56">
        <v>0</v>
      </c>
      <c r="K56">
        <v>0.31375769999999997</v>
      </c>
      <c r="L56">
        <v>0.36017559999999998</v>
      </c>
      <c r="M56">
        <v>0.25206509999999999</v>
      </c>
      <c r="N56" s="1">
        <v>7.0835690000000007E-2</v>
      </c>
      <c r="O56" s="1">
        <v>3.165939E-3</v>
      </c>
      <c r="P56" s="1">
        <v>1.305733E-11</v>
      </c>
      <c r="Q56">
        <v>0</v>
      </c>
      <c r="R56">
        <v>0</v>
      </c>
      <c r="S56">
        <v>0</v>
      </c>
      <c r="U56" s="1" t="s">
        <v>171</v>
      </c>
      <c r="V56" t="s">
        <v>54</v>
      </c>
      <c r="W56">
        <f t="shared" si="6"/>
        <v>0</v>
      </c>
      <c r="X56">
        <f t="shared" si="7"/>
        <v>0.57593363411999987</v>
      </c>
      <c r="Y56">
        <f t="shared" si="8"/>
        <v>0.66113833135999989</v>
      </c>
      <c r="Z56">
        <f t="shared" si="9"/>
        <v>0.46269069755999997</v>
      </c>
      <c r="AA56">
        <f t="shared" si="10"/>
        <v>0.13002599256399999</v>
      </c>
      <c r="AB56">
        <f t="shared" si="11"/>
        <v>5.8113976283999998E-3</v>
      </c>
      <c r="AC56">
        <f t="shared" si="12"/>
        <v>2.3968034947999997E-11</v>
      </c>
      <c r="AD56">
        <f t="shared" si="13"/>
        <v>0</v>
      </c>
      <c r="AE56">
        <f t="shared" si="14"/>
        <v>0</v>
      </c>
      <c r="AF56">
        <f t="shared" si="15"/>
        <v>0</v>
      </c>
      <c r="AG56">
        <f t="shared" si="16"/>
        <v>0.59852808777636801</v>
      </c>
      <c r="AH56">
        <f t="shared" si="17"/>
        <v>1.8356000532563677</v>
      </c>
    </row>
    <row r="57" spans="1:34" x14ac:dyDescent="0.25">
      <c r="A57" t="s">
        <v>55</v>
      </c>
      <c r="B57">
        <v>4.29</v>
      </c>
      <c r="C57">
        <v>2.137E-2</v>
      </c>
      <c r="D57">
        <v>0.2</v>
      </c>
      <c r="E57">
        <v>2</v>
      </c>
      <c r="F57">
        <v>0.8</v>
      </c>
      <c r="G57">
        <v>0.1</v>
      </c>
      <c r="I57">
        <v>0</v>
      </c>
      <c r="J57">
        <v>0</v>
      </c>
      <c r="K57">
        <v>0.2</v>
      </c>
      <c r="L57">
        <v>0.40687499999999999</v>
      </c>
      <c r="M57">
        <v>0.30175000000000002</v>
      </c>
      <c r="N57" s="1">
        <v>8.2546869999999994E-2</v>
      </c>
      <c r="O57" s="1">
        <v>8.8281249999999992E-3</v>
      </c>
      <c r="P57">
        <v>0</v>
      </c>
      <c r="Q57">
        <v>0</v>
      </c>
      <c r="R57">
        <v>0</v>
      </c>
      <c r="S57">
        <v>0</v>
      </c>
      <c r="U57" s="1" t="s">
        <v>171</v>
      </c>
      <c r="V57" t="s">
        <v>55</v>
      </c>
      <c r="W57">
        <f t="shared" si="6"/>
        <v>0</v>
      </c>
      <c r="X57">
        <f t="shared" si="7"/>
        <v>8.548E-3</v>
      </c>
      <c r="Y57">
        <f t="shared" si="8"/>
        <v>1.7389837499999998E-2</v>
      </c>
      <c r="Z57">
        <f t="shared" si="9"/>
        <v>1.2896795000000001E-2</v>
      </c>
      <c r="AA57">
        <f t="shared" si="10"/>
        <v>3.5280532238E-3</v>
      </c>
      <c r="AB57">
        <f t="shared" si="11"/>
        <v>3.7731406249999998E-4</v>
      </c>
      <c r="AC57">
        <f t="shared" si="12"/>
        <v>0</v>
      </c>
      <c r="AD57">
        <f t="shared" si="13"/>
        <v>0</v>
      </c>
      <c r="AE57">
        <f t="shared" si="14"/>
        <v>0</v>
      </c>
      <c r="AF57">
        <f t="shared" si="15"/>
        <v>0</v>
      </c>
      <c r="AG57">
        <f t="shared" si="16"/>
        <v>1.68021622863E-2</v>
      </c>
      <c r="AH57">
        <f t="shared" si="17"/>
        <v>4.2739999786300005E-2</v>
      </c>
    </row>
    <row r="58" spans="1:34" x14ac:dyDescent="0.25">
      <c r="A58" t="s">
        <v>56</v>
      </c>
      <c r="B58">
        <v>3.56</v>
      </c>
      <c r="C58">
        <v>5.9300000000000004E-3</v>
      </c>
      <c r="D58">
        <v>1.1000000000000001</v>
      </c>
      <c r="E58">
        <v>3.48</v>
      </c>
      <c r="F58">
        <v>7.1999999999999998E-3</v>
      </c>
      <c r="G58">
        <v>0.31608999999999998</v>
      </c>
      <c r="I58">
        <v>0</v>
      </c>
      <c r="J58">
        <v>0</v>
      </c>
      <c r="K58">
        <v>0.57901329999999995</v>
      </c>
      <c r="L58">
        <v>0.2877286</v>
      </c>
      <c r="M58">
        <v>0.13064509999999999</v>
      </c>
      <c r="N58" s="1">
        <v>2.6129859999999999E-3</v>
      </c>
      <c r="O58">
        <v>0</v>
      </c>
      <c r="P58">
        <v>0</v>
      </c>
      <c r="Q58">
        <v>0</v>
      </c>
      <c r="R58">
        <v>0</v>
      </c>
      <c r="S58">
        <v>0</v>
      </c>
      <c r="U58" t="s">
        <v>170</v>
      </c>
      <c r="V58" t="s">
        <v>56</v>
      </c>
      <c r="W58">
        <f t="shared" si="6"/>
        <v>0</v>
      </c>
      <c r="X58">
        <f t="shared" si="7"/>
        <v>1.194875006412E-2</v>
      </c>
      <c r="Y58">
        <f t="shared" si="8"/>
        <v>5.9376824810400009E-3</v>
      </c>
      <c r="Z58">
        <f t="shared" si="9"/>
        <v>2.6960445416400001E-3</v>
      </c>
      <c r="AA58">
        <f t="shared" si="10"/>
        <v>5.3922624290400005E-5</v>
      </c>
      <c r="AB58">
        <f t="shared" si="11"/>
        <v>0</v>
      </c>
      <c r="AC58">
        <f t="shared" si="12"/>
        <v>0</v>
      </c>
      <c r="AD58">
        <f t="shared" si="13"/>
        <v>0</v>
      </c>
      <c r="AE58">
        <f t="shared" si="14"/>
        <v>0</v>
      </c>
      <c r="AF58">
        <f t="shared" si="15"/>
        <v>0</v>
      </c>
      <c r="AG58">
        <f t="shared" si="16"/>
        <v>2.7499671659303999E-3</v>
      </c>
      <c r="AH58">
        <f t="shared" si="17"/>
        <v>2.0636399711090398E-2</v>
      </c>
    </row>
    <row r="59" spans="1:34" x14ac:dyDescent="0.25">
      <c r="A59" t="s">
        <v>57</v>
      </c>
      <c r="B59">
        <v>3.56</v>
      </c>
      <c r="C59">
        <v>0.84069000000000005</v>
      </c>
      <c r="D59">
        <v>0.09</v>
      </c>
      <c r="E59">
        <v>1.99</v>
      </c>
      <c r="F59">
        <v>0.4748</v>
      </c>
      <c r="G59">
        <v>4.5229999999999999E-2</v>
      </c>
      <c r="I59">
        <v>0</v>
      </c>
      <c r="J59" s="1">
        <v>5.4107809999999999E-3</v>
      </c>
      <c r="K59">
        <v>0.55943319999999996</v>
      </c>
      <c r="L59">
        <v>0.31978420000000002</v>
      </c>
      <c r="M59">
        <v>0.1118043</v>
      </c>
      <c r="N59">
        <v>3.5672E-3</v>
      </c>
      <c r="O59" s="1">
        <v>3.9285610000000003E-7</v>
      </c>
      <c r="P59" s="1">
        <v>1.504002E-10</v>
      </c>
      <c r="Q59" s="1">
        <v>2.2527419999999999E-18</v>
      </c>
      <c r="R59">
        <v>0</v>
      </c>
      <c r="S59">
        <v>0</v>
      </c>
      <c r="U59" t="s">
        <v>170</v>
      </c>
      <c r="V59" t="s">
        <v>57</v>
      </c>
      <c r="W59">
        <f t="shared" si="6"/>
        <v>9.0520910629911001E-3</v>
      </c>
      <c r="X59">
        <f t="shared" si="7"/>
        <v>0.93591669484691997</v>
      </c>
      <c r="Y59">
        <f t="shared" si="8"/>
        <v>0.53499036440502001</v>
      </c>
      <c r="Z59">
        <f t="shared" si="9"/>
        <v>0.18704558636433</v>
      </c>
      <c r="AA59">
        <f t="shared" si="10"/>
        <v>5.9678296423200002E-3</v>
      </c>
      <c r="AB59">
        <f t="shared" si="11"/>
        <v>6.5723768747091003E-7</v>
      </c>
      <c r="AC59">
        <f t="shared" si="12"/>
        <v>2.5161548883462E-10</v>
      </c>
      <c r="AD59">
        <f t="shared" si="13"/>
        <v>3.7687767672401997E-18</v>
      </c>
      <c r="AE59">
        <f t="shared" si="14"/>
        <v>0</v>
      </c>
      <c r="AF59">
        <f t="shared" si="15"/>
        <v>0</v>
      </c>
      <c r="AG59">
        <f t="shared" si="16"/>
        <v>0.19301407349595295</v>
      </c>
      <c r="AH59">
        <f t="shared" si="17"/>
        <v>1.6729732238108839</v>
      </c>
    </row>
    <row r="60" spans="1:34" x14ac:dyDescent="0.25">
      <c r="A60" t="s">
        <v>58</v>
      </c>
      <c r="B60">
        <v>3.53</v>
      </c>
      <c r="C60">
        <v>0.35544999999999999</v>
      </c>
      <c r="D60">
        <v>0.1</v>
      </c>
      <c r="E60">
        <v>2</v>
      </c>
      <c r="F60">
        <v>0.8</v>
      </c>
      <c r="G60">
        <v>0.05</v>
      </c>
      <c r="I60">
        <v>0</v>
      </c>
      <c r="J60">
        <v>0</v>
      </c>
      <c r="K60">
        <v>0.52411649999999999</v>
      </c>
      <c r="L60">
        <v>0.4241222</v>
      </c>
      <c r="M60" s="1">
        <v>4.988484E-2</v>
      </c>
      <c r="N60" s="1">
        <v>1.876408E-3</v>
      </c>
      <c r="O60">
        <v>0</v>
      </c>
      <c r="P60">
        <v>0</v>
      </c>
      <c r="Q60">
        <v>0</v>
      </c>
      <c r="R60">
        <v>0</v>
      </c>
      <c r="S60">
        <v>0</v>
      </c>
      <c r="U60" s="1" t="s">
        <v>171</v>
      </c>
      <c r="V60" t="s">
        <v>58</v>
      </c>
      <c r="W60">
        <f t="shared" si="6"/>
        <v>0</v>
      </c>
      <c r="X60">
        <f t="shared" si="7"/>
        <v>0.37259441984999997</v>
      </c>
      <c r="Y60">
        <f t="shared" si="8"/>
        <v>0.30150847197999997</v>
      </c>
      <c r="Z60">
        <f t="shared" si="9"/>
        <v>3.5463132756E-2</v>
      </c>
      <c r="AA60">
        <f t="shared" si="10"/>
        <v>1.3339384471999999E-3</v>
      </c>
      <c r="AB60">
        <f t="shared" si="11"/>
        <v>0</v>
      </c>
      <c r="AC60">
        <f t="shared" si="12"/>
        <v>0</v>
      </c>
      <c r="AD60">
        <f t="shared" si="13"/>
        <v>0</v>
      </c>
      <c r="AE60">
        <f t="shared" si="14"/>
        <v>0</v>
      </c>
      <c r="AF60">
        <f t="shared" si="15"/>
        <v>0</v>
      </c>
      <c r="AG60">
        <f t="shared" si="16"/>
        <v>3.6797071203199999E-2</v>
      </c>
      <c r="AH60">
        <f t="shared" si="17"/>
        <v>0.71089996303319991</v>
      </c>
    </row>
    <row r="61" spans="1:34" x14ac:dyDescent="0.25">
      <c r="A61" t="s">
        <v>59</v>
      </c>
      <c r="B61">
        <v>3.53</v>
      </c>
      <c r="C61">
        <v>0.36244999999999999</v>
      </c>
      <c r="D61">
        <v>0.1</v>
      </c>
      <c r="E61">
        <v>2</v>
      </c>
      <c r="F61">
        <v>0.65053000000000005</v>
      </c>
      <c r="G61">
        <v>0.05</v>
      </c>
      <c r="I61">
        <v>0</v>
      </c>
      <c r="J61">
        <v>0</v>
      </c>
      <c r="K61">
        <v>0.59412569999999998</v>
      </c>
      <c r="L61">
        <v>0.28610659999999999</v>
      </c>
      <c r="M61">
        <v>0.11958530000000001</v>
      </c>
      <c r="N61" s="1">
        <v>1.8224499999999999E-4</v>
      </c>
      <c r="O61" s="1">
        <v>1.076645E-7</v>
      </c>
      <c r="P61" s="1">
        <v>6.3186910000000001E-16</v>
      </c>
      <c r="Q61">
        <v>0</v>
      </c>
      <c r="R61">
        <v>0</v>
      </c>
      <c r="S61">
        <v>0</v>
      </c>
      <c r="U61" s="1" t="s">
        <v>171</v>
      </c>
      <c r="V61" t="s">
        <v>59</v>
      </c>
      <c r="W61">
        <f t="shared" si="6"/>
        <v>0</v>
      </c>
      <c r="X61">
        <f t="shared" si="7"/>
        <v>0.43068171992999998</v>
      </c>
      <c r="Y61">
        <f t="shared" si="8"/>
        <v>0.20739867433999998</v>
      </c>
      <c r="Z61">
        <f t="shared" si="9"/>
        <v>8.6687383970000004E-2</v>
      </c>
      <c r="AA61">
        <f t="shared" si="10"/>
        <v>1.3210940049999999E-4</v>
      </c>
      <c r="AB61">
        <f t="shared" si="11"/>
        <v>7.8045996050000006E-8</v>
      </c>
      <c r="AC61">
        <f t="shared" si="12"/>
        <v>4.5804191059000001E-16</v>
      </c>
      <c r="AD61">
        <f t="shared" si="13"/>
        <v>0</v>
      </c>
      <c r="AE61">
        <f t="shared" si="14"/>
        <v>0</v>
      </c>
      <c r="AF61">
        <f t="shared" si="15"/>
        <v>0</v>
      </c>
      <c r="AG61">
        <f t="shared" si="16"/>
        <v>8.6819571416496516E-2</v>
      </c>
      <c r="AH61">
        <f t="shared" si="17"/>
        <v>0.72489996568649639</v>
      </c>
    </row>
    <row r="62" spans="1:34" x14ac:dyDescent="0.25">
      <c r="A62" t="s">
        <v>60</v>
      </c>
      <c r="B62">
        <v>3.96</v>
      </c>
      <c r="C62">
        <v>0.13955000000000001</v>
      </c>
      <c r="D62">
        <v>0.1</v>
      </c>
      <c r="E62">
        <v>2</v>
      </c>
      <c r="F62">
        <v>0.89610000000000001</v>
      </c>
      <c r="G62">
        <v>0.05</v>
      </c>
      <c r="I62">
        <v>0</v>
      </c>
      <c r="J62">
        <v>0</v>
      </c>
      <c r="K62">
        <v>0.3461726</v>
      </c>
      <c r="L62">
        <v>0.3765001</v>
      </c>
      <c r="M62">
        <v>0.25257210000000002</v>
      </c>
      <c r="N62" s="1">
        <v>2.4754849999999998E-2</v>
      </c>
      <c r="O62" s="1">
        <v>3.4655990000000001E-7</v>
      </c>
      <c r="P62">
        <v>0</v>
      </c>
      <c r="Q62">
        <v>0</v>
      </c>
      <c r="R62">
        <v>0</v>
      </c>
      <c r="S62">
        <v>0</v>
      </c>
      <c r="U62" s="1" t="s">
        <v>171</v>
      </c>
      <c r="V62" t="s">
        <v>60</v>
      </c>
      <c r="W62">
        <f t="shared" si="6"/>
        <v>0</v>
      </c>
      <c r="X62">
        <f t="shared" si="7"/>
        <v>9.6616772660000003E-2</v>
      </c>
      <c r="Y62">
        <f t="shared" si="8"/>
        <v>0.10508117791</v>
      </c>
      <c r="Z62">
        <f t="shared" si="9"/>
        <v>7.0492873110000007E-2</v>
      </c>
      <c r="AA62">
        <f t="shared" si="10"/>
        <v>6.9090786349999996E-3</v>
      </c>
      <c r="AB62">
        <f t="shared" si="11"/>
        <v>9.6724868090000002E-8</v>
      </c>
      <c r="AC62">
        <f t="shared" si="12"/>
        <v>0</v>
      </c>
      <c r="AD62">
        <f t="shared" si="13"/>
        <v>0</v>
      </c>
      <c r="AE62">
        <f t="shared" si="14"/>
        <v>0</v>
      </c>
      <c r="AF62">
        <f t="shared" si="15"/>
        <v>0</v>
      </c>
      <c r="AG62">
        <f t="shared" si="16"/>
        <v>7.740204846986809E-2</v>
      </c>
      <c r="AH62">
        <f t="shared" si="17"/>
        <v>0.27909999903986815</v>
      </c>
    </row>
    <row r="63" spans="1:34" x14ac:dyDescent="0.25">
      <c r="A63" t="s">
        <v>61</v>
      </c>
      <c r="B63">
        <v>3.94</v>
      </c>
      <c r="C63">
        <v>7.7399999999999997E-2</v>
      </c>
      <c r="D63">
        <v>0.1</v>
      </c>
      <c r="E63">
        <v>2</v>
      </c>
      <c r="F63">
        <v>0.61131999999999997</v>
      </c>
      <c r="G63">
        <v>0.05</v>
      </c>
      <c r="I63">
        <v>0</v>
      </c>
      <c r="J63">
        <v>0</v>
      </c>
      <c r="K63">
        <v>0.37994339999999999</v>
      </c>
      <c r="L63">
        <v>0.3385727</v>
      </c>
      <c r="M63">
        <v>0.23882709999999999</v>
      </c>
      <c r="N63" s="1">
        <v>4.190406E-2</v>
      </c>
      <c r="O63" s="1">
        <v>7.5273199999999999E-4</v>
      </c>
      <c r="P63" s="1">
        <v>1.1272640000000001E-11</v>
      </c>
      <c r="Q63" s="1">
        <v>1.6884529999999999E-19</v>
      </c>
      <c r="R63">
        <v>0</v>
      </c>
      <c r="S63">
        <v>0</v>
      </c>
      <c r="U63" s="1" t="s">
        <v>171</v>
      </c>
      <c r="V63" t="s">
        <v>61</v>
      </c>
      <c r="W63">
        <f t="shared" si="6"/>
        <v>0</v>
      </c>
      <c r="X63">
        <f t="shared" si="7"/>
        <v>5.8815238319999998E-2</v>
      </c>
      <c r="Y63">
        <f t="shared" si="8"/>
        <v>5.2411053959999995E-2</v>
      </c>
      <c r="Z63">
        <f t="shared" si="9"/>
        <v>3.6970435079999996E-2</v>
      </c>
      <c r="AA63">
        <f t="shared" si="10"/>
        <v>6.4867484879999994E-3</v>
      </c>
      <c r="AB63">
        <f t="shared" si="11"/>
        <v>1.1652291359999999E-4</v>
      </c>
      <c r="AC63">
        <f t="shared" si="12"/>
        <v>1.7450046720000001E-12</v>
      </c>
      <c r="AD63">
        <f t="shared" si="13"/>
        <v>2.6137252439999998E-20</v>
      </c>
      <c r="AE63">
        <f t="shared" si="14"/>
        <v>0</v>
      </c>
      <c r="AF63">
        <f t="shared" si="15"/>
        <v>0</v>
      </c>
      <c r="AG63">
        <f t="shared" si="16"/>
        <v>4.3573706483345007E-2</v>
      </c>
      <c r="AH63">
        <f t="shared" si="17"/>
        <v>0.15479999876334499</v>
      </c>
    </row>
    <row r="64" spans="1:34" x14ac:dyDescent="0.25">
      <c r="A64" t="s">
        <v>62</v>
      </c>
      <c r="B64">
        <v>3.91</v>
      </c>
      <c r="C64">
        <v>0.16436999999999999</v>
      </c>
      <c r="D64">
        <v>0.1</v>
      </c>
      <c r="E64">
        <v>2</v>
      </c>
      <c r="F64">
        <v>0.39262000000000002</v>
      </c>
      <c r="G64">
        <v>0.05</v>
      </c>
      <c r="I64">
        <v>0</v>
      </c>
      <c r="J64">
        <v>0</v>
      </c>
      <c r="K64">
        <v>0.40000140000000001</v>
      </c>
      <c r="L64">
        <v>0.32999980000000001</v>
      </c>
      <c r="M64">
        <v>0.23249909999999999</v>
      </c>
      <c r="N64" s="1">
        <v>3.7499709999999999E-2</v>
      </c>
      <c r="O64" s="1">
        <v>3.2015780000000003E-11</v>
      </c>
      <c r="P64" s="1">
        <v>1.3922970000000001E-14</v>
      </c>
      <c r="Q64" s="1">
        <v>2.8931619999999998E-18</v>
      </c>
      <c r="R64" s="1">
        <v>6.8813530000000004E-23</v>
      </c>
      <c r="S64" s="1">
        <v>4.0379450000000002E-31</v>
      </c>
      <c r="T64" s="1"/>
      <c r="U64" s="1" t="s">
        <v>171</v>
      </c>
      <c r="V64" t="s">
        <v>62</v>
      </c>
      <c r="W64">
        <f t="shared" si="6"/>
        <v>0</v>
      </c>
      <c r="X64">
        <f t="shared" si="7"/>
        <v>0.13149646023600001</v>
      </c>
      <c r="Y64">
        <f t="shared" si="8"/>
        <v>0.108484134252</v>
      </c>
      <c r="Z64">
        <f t="shared" si="9"/>
        <v>7.6431754133999996E-2</v>
      </c>
      <c r="AA64">
        <f t="shared" si="10"/>
        <v>1.2327654665399999E-2</v>
      </c>
      <c r="AB64">
        <f t="shared" si="11"/>
        <v>1.0524867517200001E-11</v>
      </c>
      <c r="AC64">
        <f t="shared" si="12"/>
        <v>4.5770371577999999E-15</v>
      </c>
      <c r="AD64">
        <f t="shared" si="13"/>
        <v>9.5109807587999979E-19</v>
      </c>
      <c r="AE64">
        <f t="shared" si="14"/>
        <v>2.26217598522E-23</v>
      </c>
      <c r="AF64">
        <f t="shared" si="15"/>
        <v>1.3274340393E-31</v>
      </c>
      <c r="AG64">
        <f t="shared" si="16"/>
        <v>8.8759408809929455E-2</v>
      </c>
      <c r="AH64">
        <f t="shared" si="17"/>
        <v>0.32874000329792941</v>
      </c>
    </row>
    <row r="65" spans="1:34" x14ac:dyDescent="0.25">
      <c r="A65" t="s">
        <v>63</v>
      </c>
      <c r="B65">
        <v>3.7</v>
      </c>
      <c r="C65">
        <v>6.0999999999999997E-4</v>
      </c>
      <c r="D65">
        <v>0.21</v>
      </c>
      <c r="E65">
        <v>0.56999999999999995</v>
      </c>
      <c r="F65">
        <v>0.8</v>
      </c>
      <c r="G65">
        <v>0.36842000000000003</v>
      </c>
      <c r="I65">
        <v>0</v>
      </c>
      <c r="J65">
        <v>0</v>
      </c>
      <c r="K65">
        <v>0.473771</v>
      </c>
      <c r="L65">
        <v>0.37456099999999998</v>
      </c>
      <c r="M65">
        <v>0.13498389999999999</v>
      </c>
      <c r="N65">
        <v>1.6586699999999999E-2</v>
      </c>
      <c r="O65" s="1">
        <v>9.7317000000000004E-5</v>
      </c>
      <c r="P65" s="1">
        <v>4.2229949999999999E-8</v>
      </c>
      <c r="Q65" s="1">
        <v>1.7423920000000001E-11</v>
      </c>
      <c r="R65" s="1">
        <v>2.6098119999999999E-19</v>
      </c>
      <c r="S65">
        <v>0</v>
      </c>
      <c r="U65" s="1" t="s">
        <v>171</v>
      </c>
      <c r="V65" t="s">
        <v>63</v>
      </c>
      <c r="W65">
        <f t="shared" si="6"/>
        <v>0</v>
      </c>
      <c r="X65">
        <f t="shared" si="7"/>
        <v>1.6473017669999996E-4</v>
      </c>
      <c r="Y65">
        <f t="shared" si="8"/>
        <v>1.3023485969999998E-4</v>
      </c>
      <c r="Z65">
        <f t="shared" si="9"/>
        <v>4.6933902029999989E-5</v>
      </c>
      <c r="AA65">
        <f t="shared" si="10"/>
        <v>5.7671955899999991E-6</v>
      </c>
      <c r="AB65">
        <f t="shared" si="11"/>
        <v>3.3837120899999994E-8</v>
      </c>
      <c r="AC65">
        <f t="shared" si="12"/>
        <v>1.4683353614999998E-11</v>
      </c>
      <c r="AD65">
        <f t="shared" si="13"/>
        <v>6.0582969839999993E-15</v>
      </c>
      <c r="AE65">
        <f t="shared" si="14"/>
        <v>9.0743163239999979E-23</v>
      </c>
      <c r="AF65">
        <f t="shared" si="15"/>
        <v>0</v>
      </c>
      <c r="AG65">
        <f t="shared" si="16"/>
        <v>5.2734949430311903E-5</v>
      </c>
      <c r="AH65">
        <f t="shared" si="17"/>
        <v>3.4769998583031179E-4</v>
      </c>
    </row>
    <row r="66" spans="1:34" x14ac:dyDescent="0.25">
      <c r="A66" t="s">
        <v>64</v>
      </c>
      <c r="B66">
        <v>3.91</v>
      </c>
      <c r="C66">
        <v>6.3149999999999998E-2</v>
      </c>
      <c r="D66">
        <v>0.13</v>
      </c>
      <c r="E66">
        <v>0.44</v>
      </c>
      <c r="F66">
        <v>0.81816999999999995</v>
      </c>
      <c r="G66">
        <v>0.29544999999999999</v>
      </c>
      <c r="I66">
        <v>0</v>
      </c>
      <c r="J66" s="1">
        <v>4.0597540000000002E-4</v>
      </c>
      <c r="K66">
        <v>0.38693070000000002</v>
      </c>
      <c r="L66">
        <v>0.35705609999999999</v>
      </c>
      <c r="M66">
        <v>0.21836259999999999</v>
      </c>
      <c r="N66" s="1">
        <v>3.6478530000000002E-2</v>
      </c>
      <c r="O66" s="1">
        <v>7.5735220000000005E-4</v>
      </c>
      <c r="P66" s="1">
        <v>8.8020259999999992E-6</v>
      </c>
      <c r="Q66" s="1">
        <v>1.3157E-8</v>
      </c>
      <c r="R66" s="1">
        <v>3.7069049999999999E-13</v>
      </c>
      <c r="S66" s="1">
        <v>2.7323769999999999E-21</v>
      </c>
      <c r="T66" s="1"/>
      <c r="U66" s="1" t="s">
        <v>171</v>
      </c>
      <c r="V66" t="s">
        <v>64</v>
      </c>
      <c r="W66">
        <f t="shared" si="6"/>
        <v>1.12804324644E-5</v>
      </c>
      <c r="X66">
        <f t="shared" si="7"/>
        <v>1.07512564302E-2</v>
      </c>
      <c r="Y66">
        <f t="shared" si="8"/>
        <v>9.9211607945999987E-3</v>
      </c>
      <c r="Z66">
        <f t="shared" si="9"/>
        <v>6.0674232035999994E-3</v>
      </c>
      <c r="AA66">
        <f t="shared" si="10"/>
        <v>1.01359243458E-3</v>
      </c>
      <c r="AB66">
        <f t="shared" si="11"/>
        <v>2.1043788229200001E-5</v>
      </c>
      <c r="AC66">
        <f t="shared" si="12"/>
        <v>2.4457309443599997E-7</v>
      </c>
      <c r="AD66">
        <f t="shared" si="13"/>
        <v>3.6558040199999995E-10</v>
      </c>
      <c r="AE66">
        <f t="shared" si="14"/>
        <v>1.0300006233E-14</v>
      </c>
      <c r="AF66">
        <f t="shared" si="15"/>
        <v>7.5921827321999992E-23</v>
      </c>
      <c r="AG66">
        <f t="shared" si="16"/>
        <v>7.1023043650943378E-3</v>
      </c>
      <c r="AH66">
        <f t="shared" si="17"/>
        <v>2.7786002022358737E-2</v>
      </c>
    </row>
    <row r="67" spans="1:34" x14ac:dyDescent="0.25">
      <c r="A67" t="s">
        <v>65</v>
      </c>
      <c r="B67">
        <v>3.81</v>
      </c>
      <c r="C67">
        <v>8.924E-2</v>
      </c>
      <c r="D67">
        <v>0.1</v>
      </c>
      <c r="E67">
        <v>2</v>
      </c>
      <c r="F67">
        <v>0.8</v>
      </c>
      <c r="G67">
        <v>0.05</v>
      </c>
      <c r="I67">
        <v>0</v>
      </c>
      <c r="J67">
        <v>0</v>
      </c>
      <c r="K67">
        <v>0.3890691</v>
      </c>
      <c r="L67">
        <v>0.44630900000000001</v>
      </c>
      <c r="M67">
        <v>0.13357150000000001</v>
      </c>
      <c r="N67" s="1">
        <v>3.021739E-2</v>
      </c>
      <c r="O67" s="1">
        <v>8.3297579999999996E-4</v>
      </c>
      <c r="P67" s="1">
        <v>4.4210240000000001E-8</v>
      </c>
      <c r="Q67" s="1">
        <v>2.5946310000000001E-16</v>
      </c>
      <c r="R67">
        <v>0</v>
      </c>
      <c r="S67">
        <v>0</v>
      </c>
      <c r="U67" s="1" t="s">
        <v>171</v>
      </c>
      <c r="V67" t="s">
        <v>65</v>
      </c>
      <c r="W67">
        <f t="shared" ref="W67:W130" si="18">$C67*$E67*J67</f>
        <v>0</v>
      </c>
      <c r="X67">
        <f t="shared" ref="X67:X130" si="19">$C67*$E67*K67</f>
        <v>6.9441052968000003E-2</v>
      </c>
      <c r="Y67">
        <f t="shared" ref="Y67:Y130" si="20">$C67*$E67*L67</f>
        <v>7.9657230320000008E-2</v>
      </c>
      <c r="Z67">
        <f t="shared" ref="Z67:Z130" si="21">$C67*$E67*M67</f>
        <v>2.3839841320000003E-2</v>
      </c>
      <c r="AA67">
        <f t="shared" ref="AA67:AA130" si="22">$C67*$E67*N67</f>
        <v>5.3931997672000001E-3</v>
      </c>
      <c r="AB67">
        <f t="shared" ref="AB67:AB130" si="23">$C67*$E67*O67</f>
        <v>1.48669520784E-4</v>
      </c>
      <c r="AC67">
        <f t="shared" ref="AC67:AC130" si="24">$C67*$E67*P67</f>
        <v>7.8906436352000008E-9</v>
      </c>
      <c r="AD67">
        <f t="shared" ref="AD67:AD130" si="25">$C67*$E67*Q67</f>
        <v>4.6308974088000003E-17</v>
      </c>
      <c r="AE67">
        <f t="shared" ref="AE67:AE130" si="26">$C67*$E67*R67</f>
        <v>0</v>
      </c>
      <c r="AF67">
        <f t="shared" ref="AF67:AF130" si="27">$C67*$E67*S67</f>
        <v>0</v>
      </c>
      <c r="AG67">
        <f t="shared" ref="AG67:AG130" si="28">SUM(Z67:AF67)</f>
        <v>2.9381718498627682E-2</v>
      </c>
      <c r="AH67">
        <f t="shared" ref="AH67:AH130" si="29">SUM(W67:AF67)</f>
        <v>0.17848000178662771</v>
      </c>
    </row>
    <row r="68" spans="1:34" x14ac:dyDescent="0.25">
      <c r="A68" t="s">
        <v>66</v>
      </c>
      <c r="B68">
        <v>3.52</v>
      </c>
      <c r="C68">
        <v>6.4909999999999995E-2</v>
      </c>
      <c r="D68">
        <v>1.9</v>
      </c>
      <c r="E68">
        <v>8.9</v>
      </c>
      <c r="F68">
        <v>0.8</v>
      </c>
      <c r="G68">
        <v>0.21348</v>
      </c>
      <c r="I68">
        <v>0</v>
      </c>
      <c r="J68">
        <v>0</v>
      </c>
      <c r="K68">
        <v>0.59</v>
      </c>
      <c r="L68">
        <v>0.29749999999999999</v>
      </c>
      <c r="M68">
        <v>0.1125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U68" s="1" t="s">
        <v>171</v>
      </c>
      <c r="V68" t="s">
        <v>66</v>
      </c>
      <c r="W68">
        <f t="shared" si="18"/>
        <v>0</v>
      </c>
      <c r="X68">
        <f t="shared" si="19"/>
        <v>0.34084240999999998</v>
      </c>
      <c r="Y68">
        <f t="shared" si="20"/>
        <v>0.17186545249999999</v>
      </c>
      <c r="Z68">
        <f t="shared" si="21"/>
        <v>6.4991137500000004E-2</v>
      </c>
      <c r="AA68">
        <f t="shared" si="22"/>
        <v>0</v>
      </c>
      <c r="AB68">
        <f t="shared" si="23"/>
        <v>0</v>
      </c>
      <c r="AC68">
        <f t="shared" si="24"/>
        <v>0</v>
      </c>
      <c r="AD68">
        <f t="shared" si="25"/>
        <v>0</v>
      </c>
      <c r="AE68">
        <f t="shared" si="26"/>
        <v>0</v>
      </c>
      <c r="AF68">
        <f t="shared" si="27"/>
        <v>0</v>
      </c>
      <c r="AG68">
        <f t="shared" si="28"/>
        <v>6.4991137500000004E-2</v>
      </c>
      <c r="AH68">
        <f t="shared" si="29"/>
        <v>0.57769899999999996</v>
      </c>
    </row>
    <row r="69" spans="1:34" x14ac:dyDescent="0.25">
      <c r="A69" t="s">
        <v>67</v>
      </c>
      <c r="B69">
        <v>3.53</v>
      </c>
      <c r="C69">
        <v>0.45449000000000001</v>
      </c>
      <c r="D69">
        <v>0.35</v>
      </c>
      <c r="E69">
        <v>5.65</v>
      </c>
      <c r="F69">
        <v>0.69801999999999997</v>
      </c>
      <c r="G69">
        <v>6.1949999999999998E-2</v>
      </c>
      <c r="I69">
        <v>0</v>
      </c>
      <c r="J69">
        <v>0</v>
      </c>
      <c r="K69">
        <v>0.58619679999999996</v>
      </c>
      <c r="L69">
        <v>0.30180170000000001</v>
      </c>
      <c r="M69">
        <v>0.1117498</v>
      </c>
      <c r="N69" s="1">
        <v>2.5169649999999999E-4</v>
      </c>
      <c r="O69" s="1">
        <v>2.081232E-12</v>
      </c>
      <c r="P69">
        <v>0</v>
      </c>
      <c r="Q69">
        <v>0</v>
      </c>
      <c r="R69">
        <v>0</v>
      </c>
      <c r="S69">
        <v>0</v>
      </c>
      <c r="U69" s="1" t="s">
        <v>171</v>
      </c>
      <c r="V69" t="s">
        <v>67</v>
      </c>
      <c r="W69">
        <f t="shared" si="18"/>
        <v>0</v>
      </c>
      <c r="X69">
        <f t="shared" si="19"/>
        <v>1.5052762975208001</v>
      </c>
      <c r="Y69">
        <f t="shared" si="20"/>
        <v>0.77498707867645011</v>
      </c>
      <c r="Z69">
        <f t="shared" si="21"/>
        <v>0.28695879130130003</v>
      </c>
      <c r="AA69">
        <f t="shared" si="22"/>
        <v>6.4632351391025005E-4</v>
      </c>
      <c r="AB69">
        <f t="shared" si="23"/>
        <v>5.3443300939920004E-12</v>
      </c>
      <c r="AC69">
        <f t="shared" si="24"/>
        <v>0</v>
      </c>
      <c r="AD69">
        <f t="shared" si="25"/>
        <v>0</v>
      </c>
      <c r="AE69">
        <f t="shared" si="26"/>
        <v>0</v>
      </c>
      <c r="AF69">
        <f t="shared" si="27"/>
        <v>0</v>
      </c>
      <c r="AG69">
        <f t="shared" si="28"/>
        <v>0.28760511482055462</v>
      </c>
      <c r="AH69">
        <f t="shared" si="29"/>
        <v>2.567868491017804</v>
      </c>
    </row>
    <row r="70" spans="1:34" x14ac:dyDescent="0.25">
      <c r="A70" t="s">
        <v>68</v>
      </c>
      <c r="B70">
        <v>4.24</v>
      </c>
      <c r="C70">
        <v>1.111E-2</v>
      </c>
      <c r="D70">
        <v>0.4</v>
      </c>
      <c r="E70">
        <v>2</v>
      </c>
      <c r="F70">
        <v>5.33E-2</v>
      </c>
      <c r="G70">
        <v>0.2</v>
      </c>
      <c r="I70">
        <v>0</v>
      </c>
      <c r="J70">
        <v>0</v>
      </c>
      <c r="K70">
        <v>0.26054840000000001</v>
      </c>
      <c r="L70">
        <v>0.3590468</v>
      </c>
      <c r="M70">
        <v>0.27730640000000001</v>
      </c>
      <c r="N70" s="1">
        <v>8.7684419999999999E-2</v>
      </c>
      <c r="O70" s="1">
        <v>1.481362E-2</v>
      </c>
      <c r="P70" s="1">
        <v>5.9634979999999998E-4</v>
      </c>
      <c r="Q70" s="1">
        <v>4.108119E-6</v>
      </c>
      <c r="R70" s="1">
        <v>4.5683159999999998E-9</v>
      </c>
      <c r="S70" s="1">
        <v>1.119076E-13</v>
      </c>
      <c r="T70" s="1"/>
      <c r="U70" s="1" t="s">
        <v>171</v>
      </c>
      <c r="V70" t="s">
        <v>68</v>
      </c>
      <c r="W70">
        <f t="shared" si="18"/>
        <v>0</v>
      </c>
      <c r="X70">
        <f t="shared" si="19"/>
        <v>5.7893854480000001E-3</v>
      </c>
      <c r="Y70">
        <f t="shared" si="20"/>
        <v>7.9780198959999993E-3</v>
      </c>
      <c r="Z70">
        <f t="shared" si="21"/>
        <v>6.1617482079999999E-3</v>
      </c>
      <c r="AA70">
        <f t="shared" si="22"/>
        <v>1.9483478123999999E-3</v>
      </c>
      <c r="AB70">
        <f t="shared" si="23"/>
        <v>3.2915863639999999E-4</v>
      </c>
      <c r="AC70">
        <f t="shared" si="24"/>
        <v>1.3250892555999999E-5</v>
      </c>
      <c r="AD70">
        <f t="shared" si="25"/>
        <v>9.128240418E-8</v>
      </c>
      <c r="AE70">
        <f t="shared" si="26"/>
        <v>1.0150798151999999E-10</v>
      </c>
      <c r="AF70">
        <f t="shared" si="27"/>
        <v>2.4865868720000001E-15</v>
      </c>
      <c r="AG70">
        <f t="shared" si="28"/>
        <v>8.452596933270648E-3</v>
      </c>
      <c r="AH70">
        <f t="shared" si="29"/>
        <v>2.2220002277270653E-2</v>
      </c>
    </row>
    <row r="71" spans="1:34" x14ac:dyDescent="0.25">
      <c r="A71" t="s">
        <v>69</v>
      </c>
      <c r="B71">
        <v>4.04</v>
      </c>
      <c r="C71">
        <v>8.8889999999999997E-2</v>
      </c>
      <c r="D71">
        <v>0.4</v>
      </c>
      <c r="E71">
        <v>2</v>
      </c>
      <c r="F71">
        <v>0.67632999999999999</v>
      </c>
      <c r="G71">
        <v>0.2</v>
      </c>
      <c r="I71">
        <v>0</v>
      </c>
      <c r="J71" s="1">
        <v>8.0408849999999994E-3</v>
      </c>
      <c r="K71">
        <v>0.28270529999999999</v>
      </c>
      <c r="L71">
        <v>0.43756469999999997</v>
      </c>
      <c r="M71">
        <v>0.21640780000000001</v>
      </c>
      <c r="N71" s="1">
        <v>5.2526910000000003E-2</v>
      </c>
      <c r="O71" s="1">
        <v>2.7322980000000002E-3</v>
      </c>
      <c r="P71" s="1">
        <v>2.2138690000000001E-5</v>
      </c>
      <c r="Q71" s="1">
        <v>2.5656249999999999E-8</v>
      </c>
      <c r="R71" s="1">
        <v>6.2904320000000004E-13</v>
      </c>
      <c r="S71" s="1">
        <v>8.8603209999999995E-19</v>
      </c>
      <c r="T71" s="1"/>
      <c r="U71" s="1" t="s">
        <v>171</v>
      </c>
      <c r="V71" t="s">
        <v>69</v>
      </c>
      <c r="W71">
        <f t="shared" si="18"/>
        <v>1.4295085352999998E-3</v>
      </c>
      <c r="X71">
        <f t="shared" si="19"/>
        <v>5.0259348233999995E-2</v>
      </c>
      <c r="Y71">
        <f t="shared" si="20"/>
        <v>7.7790252365999998E-2</v>
      </c>
      <c r="Z71">
        <f t="shared" si="21"/>
        <v>3.8472978684E-2</v>
      </c>
      <c r="AA71">
        <f t="shared" si="22"/>
        <v>9.3382340598000008E-3</v>
      </c>
      <c r="AB71">
        <f t="shared" si="23"/>
        <v>4.8574793843999999E-4</v>
      </c>
      <c r="AC71">
        <f t="shared" si="24"/>
        <v>3.9358163081999997E-6</v>
      </c>
      <c r="AD71">
        <f t="shared" si="25"/>
        <v>4.5611681249999997E-9</v>
      </c>
      <c r="AE71">
        <f t="shared" si="26"/>
        <v>1.11831300096E-13</v>
      </c>
      <c r="AF71">
        <f t="shared" si="27"/>
        <v>1.5751878673799998E-19</v>
      </c>
      <c r="AG71">
        <f t="shared" si="28"/>
        <v>4.8300901059828157E-2</v>
      </c>
      <c r="AH71">
        <f t="shared" si="29"/>
        <v>0.17778001019512815</v>
      </c>
    </row>
    <row r="72" spans="1:34" x14ac:dyDescent="0.25">
      <c r="A72" t="s">
        <v>70</v>
      </c>
      <c r="B72">
        <v>3.88</v>
      </c>
      <c r="C72">
        <v>0.81686999999999999</v>
      </c>
      <c r="D72">
        <v>0.4</v>
      </c>
      <c r="E72">
        <v>2</v>
      </c>
      <c r="F72">
        <v>0.8</v>
      </c>
      <c r="G72">
        <v>0.2</v>
      </c>
      <c r="I72">
        <v>0</v>
      </c>
      <c r="J72">
        <v>0</v>
      </c>
      <c r="K72">
        <v>0.38066909999999998</v>
      </c>
      <c r="L72">
        <v>0.39925670000000002</v>
      </c>
      <c r="M72">
        <v>0.18472820000000001</v>
      </c>
      <c r="N72" s="1">
        <v>3.461057E-2</v>
      </c>
      <c r="O72" s="1">
        <v>7.3430920000000001E-4</v>
      </c>
      <c r="P72" s="1">
        <v>1.129656E-6</v>
      </c>
      <c r="Q72" s="1">
        <v>2.6883699999999999E-11</v>
      </c>
      <c r="R72" s="1">
        <v>1.5775230000000001E-19</v>
      </c>
      <c r="S72">
        <v>0</v>
      </c>
      <c r="U72" s="1" t="s">
        <v>171</v>
      </c>
      <c r="V72" t="s">
        <v>70</v>
      </c>
      <c r="W72">
        <f t="shared" si="18"/>
        <v>0</v>
      </c>
      <c r="X72">
        <f t="shared" si="19"/>
        <v>0.62191433543399999</v>
      </c>
      <c r="Y72">
        <f t="shared" si="20"/>
        <v>0.65228164105800002</v>
      </c>
      <c r="Z72">
        <f t="shared" si="21"/>
        <v>0.30179784946800003</v>
      </c>
      <c r="AA72">
        <f t="shared" si="22"/>
        <v>5.6544672631799998E-2</v>
      </c>
      <c r="AB72">
        <f t="shared" si="23"/>
        <v>1.199670312408E-3</v>
      </c>
      <c r="AC72">
        <f t="shared" si="24"/>
        <v>1.8455641934399999E-6</v>
      </c>
      <c r="AD72">
        <f t="shared" si="25"/>
        <v>4.3920976037999995E-11</v>
      </c>
      <c r="AE72">
        <f t="shared" si="26"/>
        <v>2.5772624260200001E-19</v>
      </c>
      <c r="AF72">
        <f t="shared" si="27"/>
        <v>0</v>
      </c>
      <c r="AG72">
        <f t="shared" si="28"/>
        <v>0.35954403802032242</v>
      </c>
      <c r="AH72">
        <f t="shared" si="29"/>
        <v>1.6337400145123222</v>
      </c>
    </row>
    <row r="73" spans="1:34" x14ac:dyDescent="0.25">
      <c r="A73" t="s">
        <v>71</v>
      </c>
      <c r="B73">
        <v>3.55</v>
      </c>
      <c r="C73">
        <v>0.83899000000000001</v>
      </c>
      <c r="D73">
        <v>0.4</v>
      </c>
      <c r="E73">
        <v>2</v>
      </c>
      <c r="F73">
        <v>0.8</v>
      </c>
      <c r="G73">
        <v>0.2</v>
      </c>
      <c r="I73">
        <v>0</v>
      </c>
      <c r="J73">
        <v>0</v>
      </c>
      <c r="K73">
        <v>0.5865669</v>
      </c>
      <c r="L73">
        <v>0.28017900000000001</v>
      </c>
      <c r="M73">
        <v>0.1309273</v>
      </c>
      <c r="N73" s="1">
        <v>2.325826E-3</v>
      </c>
      <c r="O73" s="1">
        <v>9.5966040000000003E-7</v>
      </c>
      <c r="P73" s="1">
        <v>1.4374110000000001E-14</v>
      </c>
      <c r="Q73">
        <v>0</v>
      </c>
      <c r="R73">
        <v>0</v>
      </c>
      <c r="S73">
        <v>0</v>
      </c>
      <c r="U73" s="1" t="s">
        <v>171</v>
      </c>
      <c r="V73" t="s">
        <v>71</v>
      </c>
      <c r="W73">
        <f t="shared" si="18"/>
        <v>0</v>
      </c>
      <c r="X73">
        <f t="shared" si="19"/>
        <v>0.98424752686200001</v>
      </c>
      <c r="Y73">
        <f t="shared" si="20"/>
        <v>0.47013475842000002</v>
      </c>
      <c r="Z73">
        <f t="shared" si="21"/>
        <v>0.219693390854</v>
      </c>
      <c r="AA73">
        <f t="shared" si="22"/>
        <v>3.9026895114800003E-3</v>
      </c>
      <c r="AB73">
        <f t="shared" si="23"/>
        <v>1.6102909579920001E-6</v>
      </c>
      <c r="AC73">
        <f t="shared" si="24"/>
        <v>2.4119469097800003E-14</v>
      </c>
      <c r="AD73">
        <f t="shared" si="25"/>
        <v>0</v>
      </c>
      <c r="AE73">
        <f t="shared" si="26"/>
        <v>0</v>
      </c>
      <c r="AF73">
        <f t="shared" si="27"/>
        <v>0</v>
      </c>
      <c r="AG73">
        <f t="shared" si="28"/>
        <v>0.22359769065646212</v>
      </c>
      <c r="AH73">
        <f t="shared" si="29"/>
        <v>1.6779799759384622</v>
      </c>
    </row>
    <row r="74" spans="1:34" x14ac:dyDescent="0.25">
      <c r="A74" t="s">
        <v>72</v>
      </c>
      <c r="B74">
        <v>3.8</v>
      </c>
      <c r="C74">
        <v>0.78347</v>
      </c>
      <c r="D74">
        <v>0.8</v>
      </c>
      <c r="E74">
        <v>3.65</v>
      </c>
      <c r="F74">
        <v>0.8</v>
      </c>
      <c r="G74">
        <v>0.21918000000000001</v>
      </c>
      <c r="I74">
        <v>0</v>
      </c>
      <c r="J74">
        <v>0</v>
      </c>
      <c r="K74">
        <v>0.45</v>
      </c>
      <c r="L74">
        <v>0.318</v>
      </c>
      <c r="M74">
        <v>0.21575</v>
      </c>
      <c r="N74">
        <v>1.6250000000000001E-2</v>
      </c>
      <c r="O74" s="1">
        <v>8.0697000000000003E-11</v>
      </c>
      <c r="P74">
        <v>0</v>
      </c>
      <c r="Q74">
        <v>0</v>
      </c>
      <c r="R74">
        <v>0</v>
      </c>
      <c r="S74">
        <v>0</v>
      </c>
      <c r="U74" s="1" t="s">
        <v>171</v>
      </c>
      <c r="V74" t="s">
        <v>72</v>
      </c>
      <c r="W74">
        <f t="shared" si="18"/>
        <v>0</v>
      </c>
      <c r="X74">
        <f t="shared" si="19"/>
        <v>1.2868494749999999</v>
      </c>
      <c r="Y74">
        <f t="shared" si="20"/>
        <v>0.90937362899999996</v>
      </c>
      <c r="Z74">
        <f t="shared" si="21"/>
        <v>0.61697283162499994</v>
      </c>
      <c r="AA74">
        <f t="shared" si="22"/>
        <v>4.6469564374999994E-2</v>
      </c>
      <c r="AB74">
        <f t="shared" si="23"/>
        <v>2.3076642685349999E-10</v>
      </c>
      <c r="AC74">
        <f t="shared" si="24"/>
        <v>0</v>
      </c>
      <c r="AD74">
        <f t="shared" si="25"/>
        <v>0</v>
      </c>
      <c r="AE74">
        <f t="shared" si="26"/>
        <v>0</v>
      </c>
      <c r="AF74">
        <f t="shared" si="27"/>
        <v>0</v>
      </c>
      <c r="AG74">
        <f t="shared" si="28"/>
        <v>0.6634423962307664</v>
      </c>
      <c r="AH74">
        <f t="shared" si="29"/>
        <v>2.8596655002307667</v>
      </c>
    </row>
    <row r="75" spans="1:34" x14ac:dyDescent="0.25">
      <c r="A75" t="s">
        <v>73</v>
      </c>
      <c r="B75">
        <v>3.68</v>
      </c>
      <c r="C75">
        <v>1.26545</v>
      </c>
      <c r="D75">
        <v>3.2</v>
      </c>
      <c r="E75">
        <v>10.67</v>
      </c>
      <c r="F75">
        <v>0.8</v>
      </c>
      <c r="G75">
        <v>0.29991000000000001</v>
      </c>
      <c r="I75">
        <v>0</v>
      </c>
      <c r="J75">
        <v>0</v>
      </c>
      <c r="K75">
        <v>0.48375000000000001</v>
      </c>
      <c r="L75">
        <v>0.371</v>
      </c>
      <c r="M75">
        <v>0.12759380000000001</v>
      </c>
      <c r="N75" s="1">
        <v>1.7656249999999998E-2</v>
      </c>
      <c r="O75">
        <v>0</v>
      </c>
      <c r="P75">
        <v>0</v>
      </c>
      <c r="Q75">
        <v>0</v>
      </c>
      <c r="R75">
        <v>0</v>
      </c>
      <c r="S75">
        <v>0</v>
      </c>
      <c r="U75" s="1" t="s">
        <v>172</v>
      </c>
      <c r="V75" t="s">
        <v>73</v>
      </c>
      <c r="W75">
        <f t="shared" si="18"/>
        <v>0</v>
      </c>
      <c r="X75">
        <f t="shared" si="19"/>
        <v>6.5317625381250002</v>
      </c>
      <c r="Y75">
        <f t="shared" si="20"/>
        <v>5.0093724064999998</v>
      </c>
      <c r="Z75">
        <f t="shared" si="21"/>
        <v>1.7228163368207001</v>
      </c>
      <c r="AA75">
        <f t="shared" si="22"/>
        <v>0.23840089367187497</v>
      </c>
      <c r="AB75">
        <f t="shared" si="23"/>
        <v>0</v>
      </c>
      <c r="AC75">
        <f t="shared" si="24"/>
        <v>0</v>
      </c>
      <c r="AD75">
        <f t="shared" si="25"/>
        <v>0</v>
      </c>
      <c r="AE75">
        <f t="shared" si="26"/>
        <v>0</v>
      </c>
      <c r="AF75">
        <f t="shared" si="27"/>
        <v>0</v>
      </c>
      <c r="AG75">
        <f t="shared" si="28"/>
        <v>1.961217230492575</v>
      </c>
      <c r="AH75">
        <f t="shared" si="29"/>
        <v>13.502352175117574</v>
      </c>
    </row>
    <row r="76" spans="1:34" x14ac:dyDescent="0.25">
      <c r="A76" t="s">
        <v>74</v>
      </c>
      <c r="B76">
        <v>3.83</v>
      </c>
      <c r="C76">
        <v>0.85663</v>
      </c>
      <c r="D76">
        <v>1.81586</v>
      </c>
      <c r="E76">
        <v>11.8269</v>
      </c>
      <c r="F76">
        <v>0.4975</v>
      </c>
      <c r="G76">
        <v>0.15354000000000001</v>
      </c>
      <c r="I76">
        <v>0</v>
      </c>
      <c r="J76">
        <v>0</v>
      </c>
      <c r="K76">
        <v>0.41</v>
      </c>
      <c r="L76">
        <v>0.39174999999999999</v>
      </c>
      <c r="M76">
        <v>0.16295000000000001</v>
      </c>
      <c r="N76" s="1">
        <v>3.1768749999999998E-2</v>
      </c>
      <c r="O76" s="1">
        <v>3.5312500000000001E-3</v>
      </c>
      <c r="P76">
        <v>0</v>
      </c>
      <c r="Q76">
        <v>0</v>
      </c>
      <c r="R76">
        <v>0</v>
      </c>
      <c r="S76">
        <v>0</v>
      </c>
      <c r="U76" s="1" t="s">
        <v>172</v>
      </c>
      <c r="V76" t="s">
        <v>74</v>
      </c>
      <c r="W76">
        <f t="shared" si="18"/>
        <v>0</v>
      </c>
      <c r="X76">
        <f t="shared" si="19"/>
        <v>4.1538237122700004</v>
      </c>
      <c r="Y76">
        <f t="shared" si="20"/>
        <v>3.9689279006872504</v>
      </c>
      <c r="Z76">
        <f t="shared" si="21"/>
        <v>1.6508916436936503</v>
      </c>
      <c r="AA76">
        <f t="shared" si="22"/>
        <v>0.32185801721750629</v>
      </c>
      <c r="AB76">
        <f t="shared" si="23"/>
        <v>3.5776073131593755E-2</v>
      </c>
      <c r="AC76">
        <f t="shared" si="24"/>
        <v>0</v>
      </c>
      <c r="AD76">
        <f t="shared" si="25"/>
        <v>0</v>
      </c>
      <c r="AE76">
        <f t="shared" si="26"/>
        <v>0</v>
      </c>
      <c r="AF76">
        <f t="shared" si="27"/>
        <v>0</v>
      </c>
      <c r="AG76">
        <f t="shared" si="28"/>
        <v>2.0085257340427503</v>
      </c>
      <c r="AH76">
        <f t="shared" si="29"/>
        <v>10.131277347000001</v>
      </c>
    </row>
    <row r="77" spans="1:34" x14ac:dyDescent="0.25">
      <c r="A77" t="s">
        <v>75</v>
      </c>
      <c r="B77">
        <v>3.51</v>
      </c>
      <c r="C77">
        <v>1.7129999999999999E-2</v>
      </c>
      <c r="D77">
        <v>1.6415200000000001</v>
      </c>
      <c r="E77">
        <v>14.386469999999999</v>
      </c>
      <c r="F77">
        <v>0.1244</v>
      </c>
      <c r="G77">
        <v>0.11409999999999999</v>
      </c>
      <c r="I77">
        <v>0</v>
      </c>
      <c r="J77">
        <v>0</v>
      </c>
      <c r="K77">
        <v>0.55000000000000004</v>
      </c>
      <c r="L77">
        <v>0.38750000000000001</v>
      </c>
      <c r="M77">
        <v>6.25E-2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U77" s="1" t="s">
        <v>172</v>
      </c>
      <c r="V77" t="s">
        <v>75</v>
      </c>
      <c r="W77">
        <f t="shared" si="18"/>
        <v>0</v>
      </c>
      <c r="X77">
        <f t="shared" si="19"/>
        <v>0.13554212710499999</v>
      </c>
      <c r="Y77">
        <f t="shared" si="20"/>
        <v>9.5495589551249996E-2</v>
      </c>
      <c r="Z77">
        <f t="shared" si="21"/>
        <v>1.5402514443749999E-2</v>
      </c>
      <c r="AA77">
        <f t="shared" si="22"/>
        <v>0</v>
      </c>
      <c r="AB77">
        <f t="shared" si="23"/>
        <v>0</v>
      </c>
      <c r="AC77">
        <f t="shared" si="24"/>
        <v>0</v>
      </c>
      <c r="AD77">
        <f t="shared" si="25"/>
        <v>0</v>
      </c>
      <c r="AE77">
        <f t="shared" si="26"/>
        <v>0</v>
      </c>
      <c r="AF77">
        <f t="shared" si="27"/>
        <v>0</v>
      </c>
      <c r="AG77">
        <f t="shared" si="28"/>
        <v>1.5402514443749999E-2</v>
      </c>
      <c r="AH77">
        <f t="shared" si="29"/>
        <v>0.24644023109999999</v>
      </c>
    </row>
    <row r="78" spans="1:34" x14ac:dyDescent="0.25">
      <c r="A78" t="s">
        <v>76</v>
      </c>
      <c r="B78">
        <v>3.52</v>
      </c>
      <c r="C78">
        <v>7.3709999999999998E-2</v>
      </c>
      <c r="D78">
        <v>0.8</v>
      </c>
      <c r="E78">
        <v>3.65</v>
      </c>
      <c r="F78">
        <v>0.8</v>
      </c>
      <c r="G78">
        <v>0.21918000000000001</v>
      </c>
      <c r="I78">
        <v>0</v>
      </c>
      <c r="J78">
        <v>0</v>
      </c>
      <c r="K78">
        <v>0.59</v>
      </c>
      <c r="L78">
        <v>0.29749999999999999</v>
      </c>
      <c r="M78">
        <v>0.1125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U78" s="1" t="s">
        <v>172</v>
      </c>
      <c r="V78" t="s">
        <v>76</v>
      </c>
      <c r="W78">
        <f t="shared" si="18"/>
        <v>0</v>
      </c>
      <c r="X78">
        <f t="shared" si="19"/>
        <v>0.15873448499999998</v>
      </c>
      <c r="Y78">
        <f t="shared" si="20"/>
        <v>8.0039846249999991E-2</v>
      </c>
      <c r="Z78">
        <f t="shared" si="21"/>
        <v>3.026716875E-2</v>
      </c>
      <c r="AA78">
        <f t="shared" si="22"/>
        <v>0</v>
      </c>
      <c r="AB78">
        <f t="shared" si="23"/>
        <v>0</v>
      </c>
      <c r="AC78">
        <f t="shared" si="24"/>
        <v>0</v>
      </c>
      <c r="AD78">
        <f t="shared" si="25"/>
        <v>0</v>
      </c>
      <c r="AE78">
        <f t="shared" si="26"/>
        <v>0</v>
      </c>
      <c r="AF78">
        <f t="shared" si="27"/>
        <v>0</v>
      </c>
      <c r="AG78">
        <f t="shared" si="28"/>
        <v>3.026716875E-2</v>
      </c>
      <c r="AH78">
        <f t="shared" si="29"/>
        <v>0.26904149999999999</v>
      </c>
    </row>
    <row r="79" spans="1:34" x14ac:dyDescent="0.25">
      <c r="A79" t="s">
        <v>77</v>
      </c>
      <c r="B79">
        <v>3.52</v>
      </c>
      <c r="C79">
        <v>0.63483000000000001</v>
      </c>
      <c r="D79">
        <v>0.8</v>
      </c>
      <c r="E79">
        <v>3.65</v>
      </c>
      <c r="F79">
        <v>0.8</v>
      </c>
      <c r="G79">
        <v>0.21918000000000001</v>
      </c>
      <c r="I79">
        <v>0</v>
      </c>
      <c r="J79">
        <v>0</v>
      </c>
      <c r="K79">
        <v>0.59</v>
      </c>
      <c r="L79">
        <v>0.29749999999999999</v>
      </c>
      <c r="M79">
        <v>0.1125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U79" s="1" t="s">
        <v>172</v>
      </c>
      <c r="V79" t="s">
        <v>77</v>
      </c>
      <c r="W79">
        <f t="shared" si="18"/>
        <v>0</v>
      </c>
      <c r="X79">
        <f t="shared" si="19"/>
        <v>1.3671064049999999</v>
      </c>
      <c r="Y79">
        <f t="shared" si="20"/>
        <v>0.68934602624999997</v>
      </c>
      <c r="Z79">
        <f t="shared" si="21"/>
        <v>0.26067706875000002</v>
      </c>
      <c r="AA79">
        <f t="shared" si="22"/>
        <v>0</v>
      </c>
      <c r="AB79">
        <f t="shared" si="23"/>
        <v>0</v>
      </c>
      <c r="AC79">
        <f t="shared" si="24"/>
        <v>0</v>
      </c>
      <c r="AD79">
        <f t="shared" si="25"/>
        <v>0</v>
      </c>
      <c r="AE79">
        <f t="shared" si="26"/>
        <v>0</v>
      </c>
      <c r="AF79">
        <f t="shared" si="27"/>
        <v>0</v>
      </c>
      <c r="AG79">
        <f t="shared" si="28"/>
        <v>0.26067706875000002</v>
      </c>
      <c r="AH79">
        <f t="shared" si="29"/>
        <v>2.3171295000000001</v>
      </c>
    </row>
    <row r="80" spans="1:34" x14ac:dyDescent="0.25">
      <c r="A80" t="s">
        <v>78</v>
      </c>
      <c r="B80">
        <v>3.52</v>
      </c>
      <c r="C80">
        <v>7.0247799999999998</v>
      </c>
      <c r="D80">
        <v>0.8</v>
      </c>
      <c r="E80">
        <v>3.65</v>
      </c>
      <c r="F80">
        <v>0.8</v>
      </c>
      <c r="G80">
        <v>0.21918000000000001</v>
      </c>
      <c r="I80">
        <v>0</v>
      </c>
      <c r="J80">
        <v>0</v>
      </c>
      <c r="K80">
        <v>0.59</v>
      </c>
      <c r="L80">
        <v>0.29749999999999999</v>
      </c>
      <c r="M80">
        <v>0.1125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U80" s="1" t="s">
        <v>172</v>
      </c>
      <c r="V80" t="s">
        <v>78</v>
      </c>
      <c r="W80">
        <f t="shared" si="18"/>
        <v>0</v>
      </c>
      <c r="X80">
        <f t="shared" si="19"/>
        <v>15.127863729999998</v>
      </c>
      <c r="Y80">
        <f t="shared" si="20"/>
        <v>7.6280329824999988</v>
      </c>
      <c r="Z80">
        <f t="shared" si="21"/>
        <v>2.8845502874999998</v>
      </c>
      <c r="AA80">
        <f t="shared" si="22"/>
        <v>0</v>
      </c>
      <c r="AB80">
        <f t="shared" si="23"/>
        <v>0</v>
      </c>
      <c r="AC80">
        <f t="shared" si="24"/>
        <v>0</v>
      </c>
      <c r="AD80">
        <f t="shared" si="25"/>
        <v>0</v>
      </c>
      <c r="AE80">
        <f t="shared" si="26"/>
        <v>0</v>
      </c>
      <c r="AF80">
        <f t="shared" si="27"/>
        <v>0</v>
      </c>
      <c r="AG80">
        <f t="shared" si="28"/>
        <v>2.8845502874999998</v>
      </c>
      <c r="AH80">
        <f t="shared" si="29"/>
        <v>25.640446999999995</v>
      </c>
    </row>
    <row r="81" spans="1:34" x14ac:dyDescent="0.25">
      <c r="A81" t="s">
        <v>79</v>
      </c>
      <c r="B81">
        <v>3.52</v>
      </c>
      <c r="C81">
        <v>2.4427099999999999</v>
      </c>
      <c r="D81">
        <v>0.8</v>
      </c>
      <c r="E81">
        <v>3.65</v>
      </c>
      <c r="F81">
        <v>0.8</v>
      </c>
      <c r="G81">
        <v>0.21918000000000001</v>
      </c>
      <c r="I81">
        <v>0</v>
      </c>
      <c r="J81">
        <v>0</v>
      </c>
      <c r="K81">
        <v>0.59</v>
      </c>
      <c r="L81">
        <v>0.29749999999999999</v>
      </c>
      <c r="M81">
        <v>0.1125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U81" s="1" t="s">
        <v>172</v>
      </c>
      <c r="V81" t="s">
        <v>79</v>
      </c>
      <c r="W81">
        <f t="shared" si="18"/>
        <v>0</v>
      </c>
      <c r="X81">
        <f t="shared" si="19"/>
        <v>5.2603759849999987</v>
      </c>
      <c r="Y81">
        <f t="shared" si="20"/>
        <v>2.6524777212499995</v>
      </c>
      <c r="Z81">
        <f t="shared" si="21"/>
        <v>1.0030377937499999</v>
      </c>
      <c r="AA81">
        <f t="shared" si="22"/>
        <v>0</v>
      </c>
      <c r="AB81">
        <f t="shared" si="23"/>
        <v>0</v>
      </c>
      <c r="AC81">
        <f t="shared" si="24"/>
        <v>0</v>
      </c>
      <c r="AD81">
        <f t="shared" si="25"/>
        <v>0</v>
      </c>
      <c r="AE81">
        <f t="shared" si="26"/>
        <v>0</v>
      </c>
      <c r="AF81">
        <f t="shared" si="27"/>
        <v>0</v>
      </c>
      <c r="AG81">
        <f t="shared" si="28"/>
        <v>1.0030377937499999</v>
      </c>
      <c r="AH81">
        <f t="shared" si="29"/>
        <v>8.9158914999999972</v>
      </c>
    </row>
    <row r="82" spans="1:34" x14ac:dyDescent="0.25">
      <c r="A82" t="s">
        <v>80</v>
      </c>
      <c r="B82">
        <v>3.52</v>
      </c>
      <c r="C82">
        <v>1.1500699999999999</v>
      </c>
      <c r="D82">
        <v>0.8</v>
      </c>
      <c r="E82">
        <v>3.65</v>
      </c>
      <c r="F82">
        <v>0.8</v>
      </c>
      <c r="G82">
        <v>0.21918000000000001</v>
      </c>
      <c r="I82">
        <v>0</v>
      </c>
      <c r="J82">
        <v>0</v>
      </c>
      <c r="K82">
        <v>0.59</v>
      </c>
      <c r="L82">
        <v>0.29749999999999999</v>
      </c>
      <c r="M82">
        <v>0.1125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U82" s="1" t="s">
        <v>172</v>
      </c>
      <c r="V82" t="s">
        <v>80</v>
      </c>
      <c r="W82">
        <f t="shared" si="18"/>
        <v>0</v>
      </c>
      <c r="X82">
        <f t="shared" si="19"/>
        <v>2.4766757449999997</v>
      </c>
      <c r="Y82">
        <f t="shared" si="20"/>
        <v>1.2488322612499998</v>
      </c>
      <c r="Z82">
        <f t="shared" si="21"/>
        <v>0.47224749374999997</v>
      </c>
      <c r="AA82">
        <f t="shared" si="22"/>
        <v>0</v>
      </c>
      <c r="AB82">
        <f t="shared" si="23"/>
        <v>0</v>
      </c>
      <c r="AC82">
        <f t="shared" si="24"/>
        <v>0</v>
      </c>
      <c r="AD82">
        <f t="shared" si="25"/>
        <v>0</v>
      </c>
      <c r="AE82">
        <f t="shared" si="26"/>
        <v>0</v>
      </c>
      <c r="AF82">
        <f t="shared" si="27"/>
        <v>0</v>
      </c>
      <c r="AG82">
        <f t="shared" si="28"/>
        <v>0.47224749374999997</v>
      </c>
      <c r="AH82">
        <f t="shared" si="29"/>
        <v>4.1977554999999995</v>
      </c>
    </row>
    <row r="83" spans="1:34" x14ac:dyDescent="0.25">
      <c r="A83" t="s">
        <v>81</v>
      </c>
      <c r="B83">
        <v>3.52</v>
      </c>
      <c r="C83">
        <v>1.42353</v>
      </c>
      <c r="D83">
        <v>0.8</v>
      </c>
      <c r="E83">
        <v>3.65</v>
      </c>
      <c r="F83">
        <v>0.8</v>
      </c>
      <c r="G83">
        <v>0.21918000000000001</v>
      </c>
      <c r="I83">
        <v>0</v>
      </c>
      <c r="J83">
        <v>0</v>
      </c>
      <c r="K83">
        <v>0.59</v>
      </c>
      <c r="L83">
        <v>0.29749999999999999</v>
      </c>
      <c r="M83">
        <v>0.1125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U83" s="1" t="s">
        <v>172</v>
      </c>
      <c r="V83" t="s">
        <v>81</v>
      </c>
      <c r="W83">
        <f t="shared" si="18"/>
        <v>0</v>
      </c>
      <c r="X83">
        <f t="shared" si="19"/>
        <v>3.065571855</v>
      </c>
      <c r="Y83">
        <f t="shared" si="20"/>
        <v>1.5457756387499999</v>
      </c>
      <c r="Z83">
        <f t="shared" si="21"/>
        <v>0.58453700625000005</v>
      </c>
      <c r="AA83">
        <f t="shared" si="22"/>
        <v>0</v>
      </c>
      <c r="AB83">
        <f t="shared" si="23"/>
        <v>0</v>
      </c>
      <c r="AC83">
        <f t="shared" si="24"/>
        <v>0</v>
      </c>
      <c r="AD83">
        <f t="shared" si="25"/>
        <v>0</v>
      </c>
      <c r="AE83">
        <f t="shared" si="26"/>
        <v>0</v>
      </c>
      <c r="AF83">
        <f t="shared" si="27"/>
        <v>0</v>
      </c>
      <c r="AG83">
        <f t="shared" si="28"/>
        <v>0.58453700625000005</v>
      </c>
      <c r="AH83">
        <f t="shared" si="29"/>
        <v>5.1958844999999991</v>
      </c>
    </row>
    <row r="84" spans="1:34" x14ac:dyDescent="0.25">
      <c r="A84" t="s">
        <v>82</v>
      </c>
      <c r="B84">
        <v>3.52</v>
      </c>
      <c r="C84">
        <v>0.64212999999999998</v>
      </c>
      <c r="D84">
        <v>0.8</v>
      </c>
      <c r="E84">
        <v>3.65</v>
      </c>
      <c r="F84">
        <v>0.8</v>
      </c>
      <c r="G84">
        <v>0.21918000000000001</v>
      </c>
      <c r="I84">
        <v>0</v>
      </c>
      <c r="J84">
        <v>0</v>
      </c>
      <c r="K84">
        <v>0.59</v>
      </c>
      <c r="L84">
        <v>0.29749999999999999</v>
      </c>
      <c r="M84">
        <v>0.1125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U84" s="1" t="s">
        <v>172</v>
      </c>
      <c r="V84" t="s">
        <v>82</v>
      </c>
      <c r="W84">
        <f t="shared" si="18"/>
        <v>0</v>
      </c>
      <c r="X84">
        <f t="shared" si="19"/>
        <v>1.3828269549999999</v>
      </c>
      <c r="Y84">
        <f t="shared" si="20"/>
        <v>0.69727291374999989</v>
      </c>
      <c r="Z84">
        <f t="shared" si="21"/>
        <v>0.26367463125000001</v>
      </c>
      <c r="AA84">
        <f t="shared" si="22"/>
        <v>0</v>
      </c>
      <c r="AB84">
        <f t="shared" si="23"/>
        <v>0</v>
      </c>
      <c r="AC84">
        <f t="shared" si="24"/>
        <v>0</v>
      </c>
      <c r="AD84">
        <f t="shared" si="25"/>
        <v>0</v>
      </c>
      <c r="AE84">
        <f t="shared" si="26"/>
        <v>0</v>
      </c>
      <c r="AF84">
        <f t="shared" si="27"/>
        <v>0</v>
      </c>
      <c r="AG84">
        <f t="shared" si="28"/>
        <v>0.26367463125000001</v>
      </c>
      <c r="AH84">
        <f t="shared" si="29"/>
        <v>2.3437744999999994</v>
      </c>
    </row>
    <row r="85" spans="1:34" x14ac:dyDescent="0.25">
      <c r="A85" t="s">
        <v>83</v>
      </c>
      <c r="B85">
        <v>3.41</v>
      </c>
      <c r="C85">
        <v>0.62836000000000003</v>
      </c>
      <c r="D85">
        <v>1</v>
      </c>
      <c r="E85">
        <v>3</v>
      </c>
      <c r="F85">
        <v>0.8</v>
      </c>
      <c r="G85">
        <v>0.33333000000000002</v>
      </c>
      <c r="I85">
        <v>0</v>
      </c>
      <c r="J85">
        <v>6.5000000000000002E-2</v>
      </c>
      <c r="K85">
        <v>0.52049999999999996</v>
      </c>
      <c r="L85">
        <v>0.36035</v>
      </c>
      <c r="M85">
        <v>5.2775000000000002E-2</v>
      </c>
      <c r="N85">
        <v>1.3749999999999999E-3</v>
      </c>
      <c r="O85" s="1">
        <v>8.0696990000000001E-12</v>
      </c>
      <c r="P85">
        <v>0</v>
      </c>
      <c r="Q85">
        <v>0</v>
      </c>
      <c r="R85">
        <v>0</v>
      </c>
      <c r="S85">
        <v>0</v>
      </c>
      <c r="U85" s="1" t="s">
        <v>173</v>
      </c>
      <c r="V85" t="s">
        <v>83</v>
      </c>
      <c r="W85">
        <f t="shared" si="18"/>
        <v>0.12253020000000001</v>
      </c>
      <c r="X85">
        <f t="shared" si="19"/>
        <v>0.98118413999999998</v>
      </c>
      <c r="Y85">
        <f t="shared" si="20"/>
        <v>0.67928857800000009</v>
      </c>
      <c r="Z85">
        <f t="shared" si="21"/>
        <v>9.9485097000000008E-2</v>
      </c>
      <c r="AA85">
        <f t="shared" si="22"/>
        <v>2.5919849999999998E-3</v>
      </c>
      <c r="AB85">
        <f t="shared" si="23"/>
        <v>1.5212028190920002E-11</v>
      </c>
      <c r="AC85">
        <f t="shared" si="24"/>
        <v>0</v>
      </c>
      <c r="AD85">
        <f t="shared" si="25"/>
        <v>0</v>
      </c>
      <c r="AE85">
        <f t="shared" si="26"/>
        <v>0</v>
      </c>
      <c r="AF85">
        <f t="shared" si="27"/>
        <v>0</v>
      </c>
      <c r="AG85">
        <f t="shared" si="28"/>
        <v>0.10207708201521204</v>
      </c>
      <c r="AH85">
        <f t="shared" si="29"/>
        <v>1.8850800000152124</v>
      </c>
    </row>
    <row r="86" spans="1:34" x14ac:dyDescent="0.25">
      <c r="A86" t="s">
        <v>84</v>
      </c>
      <c r="B86">
        <v>3.41</v>
      </c>
      <c r="C86">
        <v>6.1500000000000001E-3</v>
      </c>
      <c r="D86">
        <v>0.6</v>
      </c>
      <c r="E86">
        <v>3</v>
      </c>
      <c r="F86">
        <v>0.90615000000000001</v>
      </c>
      <c r="G86">
        <v>0.2</v>
      </c>
      <c r="I86">
        <v>0</v>
      </c>
      <c r="J86" s="1">
        <v>5.8467749999999999E-2</v>
      </c>
      <c r="K86">
        <v>0.59375</v>
      </c>
      <c r="L86">
        <v>0.24760589999999999</v>
      </c>
      <c r="M86" s="1">
        <v>9.3876009999999996E-2</v>
      </c>
      <c r="N86" s="1">
        <v>6.3004039999999999E-3</v>
      </c>
      <c r="O86" s="1">
        <v>1.626956E-11</v>
      </c>
      <c r="P86">
        <v>0</v>
      </c>
      <c r="Q86">
        <v>0</v>
      </c>
      <c r="R86">
        <v>0</v>
      </c>
      <c r="S86">
        <v>0</v>
      </c>
      <c r="U86" s="1" t="s">
        <v>173</v>
      </c>
      <c r="V86" t="s">
        <v>84</v>
      </c>
      <c r="W86">
        <f t="shared" si="18"/>
        <v>1.0787299875E-3</v>
      </c>
      <c r="X86">
        <f t="shared" si="19"/>
        <v>1.0954687500000001E-2</v>
      </c>
      <c r="Y86">
        <f t="shared" si="20"/>
        <v>4.5683288550000005E-3</v>
      </c>
      <c r="Z86">
        <f t="shared" si="21"/>
        <v>1.7320123845E-3</v>
      </c>
      <c r="AA86">
        <f t="shared" si="22"/>
        <v>1.1624245380000001E-4</v>
      </c>
      <c r="AB86">
        <f t="shared" si="23"/>
        <v>3.0017338200000003E-13</v>
      </c>
      <c r="AC86">
        <f t="shared" si="24"/>
        <v>0</v>
      </c>
      <c r="AD86">
        <f t="shared" si="25"/>
        <v>0</v>
      </c>
      <c r="AE86">
        <f t="shared" si="26"/>
        <v>0</v>
      </c>
      <c r="AF86">
        <f t="shared" si="27"/>
        <v>0</v>
      </c>
      <c r="AG86">
        <f t="shared" si="28"/>
        <v>1.8482548386001734E-3</v>
      </c>
      <c r="AH86">
        <f t="shared" si="29"/>
        <v>1.8450001181100174E-2</v>
      </c>
    </row>
    <row r="87" spans="1:34" x14ac:dyDescent="0.25">
      <c r="A87" t="s">
        <v>85</v>
      </c>
      <c r="B87">
        <v>3.13</v>
      </c>
      <c r="C87">
        <v>1.73786</v>
      </c>
      <c r="D87">
        <v>0.82</v>
      </c>
      <c r="E87">
        <v>4.0999999999999996</v>
      </c>
      <c r="F87">
        <v>0.8</v>
      </c>
      <c r="G87">
        <v>0.2</v>
      </c>
      <c r="I87">
        <v>0</v>
      </c>
      <c r="J87">
        <v>0.24999979999999999</v>
      </c>
      <c r="K87">
        <v>0.40000019999999997</v>
      </c>
      <c r="L87">
        <v>0.31875009999999998</v>
      </c>
      <c r="M87" s="1">
        <v>3.1250020000000003E-2</v>
      </c>
      <c r="N87" s="1">
        <v>8.0696999999999995E-10</v>
      </c>
      <c r="O87">
        <v>0</v>
      </c>
      <c r="P87">
        <v>0</v>
      </c>
      <c r="Q87">
        <v>0</v>
      </c>
      <c r="R87">
        <v>0</v>
      </c>
      <c r="S87">
        <v>0</v>
      </c>
      <c r="U87" s="1" t="s">
        <v>173</v>
      </c>
      <c r="V87" t="s">
        <v>85</v>
      </c>
      <c r="W87">
        <f t="shared" si="18"/>
        <v>1.7813050749547998</v>
      </c>
      <c r="X87">
        <f t="shared" si="19"/>
        <v>2.8500918250451996</v>
      </c>
      <c r="Y87">
        <f t="shared" si="20"/>
        <v>2.2711665000225998</v>
      </c>
      <c r="Z87">
        <f t="shared" si="21"/>
        <v>0.22266345500452001</v>
      </c>
      <c r="AA87">
        <f t="shared" si="22"/>
        <v>5.749843625219999E-9</v>
      </c>
      <c r="AB87">
        <f t="shared" si="23"/>
        <v>0</v>
      </c>
      <c r="AC87">
        <f t="shared" si="24"/>
        <v>0</v>
      </c>
      <c r="AD87">
        <f t="shared" si="25"/>
        <v>0</v>
      </c>
      <c r="AE87">
        <f t="shared" si="26"/>
        <v>0</v>
      </c>
      <c r="AF87">
        <f t="shared" si="27"/>
        <v>0</v>
      </c>
      <c r="AG87">
        <f t="shared" si="28"/>
        <v>0.22266346075436363</v>
      </c>
      <c r="AH87">
        <f t="shared" si="29"/>
        <v>7.1252268607769622</v>
      </c>
    </row>
    <row r="88" spans="1:34" x14ac:dyDescent="0.25">
      <c r="A88" t="s">
        <v>86</v>
      </c>
      <c r="B88">
        <v>2.91</v>
      </c>
      <c r="C88">
        <v>10.687049999999999</v>
      </c>
      <c r="D88">
        <v>0.57599999999999996</v>
      </c>
      <c r="E88">
        <v>2.41</v>
      </c>
      <c r="F88">
        <v>0.8</v>
      </c>
      <c r="G88">
        <v>0.23899999999999999</v>
      </c>
      <c r="I88">
        <v>0</v>
      </c>
      <c r="J88">
        <v>0.4</v>
      </c>
      <c r="K88">
        <v>0.33</v>
      </c>
      <c r="L88">
        <v>0.23250000000000001</v>
      </c>
      <c r="M88">
        <v>3.7499999999999999E-2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U88" s="1" t="s">
        <v>173</v>
      </c>
      <c r="V88" t="s">
        <v>86</v>
      </c>
      <c r="W88">
        <f t="shared" si="18"/>
        <v>10.3023162</v>
      </c>
      <c r="X88">
        <f t="shared" si="19"/>
        <v>8.4994108649999998</v>
      </c>
      <c r="Y88">
        <f t="shared" si="20"/>
        <v>5.9882212912500004</v>
      </c>
      <c r="Z88">
        <f t="shared" si="21"/>
        <v>0.96584214374999999</v>
      </c>
      <c r="AA88">
        <f t="shared" si="22"/>
        <v>0</v>
      </c>
      <c r="AB88">
        <f t="shared" si="23"/>
        <v>0</v>
      </c>
      <c r="AC88">
        <f t="shared" si="24"/>
        <v>0</v>
      </c>
      <c r="AD88">
        <f t="shared" si="25"/>
        <v>0</v>
      </c>
      <c r="AE88">
        <f t="shared" si="26"/>
        <v>0</v>
      </c>
      <c r="AF88">
        <f t="shared" si="27"/>
        <v>0</v>
      </c>
      <c r="AG88">
        <f t="shared" si="28"/>
        <v>0.96584214374999999</v>
      </c>
      <c r="AH88">
        <f t="shared" si="29"/>
        <v>25.7557905</v>
      </c>
    </row>
    <row r="89" spans="1:34" x14ac:dyDescent="0.25">
      <c r="A89" t="s">
        <v>87</v>
      </c>
      <c r="B89">
        <v>2.91</v>
      </c>
      <c r="C89">
        <v>11.541499999999999</v>
      </c>
      <c r="D89">
        <v>0.57599999999999996</v>
      </c>
      <c r="E89">
        <v>2.41</v>
      </c>
      <c r="F89">
        <v>0.8</v>
      </c>
      <c r="G89">
        <v>0.23899999999999999</v>
      </c>
      <c r="I89">
        <v>0</v>
      </c>
      <c r="J89">
        <v>0.4</v>
      </c>
      <c r="K89">
        <v>0.33</v>
      </c>
      <c r="L89">
        <v>0.23250000000000001</v>
      </c>
      <c r="M89">
        <v>3.7499999999999999E-2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U89" s="1" t="s">
        <v>173</v>
      </c>
      <c r="V89" t="s">
        <v>87</v>
      </c>
      <c r="W89">
        <f t="shared" si="18"/>
        <v>11.126006</v>
      </c>
      <c r="X89">
        <f t="shared" si="19"/>
        <v>9.1789549499999996</v>
      </c>
      <c r="Y89">
        <f t="shared" si="20"/>
        <v>6.4669909875</v>
      </c>
      <c r="Z89">
        <f t="shared" si="21"/>
        <v>1.0430630624999999</v>
      </c>
      <c r="AA89">
        <f t="shared" si="22"/>
        <v>0</v>
      </c>
      <c r="AB89">
        <f t="shared" si="23"/>
        <v>0</v>
      </c>
      <c r="AC89">
        <f t="shared" si="24"/>
        <v>0</v>
      </c>
      <c r="AD89">
        <f t="shared" si="25"/>
        <v>0</v>
      </c>
      <c r="AE89">
        <f t="shared" si="26"/>
        <v>0</v>
      </c>
      <c r="AF89">
        <f t="shared" si="27"/>
        <v>0</v>
      </c>
      <c r="AG89">
        <f t="shared" si="28"/>
        <v>1.0430630624999999</v>
      </c>
      <c r="AH89">
        <f t="shared" si="29"/>
        <v>27.815015000000002</v>
      </c>
    </row>
    <row r="90" spans="1:34" x14ac:dyDescent="0.25">
      <c r="A90" t="s">
        <v>88</v>
      </c>
      <c r="B90">
        <v>3.53</v>
      </c>
      <c r="C90">
        <v>9.5519999999999994E-2</v>
      </c>
      <c r="D90">
        <v>1.21</v>
      </c>
      <c r="E90">
        <v>6.05</v>
      </c>
      <c r="F90">
        <v>0.49185000000000001</v>
      </c>
      <c r="G90">
        <v>0.2</v>
      </c>
      <c r="I90">
        <v>0</v>
      </c>
      <c r="J90">
        <v>0</v>
      </c>
      <c r="K90">
        <v>0.59889999999999999</v>
      </c>
      <c r="L90">
        <v>0.27735500000000002</v>
      </c>
      <c r="M90">
        <v>0.1225473</v>
      </c>
      <c r="N90">
        <v>1.1839999999999999E-3</v>
      </c>
      <c r="O90" s="1">
        <v>1.375E-5</v>
      </c>
      <c r="P90" s="1">
        <v>8.0696989999999999E-14</v>
      </c>
      <c r="Q90">
        <v>0</v>
      </c>
      <c r="R90">
        <v>0</v>
      </c>
      <c r="S90">
        <v>0</v>
      </c>
      <c r="U90" s="1" t="s">
        <v>173</v>
      </c>
      <c r="V90" t="s">
        <v>88</v>
      </c>
      <c r="W90">
        <f t="shared" si="18"/>
        <v>0</v>
      </c>
      <c r="X90">
        <f t="shared" si="19"/>
        <v>0.34610191439999999</v>
      </c>
      <c r="Y90">
        <f t="shared" si="20"/>
        <v>0.16028234508</v>
      </c>
      <c r="Z90">
        <f t="shared" si="21"/>
        <v>7.0819594480799997E-2</v>
      </c>
      <c r="AA90">
        <f t="shared" si="22"/>
        <v>6.8422886399999996E-4</v>
      </c>
      <c r="AB90">
        <f t="shared" si="23"/>
        <v>7.9460699999999996E-6</v>
      </c>
      <c r="AC90">
        <f t="shared" si="24"/>
        <v>4.6634467733039993E-14</v>
      </c>
      <c r="AD90">
        <f t="shared" si="25"/>
        <v>0</v>
      </c>
      <c r="AE90">
        <f t="shared" si="26"/>
        <v>0</v>
      </c>
      <c r="AF90">
        <f t="shared" si="27"/>
        <v>0</v>
      </c>
      <c r="AG90">
        <f t="shared" si="28"/>
        <v>7.1511769414846632E-2</v>
      </c>
      <c r="AH90">
        <f t="shared" si="29"/>
        <v>0.57789602889484659</v>
      </c>
    </row>
    <row r="91" spans="1:34" x14ac:dyDescent="0.25">
      <c r="A91" t="s">
        <v>89</v>
      </c>
      <c r="B91">
        <v>2.15</v>
      </c>
      <c r="C91">
        <v>4.5440199999999997</v>
      </c>
      <c r="D91">
        <v>1.21</v>
      </c>
      <c r="E91">
        <v>6.05</v>
      </c>
      <c r="F91">
        <v>0.20139000000000001</v>
      </c>
      <c r="G91">
        <v>0.2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U91" s="1" t="s">
        <v>173</v>
      </c>
      <c r="V91" t="s">
        <v>89</v>
      </c>
      <c r="W91">
        <f t="shared" si="18"/>
        <v>27.491320999999999</v>
      </c>
      <c r="X91">
        <f t="shared" si="19"/>
        <v>0</v>
      </c>
      <c r="Y91">
        <f t="shared" si="20"/>
        <v>0</v>
      </c>
      <c r="Z91">
        <f t="shared" si="21"/>
        <v>0</v>
      </c>
      <c r="AA91">
        <f t="shared" si="22"/>
        <v>0</v>
      </c>
      <c r="AB91">
        <f t="shared" si="23"/>
        <v>0</v>
      </c>
      <c r="AC91">
        <f t="shared" si="24"/>
        <v>0</v>
      </c>
      <c r="AD91">
        <f t="shared" si="25"/>
        <v>0</v>
      </c>
      <c r="AE91">
        <f t="shared" si="26"/>
        <v>0</v>
      </c>
      <c r="AF91">
        <f t="shared" si="27"/>
        <v>0</v>
      </c>
      <c r="AG91">
        <f t="shared" si="28"/>
        <v>0</v>
      </c>
      <c r="AH91">
        <f t="shared" si="29"/>
        <v>27.491320999999999</v>
      </c>
    </row>
    <row r="92" spans="1:34" x14ac:dyDescent="0.25">
      <c r="A92" t="s">
        <v>90</v>
      </c>
      <c r="B92">
        <v>2</v>
      </c>
      <c r="C92">
        <v>1.63093</v>
      </c>
      <c r="D92">
        <v>0.61</v>
      </c>
      <c r="E92">
        <v>3.05</v>
      </c>
      <c r="F92">
        <v>0.35036</v>
      </c>
      <c r="G92">
        <v>0.2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U92" s="1" t="s">
        <v>173</v>
      </c>
      <c r="V92" t="s">
        <v>90</v>
      </c>
      <c r="W92">
        <f t="shared" si="18"/>
        <v>4.9743364999999997</v>
      </c>
      <c r="X92">
        <f t="shared" si="19"/>
        <v>0</v>
      </c>
      <c r="Y92">
        <f t="shared" si="20"/>
        <v>0</v>
      </c>
      <c r="Z92">
        <f t="shared" si="21"/>
        <v>0</v>
      </c>
      <c r="AA92">
        <f t="shared" si="22"/>
        <v>0</v>
      </c>
      <c r="AB92">
        <f t="shared" si="23"/>
        <v>0</v>
      </c>
      <c r="AC92">
        <f t="shared" si="24"/>
        <v>0</v>
      </c>
      <c r="AD92">
        <f t="shared" si="25"/>
        <v>0</v>
      </c>
      <c r="AE92">
        <f t="shared" si="26"/>
        <v>0</v>
      </c>
      <c r="AF92">
        <f t="shared" si="27"/>
        <v>0</v>
      </c>
      <c r="AG92">
        <f t="shared" si="28"/>
        <v>0</v>
      </c>
      <c r="AH92">
        <f t="shared" si="29"/>
        <v>4.9743364999999997</v>
      </c>
    </row>
    <row r="93" spans="1:34" x14ac:dyDescent="0.25">
      <c r="A93" t="s">
        <v>91</v>
      </c>
      <c r="B93">
        <v>2.91</v>
      </c>
      <c r="C93">
        <v>0.86387999999999998</v>
      </c>
      <c r="D93">
        <v>1.81</v>
      </c>
      <c r="E93">
        <v>9.0500000000000007</v>
      </c>
      <c r="F93">
        <v>0.8</v>
      </c>
      <c r="G93">
        <v>0.2</v>
      </c>
      <c r="I93">
        <v>0</v>
      </c>
      <c r="J93">
        <v>0.4</v>
      </c>
      <c r="K93">
        <v>0.32</v>
      </c>
      <c r="L93">
        <v>0.255</v>
      </c>
      <c r="M93">
        <v>2.5000000000000001E-2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U93" s="1" t="s">
        <v>173</v>
      </c>
      <c r="V93" t="s">
        <v>91</v>
      </c>
      <c r="W93">
        <f t="shared" si="18"/>
        <v>3.1272456000000002</v>
      </c>
      <c r="X93">
        <f t="shared" si="19"/>
        <v>2.5017964800000003</v>
      </c>
      <c r="Y93">
        <f t="shared" si="20"/>
        <v>1.99361907</v>
      </c>
      <c r="Z93">
        <f t="shared" si="21"/>
        <v>0.19545285000000001</v>
      </c>
      <c r="AA93">
        <f t="shared" si="22"/>
        <v>0</v>
      </c>
      <c r="AB93">
        <f t="shared" si="23"/>
        <v>0</v>
      </c>
      <c r="AC93">
        <f t="shared" si="24"/>
        <v>0</v>
      </c>
      <c r="AD93">
        <f t="shared" si="25"/>
        <v>0</v>
      </c>
      <c r="AE93">
        <f t="shared" si="26"/>
        <v>0</v>
      </c>
      <c r="AF93">
        <f t="shared" si="27"/>
        <v>0</v>
      </c>
      <c r="AG93">
        <f t="shared" si="28"/>
        <v>0.19545285000000001</v>
      </c>
      <c r="AH93">
        <f t="shared" si="29"/>
        <v>7.8181140000000005</v>
      </c>
    </row>
    <row r="94" spans="1:34" x14ac:dyDescent="0.25">
      <c r="A94" t="s">
        <v>92</v>
      </c>
      <c r="B94">
        <v>3.13</v>
      </c>
      <c r="C94">
        <v>2.8459599999999998</v>
      </c>
      <c r="D94">
        <v>0.82</v>
      </c>
      <c r="E94">
        <v>4.0999999999999996</v>
      </c>
      <c r="F94">
        <v>0.8</v>
      </c>
      <c r="G94">
        <v>0.2</v>
      </c>
      <c r="I94">
        <v>0</v>
      </c>
      <c r="J94">
        <v>0.25</v>
      </c>
      <c r="K94">
        <v>0.4</v>
      </c>
      <c r="L94">
        <v>0.31874999999999998</v>
      </c>
      <c r="M94">
        <v>3.125E-2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U94" s="1" t="s">
        <v>173</v>
      </c>
      <c r="V94" t="s">
        <v>92</v>
      </c>
      <c r="W94">
        <f t="shared" si="18"/>
        <v>2.9171089999999995</v>
      </c>
      <c r="X94">
        <f t="shared" si="19"/>
        <v>4.667374399999999</v>
      </c>
      <c r="Y94">
        <f t="shared" si="20"/>
        <v>3.7193139749999991</v>
      </c>
      <c r="Z94">
        <f t="shared" si="21"/>
        <v>0.36463862499999994</v>
      </c>
      <c r="AA94">
        <f t="shared" si="22"/>
        <v>0</v>
      </c>
      <c r="AB94">
        <f t="shared" si="23"/>
        <v>0</v>
      </c>
      <c r="AC94">
        <f t="shared" si="24"/>
        <v>0</v>
      </c>
      <c r="AD94">
        <f t="shared" si="25"/>
        <v>0</v>
      </c>
      <c r="AE94">
        <f t="shared" si="26"/>
        <v>0</v>
      </c>
      <c r="AF94">
        <f t="shared" si="27"/>
        <v>0</v>
      </c>
      <c r="AG94">
        <f t="shared" si="28"/>
        <v>0.36463862499999994</v>
      </c>
      <c r="AH94">
        <f t="shared" si="29"/>
        <v>11.668435999999996</v>
      </c>
    </row>
    <row r="95" spans="1:34" x14ac:dyDescent="0.25">
      <c r="A95" t="s">
        <v>93</v>
      </c>
      <c r="B95">
        <v>2.5</v>
      </c>
      <c r="C95">
        <v>2.1202899999999998</v>
      </c>
      <c r="D95">
        <v>7.4</v>
      </c>
      <c r="E95">
        <v>37</v>
      </c>
      <c r="F95">
        <v>0.8</v>
      </c>
      <c r="G95">
        <v>0.2</v>
      </c>
      <c r="I95">
        <v>0</v>
      </c>
      <c r="J95">
        <v>0.5</v>
      </c>
      <c r="K95">
        <v>0.5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U95" s="1" t="s">
        <v>173</v>
      </c>
      <c r="V95" t="s">
        <v>93</v>
      </c>
      <c r="W95">
        <f t="shared" si="18"/>
        <v>39.225364999999996</v>
      </c>
      <c r="X95">
        <f t="shared" si="19"/>
        <v>39.225364999999996</v>
      </c>
      <c r="Y95">
        <f t="shared" si="20"/>
        <v>0</v>
      </c>
      <c r="Z95">
        <f t="shared" si="21"/>
        <v>0</v>
      </c>
      <c r="AA95">
        <f t="shared" si="22"/>
        <v>0</v>
      </c>
      <c r="AB95">
        <f t="shared" si="23"/>
        <v>0</v>
      </c>
      <c r="AC95">
        <f t="shared" si="24"/>
        <v>0</v>
      </c>
      <c r="AD95">
        <f t="shared" si="25"/>
        <v>0</v>
      </c>
      <c r="AE95">
        <f t="shared" si="26"/>
        <v>0</v>
      </c>
      <c r="AF95">
        <f t="shared" si="27"/>
        <v>0</v>
      </c>
      <c r="AG95">
        <f t="shared" si="28"/>
        <v>0</v>
      </c>
      <c r="AH95">
        <f t="shared" si="29"/>
        <v>78.450729999999993</v>
      </c>
    </row>
    <row r="96" spans="1:34" x14ac:dyDescent="0.25">
      <c r="A96" t="s">
        <v>94</v>
      </c>
      <c r="B96">
        <v>2.5</v>
      </c>
      <c r="C96">
        <v>5.8688700000000003</v>
      </c>
      <c r="D96">
        <v>7.4</v>
      </c>
      <c r="E96">
        <v>37</v>
      </c>
      <c r="F96">
        <v>0.8</v>
      </c>
      <c r="G96">
        <v>0.2</v>
      </c>
      <c r="I96">
        <v>0</v>
      </c>
      <c r="J96">
        <v>0.5</v>
      </c>
      <c r="K96">
        <v>0.5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U96" s="1" t="s">
        <v>174</v>
      </c>
      <c r="V96" t="s">
        <v>94</v>
      </c>
      <c r="W96">
        <f t="shared" si="18"/>
        <v>108.574095</v>
      </c>
      <c r="X96">
        <f t="shared" si="19"/>
        <v>108.574095</v>
      </c>
      <c r="Y96">
        <f t="shared" si="20"/>
        <v>0</v>
      </c>
      <c r="Z96">
        <f t="shared" si="21"/>
        <v>0</v>
      </c>
      <c r="AA96">
        <f t="shared" si="22"/>
        <v>0</v>
      </c>
      <c r="AB96">
        <f t="shared" si="23"/>
        <v>0</v>
      </c>
      <c r="AC96">
        <f t="shared" si="24"/>
        <v>0</v>
      </c>
      <c r="AD96">
        <f t="shared" si="25"/>
        <v>0</v>
      </c>
      <c r="AE96">
        <f t="shared" si="26"/>
        <v>0</v>
      </c>
      <c r="AF96">
        <f t="shared" si="27"/>
        <v>0</v>
      </c>
      <c r="AG96">
        <f t="shared" si="28"/>
        <v>0</v>
      </c>
      <c r="AH96">
        <f t="shared" si="29"/>
        <v>217.14819</v>
      </c>
    </row>
    <row r="97" spans="1:34" x14ac:dyDescent="0.25">
      <c r="A97" t="s">
        <v>95</v>
      </c>
      <c r="B97">
        <v>2.5299999999999998</v>
      </c>
      <c r="C97">
        <v>8.8870000000000005E-2</v>
      </c>
      <c r="D97">
        <v>1</v>
      </c>
      <c r="E97">
        <v>5</v>
      </c>
      <c r="F97">
        <v>1.91E-3</v>
      </c>
      <c r="G97">
        <v>0.2</v>
      </c>
      <c r="I97">
        <v>0</v>
      </c>
      <c r="J97">
        <v>0.6</v>
      </c>
      <c r="K97">
        <v>0.27500000000000002</v>
      </c>
      <c r="L97">
        <v>0.125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U97" s="1" t="s">
        <v>173</v>
      </c>
      <c r="V97" t="s">
        <v>95</v>
      </c>
      <c r="W97">
        <f t="shared" si="18"/>
        <v>0.26661000000000001</v>
      </c>
      <c r="X97">
        <f t="shared" si="19"/>
        <v>0.12219625000000002</v>
      </c>
      <c r="Y97">
        <f t="shared" si="20"/>
        <v>5.5543750000000003E-2</v>
      </c>
      <c r="Z97">
        <f t="shared" si="21"/>
        <v>0</v>
      </c>
      <c r="AA97">
        <f t="shared" si="22"/>
        <v>0</v>
      </c>
      <c r="AB97">
        <f t="shared" si="23"/>
        <v>0</v>
      </c>
      <c r="AC97">
        <f t="shared" si="24"/>
        <v>0</v>
      </c>
      <c r="AD97">
        <f t="shared" si="25"/>
        <v>0</v>
      </c>
      <c r="AE97">
        <f t="shared" si="26"/>
        <v>0</v>
      </c>
      <c r="AF97">
        <f t="shared" si="27"/>
        <v>0</v>
      </c>
      <c r="AG97">
        <f t="shared" si="28"/>
        <v>0</v>
      </c>
      <c r="AH97">
        <f t="shared" si="29"/>
        <v>0.44435000000000002</v>
      </c>
    </row>
    <row r="98" spans="1:34" x14ac:dyDescent="0.25">
      <c r="A98" t="s">
        <v>96</v>
      </c>
      <c r="B98">
        <v>2.5299999999999998</v>
      </c>
      <c r="C98">
        <v>5.1900000000000002E-3</v>
      </c>
      <c r="D98">
        <v>4.6050000000000001E-2</v>
      </c>
      <c r="E98">
        <v>0.23025999999999999</v>
      </c>
      <c r="F98">
        <v>0.10342999999999999</v>
      </c>
      <c r="G98">
        <v>0.2</v>
      </c>
      <c r="I98">
        <v>0</v>
      </c>
      <c r="J98">
        <v>0.6</v>
      </c>
      <c r="K98">
        <v>0.27500000000000002</v>
      </c>
      <c r="L98">
        <v>0.125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U98" s="1" t="s">
        <v>173</v>
      </c>
      <c r="V98" t="s">
        <v>96</v>
      </c>
      <c r="W98">
        <f t="shared" si="18"/>
        <v>7.1702964000000004E-4</v>
      </c>
      <c r="X98">
        <f t="shared" si="19"/>
        <v>3.2863858500000001E-4</v>
      </c>
      <c r="Y98">
        <f t="shared" si="20"/>
        <v>1.49381175E-4</v>
      </c>
      <c r="Z98">
        <f t="shared" si="21"/>
        <v>0</v>
      </c>
      <c r="AA98">
        <f t="shared" si="22"/>
        <v>0</v>
      </c>
      <c r="AB98">
        <f t="shared" si="23"/>
        <v>0</v>
      </c>
      <c r="AC98">
        <f t="shared" si="24"/>
        <v>0</v>
      </c>
      <c r="AD98">
        <f t="shared" si="25"/>
        <v>0</v>
      </c>
      <c r="AE98">
        <f t="shared" si="26"/>
        <v>0</v>
      </c>
      <c r="AF98">
        <f t="shared" si="27"/>
        <v>0</v>
      </c>
      <c r="AG98">
        <f t="shared" si="28"/>
        <v>0</v>
      </c>
      <c r="AH98">
        <f t="shared" si="29"/>
        <v>1.1950494E-3</v>
      </c>
    </row>
    <row r="99" spans="1:34" x14ac:dyDescent="0.25">
      <c r="A99" t="s">
        <v>97</v>
      </c>
      <c r="B99">
        <v>2.5299999999999998</v>
      </c>
      <c r="C99">
        <v>0.10507</v>
      </c>
      <c r="D99">
        <v>1</v>
      </c>
      <c r="E99">
        <v>5</v>
      </c>
      <c r="F99">
        <v>0.8</v>
      </c>
      <c r="G99">
        <v>0.2</v>
      </c>
      <c r="I99">
        <v>0</v>
      </c>
      <c r="J99">
        <v>0.6</v>
      </c>
      <c r="K99">
        <v>0.27500000000000002</v>
      </c>
      <c r="L99">
        <v>0.125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U99" s="1" t="s">
        <v>173</v>
      </c>
      <c r="V99" t="s">
        <v>97</v>
      </c>
      <c r="W99">
        <f t="shared" si="18"/>
        <v>0.31520999999999999</v>
      </c>
      <c r="X99">
        <f t="shared" si="19"/>
        <v>0.14447125</v>
      </c>
      <c r="Y99">
        <f t="shared" si="20"/>
        <v>6.5668749999999998E-2</v>
      </c>
      <c r="Z99">
        <f t="shared" si="21"/>
        <v>0</v>
      </c>
      <c r="AA99">
        <f t="shared" si="22"/>
        <v>0</v>
      </c>
      <c r="AB99">
        <f t="shared" si="23"/>
        <v>0</v>
      </c>
      <c r="AC99">
        <f t="shared" si="24"/>
        <v>0</v>
      </c>
      <c r="AD99">
        <f t="shared" si="25"/>
        <v>0</v>
      </c>
      <c r="AE99">
        <f t="shared" si="26"/>
        <v>0</v>
      </c>
      <c r="AF99">
        <f t="shared" si="27"/>
        <v>0</v>
      </c>
      <c r="AG99">
        <f t="shared" si="28"/>
        <v>0</v>
      </c>
      <c r="AH99">
        <f t="shared" si="29"/>
        <v>0.52534999999999998</v>
      </c>
    </row>
    <row r="100" spans="1:34" x14ac:dyDescent="0.25">
      <c r="A100" t="s">
        <v>98</v>
      </c>
      <c r="B100">
        <v>2.5299999999999998</v>
      </c>
      <c r="C100">
        <v>0.24479999999999999</v>
      </c>
      <c r="D100">
        <v>3.58</v>
      </c>
      <c r="E100">
        <v>17.899999999999999</v>
      </c>
      <c r="F100">
        <v>9.3600000000000003E-3</v>
      </c>
      <c r="G100">
        <v>0.2</v>
      </c>
      <c r="I100">
        <v>0</v>
      </c>
      <c r="J100">
        <v>0.6</v>
      </c>
      <c r="K100">
        <v>0.27500000000000002</v>
      </c>
      <c r="L100">
        <v>0.125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U100" s="1" t="s">
        <v>173</v>
      </c>
      <c r="V100" t="s">
        <v>98</v>
      </c>
      <c r="W100">
        <f t="shared" si="18"/>
        <v>2.6291519999999995</v>
      </c>
      <c r="X100">
        <f t="shared" si="19"/>
        <v>1.2050279999999998</v>
      </c>
      <c r="Y100">
        <f t="shared" si="20"/>
        <v>0.54773999999999989</v>
      </c>
      <c r="Z100">
        <f t="shared" si="21"/>
        <v>0</v>
      </c>
      <c r="AA100">
        <f t="shared" si="22"/>
        <v>0</v>
      </c>
      <c r="AB100">
        <f t="shared" si="23"/>
        <v>0</v>
      </c>
      <c r="AC100">
        <f t="shared" si="24"/>
        <v>0</v>
      </c>
      <c r="AD100">
        <f t="shared" si="25"/>
        <v>0</v>
      </c>
      <c r="AE100">
        <f t="shared" si="26"/>
        <v>0</v>
      </c>
      <c r="AF100">
        <f t="shared" si="27"/>
        <v>0</v>
      </c>
      <c r="AG100">
        <f t="shared" si="28"/>
        <v>0</v>
      </c>
      <c r="AH100">
        <f t="shared" si="29"/>
        <v>4.3819199999999991</v>
      </c>
    </row>
    <row r="101" spans="1:34" x14ac:dyDescent="0.25">
      <c r="A101" t="s">
        <v>99</v>
      </c>
      <c r="B101">
        <v>2.5299999999999998</v>
      </c>
      <c r="C101">
        <v>5.5000000000000003E-4</v>
      </c>
      <c r="D101">
        <v>9.2100000000000001E-2</v>
      </c>
      <c r="E101">
        <v>0.46051999999999998</v>
      </c>
      <c r="F101">
        <v>0.20133000000000001</v>
      </c>
      <c r="G101">
        <v>0.2</v>
      </c>
      <c r="I101">
        <v>0</v>
      </c>
      <c r="J101">
        <v>0.6</v>
      </c>
      <c r="K101">
        <v>0.27500000000000002</v>
      </c>
      <c r="L101">
        <v>0.125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U101" s="1" t="s">
        <v>173</v>
      </c>
      <c r="V101" t="s">
        <v>99</v>
      </c>
      <c r="W101">
        <f t="shared" si="18"/>
        <v>1.519716E-4</v>
      </c>
      <c r="X101">
        <f t="shared" si="19"/>
        <v>6.965365000000001E-5</v>
      </c>
      <c r="Y101">
        <f t="shared" si="20"/>
        <v>3.1660750000000003E-5</v>
      </c>
      <c r="Z101">
        <f t="shared" si="21"/>
        <v>0</v>
      </c>
      <c r="AA101">
        <f t="shared" si="22"/>
        <v>0</v>
      </c>
      <c r="AB101">
        <f t="shared" si="23"/>
        <v>0</v>
      </c>
      <c r="AC101">
        <f t="shared" si="24"/>
        <v>0</v>
      </c>
      <c r="AD101">
        <f t="shared" si="25"/>
        <v>0</v>
      </c>
      <c r="AE101">
        <f t="shared" si="26"/>
        <v>0</v>
      </c>
      <c r="AF101">
        <f t="shared" si="27"/>
        <v>0</v>
      </c>
      <c r="AG101">
        <f t="shared" si="28"/>
        <v>0</v>
      </c>
      <c r="AH101">
        <f t="shared" si="29"/>
        <v>2.5328600000000003E-4</v>
      </c>
    </row>
    <row r="102" spans="1:34" x14ac:dyDescent="0.25">
      <c r="A102" t="s">
        <v>100</v>
      </c>
      <c r="B102">
        <v>2.5299999999999998</v>
      </c>
      <c r="C102">
        <v>0.1075</v>
      </c>
      <c r="D102">
        <v>1</v>
      </c>
      <c r="E102">
        <v>5</v>
      </c>
      <c r="F102">
        <v>2.6900000000000001E-3</v>
      </c>
      <c r="G102">
        <v>0.2</v>
      </c>
      <c r="I102">
        <v>0</v>
      </c>
      <c r="J102">
        <v>0.6</v>
      </c>
      <c r="K102">
        <v>0.27500000000000002</v>
      </c>
      <c r="L102">
        <v>0.125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U102" s="1" t="s">
        <v>173</v>
      </c>
      <c r="V102" t="s">
        <v>100</v>
      </c>
      <c r="W102">
        <f t="shared" si="18"/>
        <v>0.32249999999999995</v>
      </c>
      <c r="X102">
        <f t="shared" si="19"/>
        <v>0.14781250000000001</v>
      </c>
      <c r="Y102">
        <f t="shared" si="20"/>
        <v>6.7187499999999997E-2</v>
      </c>
      <c r="Z102">
        <f t="shared" si="21"/>
        <v>0</v>
      </c>
      <c r="AA102">
        <f t="shared" si="22"/>
        <v>0</v>
      </c>
      <c r="AB102">
        <f t="shared" si="23"/>
        <v>0</v>
      </c>
      <c r="AC102">
        <f t="shared" si="24"/>
        <v>0</v>
      </c>
      <c r="AD102">
        <f t="shared" si="25"/>
        <v>0</v>
      </c>
      <c r="AE102">
        <f t="shared" si="26"/>
        <v>0</v>
      </c>
      <c r="AF102">
        <f t="shared" si="27"/>
        <v>0</v>
      </c>
      <c r="AG102">
        <f t="shared" si="28"/>
        <v>0</v>
      </c>
      <c r="AH102">
        <f t="shared" si="29"/>
        <v>0.53749999999999998</v>
      </c>
    </row>
    <row r="103" spans="1:34" x14ac:dyDescent="0.25">
      <c r="A103" t="s">
        <v>101</v>
      </c>
      <c r="B103">
        <v>2.5299999999999998</v>
      </c>
      <c r="C103">
        <v>13.851979999999999</v>
      </c>
      <c r="D103">
        <v>1.3</v>
      </c>
      <c r="E103">
        <v>6.5</v>
      </c>
      <c r="F103">
        <v>0.8</v>
      </c>
      <c r="G103">
        <v>0.2</v>
      </c>
      <c r="I103">
        <v>0</v>
      </c>
      <c r="J103">
        <v>0.6</v>
      </c>
      <c r="K103">
        <v>0.27500000000000002</v>
      </c>
      <c r="L103">
        <v>0.125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U103" s="1" t="s">
        <v>173</v>
      </c>
      <c r="V103" t="s">
        <v>101</v>
      </c>
      <c r="W103">
        <f t="shared" si="18"/>
        <v>54.022721999999995</v>
      </c>
      <c r="X103">
        <f t="shared" si="19"/>
        <v>24.76041425</v>
      </c>
      <c r="Y103">
        <f t="shared" si="20"/>
        <v>11.25473375</v>
      </c>
      <c r="Z103">
        <f t="shared" si="21"/>
        <v>0</v>
      </c>
      <c r="AA103">
        <f t="shared" si="22"/>
        <v>0</v>
      </c>
      <c r="AB103">
        <f t="shared" si="23"/>
        <v>0</v>
      </c>
      <c r="AC103">
        <f t="shared" si="24"/>
        <v>0</v>
      </c>
      <c r="AD103">
        <f t="shared" si="25"/>
        <v>0</v>
      </c>
      <c r="AE103">
        <f t="shared" si="26"/>
        <v>0</v>
      </c>
      <c r="AF103">
        <f t="shared" si="27"/>
        <v>0</v>
      </c>
      <c r="AG103">
        <f t="shared" si="28"/>
        <v>0</v>
      </c>
      <c r="AH103">
        <f t="shared" si="29"/>
        <v>90.037869999999998</v>
      </c>
    </row>
    <row r="104" spans="1:34" x14ac:dyDescent="0.25">
      <c r="A104" t="s">
        <v>102</v>
      </c>
      <c r="B104">
        <v>2.5</v>
      </c>
      <c r="C104">
        <v>3.9232900000000002</v>
      </c>
      <c r="D104">
        <v>2.97</v>
      </c>
      <c r="E104">
        <v>14.85</v>
      </c>
      <c r="F104">
        <v>0.8</v>
      </c>
      <c r="G104">
        <v>0.2</v>
      </c>
      <c r="I104">
        <v>0</v>
      </c>
      <c r="J104">
        <v>0.5</v>
      </c>
      <c r="K104">
        <v>0.5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U104" s="1" t="s">
        <v>174</v>
      </c>
      <c r="V104" t="s">
        <v>102</v>
      </c>
      <c r="W104">
        <f t="shared" si="18"/>
        <v>29.130428250000001</v>
      </c>
      <c r="X104">
        <f t="shared" si="19"/>
        <v>29.130428250000001</v>
      </c>
      <c r="Y104">
        <f t="shared" si="20"/>
        <v>0</v>
      </c>
      <c r="Z104">
        <f t="shared" si="21"/>
        <v>0</v>
      </c>
      <c r="AA104">
        <f t="shared" si="22"/>
        <v>0</v>
      </c>
      <c r="AB104">
        <f t="shared" si="23"/>
        <v>0</v>
      </c>
      <c r="AC104">
        <f t="shared" si="24"/>
        <v>0</v>
      </c>
      <c r="AD104">
        <f t="shared" si="25"/>
        <v>0</v>
      </c>
      <c r="AE104">
        <f t="shared" si="26"/>
        <v>0</v>
      </c>
      <c r="AF104">
        <f t="shared" si="27"/>
        <v>0</v>
      </c>
      <c r="AG104">
        <f t="shared" si="28"/>
        <v>0</v>
      </c>
      <c r="AH104">
        <f t="shared" si="29"/>
        <v>58.260856500000003</v>
      </c>
    </row>
    <row r="105" spans="1:34" x14ac:dyDescent="0.25">
      <c r="A105" t="s">
        <v>103</v>
      </c>
      <c r="B105">
        <v>2.5</v>
      </c>
      <c r="C105">
        <v>3.6677900000000001</v>
      </c>
      <c r="D105">
        <v>2.23</v>
      </c>
      <c r="E105">
        <v>11.15</v>
      </c>
      <c r="F105">
        <v>0.8</v>
      </c>
      <c r="G105">
        <v>0.2</v>
      </c>
      <c r="I105">
        <v>0</v>
      </c>
      <c r="J105">
        <v>0.5</v>
      </c>
      <c r="K105">
        <v>0.5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U105" s="1" t="s">
        <v>173</v>
      </c>
      <c r="V105" t="s">
        <v>103</v>
      </c>
      <c r="W105">
        <f t="shared" si="18"/>
        <v>20.447929250000001</v>
      </c>
      <c r="X105">
        <f t="shared" si="19"/>
        <v>20.447929250000001</v>
      </c>
      <c r="Y105">
        <f t="shared" si="20"/>
        <v>0</v>
      </c>
      <c r="Z105">
        <f t="shared" si="21"/>
        <v>0</v>
      </c>
      <c r="AA105">
        <f t="shared" si="22"/>
        <v>0</v>
      </c>
      <c r="AB105">
        <f t="shared" si="23"/>
        <v>0</v>
      </c>
      <c r="AC105">
        <f t="shared" si="24"/>
        <v>0</v>
      </c>
      <c r="AD105">
        <f t="shared" si="25"/>
        <v>0</v>
      </c>
      <c r="AE105">
        <f t="shared" si="26"/>
        <v>0</v>
      </c>
      <c r="AF105">
        <f t="shared" si="27"/>
        <v>0</v>
      </c>
      <c r="AG105">
        <f t="shared" si="28"/>
        <v>0</v>
      </c>
      <c r="AH105">
        <f t="shared" si="29"/>
        <v>40.895858500000003</v>
      </c>
    </row>
    <row r="106" spans="1:34" x14ac:dyDescent="0.25">
      <c r="A106" t="s">
        <v>104</v>
      </c>
      <c r="B106">
        <v>3.41</v>
      </c>
      <c r="C106">
        <v>0.11</v>
      </c>
      <c r="D106">
        <v>0.88</v>
      </c>
      <c r="E106">
        <v>3</v>
      </c>
      <c r="F106">
        <v>0.48363</v>
      </c>
      <c r="G106">
        <v>0.29332999999999998</v>
      </c>
      <c r="I106">
        <v>0</v>
      </c>
      <c r="J106" s="1">
        <v>7.0707080000000005E-2</v>
      </c>
      <c r="K106">
        <v>0.55454550000000002</v>
      </c>
      <c r="L106">
        <v>0.28131309999999998</v>
      </c>
      <c r="M106" s="1">
        <v>9.3434349999999999E-2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U106" s="1" t="s">
        <v>174</v>
      </c>
      <c r="V106" t="s">
        <v>104</v>
      </c>
      <c r="W106">
        <f t="shared" si="18"/>
        <v>2.3333336400000002E-2</v>
      </c>
      <c r="X106">
        <f t="shared" si="19"/>
        <v>0.18300001500000002</v>
      </c>
      <c r="Y106">
        <f t="shared" si="20"/>
        <v>9.2833322999999995E-2</v>
      </c>
      <c r="Z106">
        <f t="shared" si="21"/>
        <v>3.08333355E-2</v>
      </c>
      <c r="AA106">
        <f t="shared" si="22"/>
        <v>0</v>
      </c>
      <c r="AB106">
        <f t="shared" si="23"/>
        <v>0</v>
      </c>
      <c r="AC106">
        <f t="shared" si="24"/>
        <v>0</v>
      </c>
      <c r="AD106">
        <f t="shared" si="25"/>
        <v>0</v>
      </c>
      <c r="AE106">
        <f t="shared" si="26"/>
        <v>0</v>
      </c>
      <c r="AF106">
        <f t="shared" si="27"/>
        <v>0</v>
      </c>
      <c r="AG106">
        <f t="shared" si="28"/>
        <v>3.08333355E-2</v>
      </c>
      <c r="AH106">
        <f t="shared" si="29"/>
        <v>0.3300000099</v>
      </c>
    </row>
    <row r="107" spans="1:34" x14ac:dyDescent="0.25">
      <c r="A107" t="s">
        <v>105</v>
      </c>
      <c r="B107">
        <v>2.5299999999999998</v>
      </c>
      <c r="C107">
        <v>3.7799999999999999E-3</v>
      </c>
      <c r="D107">
        <v>5.4749999999999996</v>
      </c>
      <c r="E107">
        <v>15.642860000000001</v>
      </c>
      <c r="F107">
        <v>0.8</v>
      </c>
      <c r="G107">
        <v>0.35</v>
      </c>
      <c r="I107">
        <v>0</v>
      </c>
      <c r="J107">
        <v>0.6</v>
      </c>
      <c r="K107">
        <v>0.27500000000000002</v>
      </c>
      <c r="L107">
        <v>0.125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U107" s="1" t="s">
        <v>174</v>
      </c>
      <c r="V107" t="s">
        <v>105</v>
      </c>
      <c r="W107">
        <f t="shared" si="18"/>
        <v>3.5478006479999998E-2</v>
      </c>
      <c r="X107">
        <f t="shared" si="19"/>
        <v>1.626075297E-2</v>
      </c>
      <c r="Y107">
        <f t="shared" si="20"/>
        <v>7.3912513500000001E-3</v>
      </c>
      <c r="Z107">
        <f t="shared" si="21"/>
        <v>0</v>
      </c>
      <c r="AA107">
        <f t="shared" si="22"/>
        <v>0</v>
      </c>
      <c r="AB107">
        <f t="shared" si="23"/>
        <v>0</v>
      </c>
      <c r="AC107">
        <f t="shared" si="24"/>
        <v>0</v>
      </c>
      <c r="AD107">
        <f t="shared" si="25"/>
        <v>0</v>
      </c>
      <c r="AE107">
        <f t="shared" si="26"/>
        <v>0</v>
      </c>
      <c r="AF107">
        <f t="shared" si="27"/>
        <v>0</v>
      </c>
      <c r="AG107">
        <f t="shared" si="28"/>
        <v>0</v>
      </c>
      <c r="AH107">
        <f t="shared" si="29"/>
        <v>5.91300108E-2</v>
      </c>
    </row>
    <row r="108" spans="1:34" x14ac:dyDescent="0.25">
      <c r="A108" t="s">
        <v>106</v>
      </c>
      <c r="B108">
        <v>2.91</v>
      </c>
      <c r="C108">
        <v>0.58533000000000002</v>
      </c>
      <c r="D108">
        <v>5.4749999999999996</v>
      </c>
      <c r="E108">
        <v>15.642860000000001</v>
      </c>
      <c r="F108">
        <v>0.8</v>
      </c>
      <c r="G108">
        <v>0.35</v>
      </c>
      <c r="I108">
        <v>0</v>
      </c>
      <c r="J108">
        <v>0.35</v>
      </c>
      <c r="K108">
        <v>0.42499999999999999</v>
      </c>
      <c r="L108">
        <v>0.19375000000000001</v>
      </c>
      <c r="M108">
        <v>3.125E-2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U108" s="1" t="s">
        <v>174</v>
      </c>
      <c r="V108" t="s">
        <v>106</v>
      </c>
      <c r="W108">
        <f t="shared" si="18"/>
        <v>3.2046823353300002</v>
      </c>
      <c r="X108">
        <f t="shared" si="19"/>
        <v>3.8913999786150004</v>
      </c>
      <c r="Y108">
        <f t="shared" si="20"/>
        <v>1.7740205784862504</v>
      </c>
      <c r="Z108">
        <f t="shared" si="21"/>
        <v>0.28613235136875004</v>
      </c>
      <c r="AA108">
        <f t="shared" si="22"/>
        <v>0</v>
      </c>
      <c r="AB108">
        <f t="shared" si="23"/>
        <v>0</v>
      </c>
      <c r="AC108">
        <f t="shared" si="24"/>
        <v>0</v>
      </c>
      <c r="AD108">
        <f t="shared" si="25"/>
        <v>0</v>
      </c>
      <c r="AE108">
        <f t="shared" si="26"/>
        <v>0</v>
      </c>
      <c r="AF108">
        <f t="shared" si="27"/>
        <v>0</v>
      </c>
      <c r="AG108">
        <f t="shared" si="28"/>
        <v>0.28613235136875004</v>
      </c>
      <c r="AH108">
        <f t="shared" si="29"/>
        <v>9.1562352438000012</v>
      </c>
    </row>
    <row r="109" spans="1:34" x14ac:dyDescent="0.25">
      <c r="A109" t="s">
        <v>107</v>
      </c>
      <c r="B109">
        <v>2.5299999999999998</v>
      </c>
      <c r="C109">
        <v>20.161940000000001</v>
      </c>
      <c r="D109">
        <v>5.4749999999999996</v>
      </c>
      <c r="E109">
        <v>15.642860000000001</v>
      </c>
      <c r="F109">
        <v>0.8</v>
      </c>
      <c r="G109">
        <v>0.35</v>
      </c>
      <c r="I109">
        <v>0</v>
      </c>
      <c r="J109">
        <v>0.6</v>
      </c>
      <c r="K109">
        <v>0.27500000000000002</v>
      </c>
      <c r="L109">
        <v>0.125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U109" s="1" t="s">
        <v>174</v>
      </c>
      <c r="V109" t="s">
        <v>107</v>
      </c>
      <c r="W109">
        <f t="shared" si="18"/>
        <v>189.23424284904002</v>
      </c>
      <c r="X109">
        <f t="shared" si="19"/>
        <v>86.732361305810016</v>
      </c>
      <c r="Y109">
        <f t="shared" si="20"/>
        <v>39.423800593550006</v>
      </c>
      <c r="Z109">
        <f t="shared" si="21"/>
        <v>0</v>
      </c>
      <c r="AA109">
        <f t="shared" si="22"/>
        <v>0</v>
      </c>
      <c r="AB109">
        <f t="shared" si="23"/>
        <v>0</v>
      </c>
      <c r="AC109">
        <f t="shared" si="24"/>
        <v>0</v>
      </c>
      <c r="AD109">
        <f t="shared" si="25"/>
        <v>0</v>
      </c>
      <c r="AE109">
        <f t="shared" si="26"/>
        <v>0</v>
      </c>
      <c r="AF109">
        <f t="shared" si="27"/>
        <v>0</v>
      </c>
      <c r="AG109">
        <f t="shared" si="28"/>
        <v>0</v>
      </c>
      <c r="AH109">
        <f t="shared" si="29"/>
        <v>315.39040474840004</v>
      </c>
    </row>
    <row r="110" spans="1:34" x14ac:dyDescent="0.25">
      <c r="A110" t="s">
        <v>108</v>
      </c>
      <c r="B110">
        <v>2.5299999999999998</v>
      </c>
      <c r="C110">
        <v>0.35793999999999998</v>
      </c>
      <c r="D110">
        <v>5.4749999999999996</v>
      </c>
      <c r="E110">
        <v>15.642860000000001</v>
      </c>
      <c r="F110">
        <v>0.8</v>
      </c>
      <c r="G110">
        <v>0.35</v>
      </c>
      <c r="I110">
        <v>0</v>
      </c>
      <c r="J110">
        <v>0.6</v>
      </c>
      <c r="K110">
        <v>0.27500000000000002</v>
      </c>
      <c r="L110">
        <v>0.125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U110" s="1" t="s">
        <v>174</v>
      </c>
      <c r="V110" t="s">
        <v>108</v>
      </c>
      <c r="W110">
        <f t="shared" si="18"/>
        <v>3.35952318504</v>
      </c>
      <c r="X110">
        <f t="shared" si="19"/>
        <v>1.5397814598100001</v>
      </c>
      <c r="Y110">
        <f t="shared" si="20"/>
        <v>0.69990066355000002</v>
      </c>
      <c r="Z110">
        <f t="shared" si="21"/>
        <v>0</v>
      </c>
      <c r="AA110">
        <f t="shared" si="22"/>
        <v>0</v>
      </c>
      <c r="AB110">
        <f t="shared" si="23"/>
        <v>0</v>
      </c>
      <c r="AC110">
        <f t="shared" si="24"/>
        <v>0</v>
      </c>
      <c r="AD110">
        <f t="shared" si="25"/>
        <v>0</v>
      </c>
      <c r="AE110">
        <f t="shared" si="26"/>
        <v>0</v>
      </c>
      <c r="AF110">
        <f t="shared" si="27"/>
        <v>0</v>
      </c>
      <c r="AG110">
        <f t="shared" si="28"/>
        <v>0</v>
      </c>
      <c r="AH110">
        <f t="shared" si="29"/>
        <v>5.5992053084000002</v>
      </c>
    </row>
    <row r="111" spans="1:34" x14ac:dyDescent="0.25">
      <c r="A111" t="s">
        <v>109</v>
      </c>
      <c r="B111">
        <v>2.5299999999999998</v>
      </c>
      <c r="C111">
        <v>1.35053</v>
      </c>
      <c r="D111">
        <v>2.5</v>
      </c>
      <c r="E111">
        <v>7.1428599999999998</v>
      </c>
      <c r="F111">
        <v>0.8</v>
      </c>
      <c r="G111">
        <v>0.35</v>
      </c>
      <c r="I111">
        <v>0</v>
      </c>
      <c r="J111">
        <v>0.6</v>
      </c>
      <c r="K111">
        <v>0.27500000000000002</v>
      </c>
      <c r="L111">
        <v>0.125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U111" s="1" t="s">
        <v>174</v>
      </c>
      <c r="V111" t="s">
        <v>109</v>
      </c>
      <c r="W111">
        <f t="shared" si="18"/>
        <v>5.7879880294799992</v>
      </c>
      <c r="X111">
        <f t="shared" si="19"/>
        <v>2.6528278468450002</v>
      </c>
      <c r="Y111">
        <f t="shared" si="20"/>
        <v>1.2058308394749999</v>
      </c>
      <c r="Z111">
        <f t="shared" si="21"/>
        <v>0</v>
      </c>
      <c r="AA111">
        <f t="shared" si="22"/>
        <v>0</v>
      </c>
      <c r="AB111">
        <f t="shared" si="23"/>
        <v>0</v>
      </c>
      <c r="AC111">
        <f t="shared" si="24"/>
        <v>0</v>
      </c>
      <c r="AD111">
        <f t="shared" si="25"/>
        <v>0</v>
      </c>
      <c r="AE111">
        <f t="shared" si="26"/>
        <v>0</v>
      </c>
      <c r="AF111">
        <f t="shared" si="27"/>
        <v>0</v>
      </c>
      <c r="AG111">
        <f t="shared" si="28"/>
        <v>0</v>
      </c>
      <c r="AH111">
        <f t="shared" si="29"/>
        <v>9.6466467157999993</v>
      </c>
    </row>
    <row r="112" spans="1:34" x14ac:dyDescent="0.25">
      <c r="A112" t="s">
        <v>110</v>
      </c>
      <c r="B112">
        <v>2.5299999999999998</v>
      </c>
      <c r="C112">
        <v>0.93923000000000001</v>
      </c>
      <c r="D112">
        <v>5.4749999999999996</v>
      </c>
      <c r="E112">
        <v>15.642860000000001</v>
      </c>
      <c r="F112">
        <v>0.8</v>
      </c>
      <c r="G112">
        <v>0.35</v>
      </c>
      <c r="I112">
        <v>0</v>
      </c>
      <c r="J112">
        <v>0.6</v>
      </c>
      <c r="K112">
        <v>0.27500000000000002</v>
      </c>
      <c r="L112">
        <v>0.125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U112" s="1" t="s">
        <v>174</v>
      </c>
      <c r="V112" t="s">
        <v>110</v>
      </c>
      <c r="W112">
        <f t="shared" si="18"/>
        <v>8.8153460386799996</v>
      </c>
      <c r="X112">
        <f t="shared" si="19"/>
        <v>4.0403669343950002</v>
      </c>
      <c r="Y112">
        <f t="shared" si="20"/>
        <v>1.8365304247250001</v>
      </c>
      <c r="Z112">
        <f t="shared" si="21"/>
        <v>0</v>
      </c>
      <c r="AA112">
        <f t="shared" si="22"/>
        <v>0</v>
      </c>
      <c r="AB112">
        <f t="shared" si="23"/>
        <v>0</v>
      </c>
      <c r="AC112">
        <f t="shared" si="24"/>
        <v>0</v>
      </c>
      <c r="AD112">
        <f t="shared" si="25"/>
        <v>0</v>
      </c>
      <c r="AE112">
        <f t="shared" si="26"/>
        <v>0</v>
      </c>
      <c r="AF112">
        <f t="shared" si="27"/>
        <v>0</v>
      </c>
      <c r="AG112">
        <f t="shared" si="28"/>
        <v>0</v>
      </c>
      <c r="AH112">
        <f t="shared" si="29"/>
        <v>14.6922433978</v>
      </c>
    </row>
    <row r="113" spans="1:34" x14ac:dyDescent="0.25">
      <c r="A113" t="s">
        <v>111</v>
      </c>
      <c r="B113">
        <v>2.5299999999999998</v>
      </c>
      <c r="C113">
        <v>0.59975999999999996</v>
      </c>
      <c r="D113">
        <v>5.4749999999999996</v>
      </c>
      <c r="E113">
        <v>15.642860000000001</v>
      </c>
      <c r="F113">
        <v>0.8</v>
      </c>
      <c r="G113">
        <v>0.35</v>
      </c>
      <c r="I113">
        <v>0</v>
      </c>
      <c r="J113">
        <v>0.6</v>
      </c>
      <c r="K113">
        <v>0.27500000000000002</v>
      </c>
      <c r="L113">
        <v>0.125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U113" s="1" t="s">
        <v>174</v>
      </c>
      <c r="V113" t="s">
        <v>111</v>
      </c>
      <c r="W113">
        <f t="shared" si="18"/>
        <v>5.6291770281599991</v>
      </c>
      <c r="X113">
        <f t="shared" si="19"/>
        <v>2.5800394712400001</v>
      </c>
      <c r="Y113">
        <f t="shared" si="20"/>
        <v>1.1727452141999999</v>
      </c>
      <c r="Z113">
        <f t="shared" si="21"/>
        <v>0</v>
      </c>
      <c r="AA113">
        <f t="shared" si="22"/>
        <v>0</v>
      </c>
      <c r="AB113">
        <f t="shared" si="23"/>
        <v>0</v>
      </c>
      <c r="AC113">
        <f t="shared" si="24"/>
        <v>0</v>
      </c>
      <c r="AD113">
        <f t="shared" si="25"/>
        <v>0</v>
      </c>
      <c r="AE113">
        <f t="shared" si="26"/>
        <v>0</v>
      </c>
      <c r="AF113">
        <f t="shared" si="27"/>
        <v>0</v>
      </c>
      <c r="AG113">
        <f t="shared" si="28"/>
        <v>0</v>
      </c>
      <c r="AH113">
        <f t="shared" si="29"/>
        <v>9.3819617135999991</v>
      </c>
    </row>
    <row r="114" spans="1:34" x14ac:dyDescent="0.25">
      <c r="A114" t="s">
        <v>112</v>
      </c>
      <c r="B114">
        <v>2.5</v>
      </c>
      <c r="C114">
        <v>21.863499999999998</v>
      </c>
      <c r="D114">
        <v>6</v>
      </c>
      <c r="E114">
        <v>27.74</v>
      </c>
      <c r="F114">
        <v>0.8</v>
      </c>
      <c r="G114">
        <v>0.21629000000000001</v>
      </c>
      <c r="I114">
        <v>0</v>
      </c>
      <c r="J114">
        <v>0.5</v>
      </c>
      <c r="K114">
        <v>0.5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U114" s="1" t="s">
        <v>174</v>
      </c>
      <c r="V114" t="s">
        <v>112</v>
      </c>
      <c r="W114">
        <f t="shared" si="18"/>
        <v>303.24674499999998</v>
      </c>
      <c r="X114">
        <f t="shared" si="19"/>
        <v>303.24674499999998</v>
      </c>
      <c r="Y114">
        <f t="shared" si="20"/>
        <v>0</v>
      </c>
      <c r="Z114">
        <f t="shared" si="21"/>
        <v>0</v>
      </c>
      <c r="AA114">
        <f t="shared" si="22"/>
        <v>0</v>
      </c>
      <c r="AB114">
        <f t="shared" si="23"/>
        <v>0</v>
      </c>
      <c r="AC114">
        <f t="shared" si="24"/>
        <v>0</v>
      </c>
      <c r="AD114">
        <f t="shared" si="25"/>
        <v>0</v>
      </c>
      <c r="AE114">
        <f t="shared" si="26"/>
        <v>0</v>
      </c>
      <c r="AF114">
        <f t="shared" si="27"/>
        <v>0</v>
      </c>
      <c r="AG114">
        <f t="shared" si="28"/>
        <v>0</v>
      </c>
      <c r="AH114">
        <f t="shared" si="29"/>
        <v>606.49348999999995</v>
      </c>
    </row>
    <row r="115" spans="1:34" x14ac:dyDescent="0.25">
      <c r="A115" t="s">
        <v>113</v>
      </c>
      <c r="B115">
        <v>2</v>
      </c>
      <c r="C115">
        <v>12.255050000000001</v>
      </c>
      <c r="D115">
        <v>36.5</v>
      </c>
      <c r="E115">
        <v>104.28570000000001</v>
      </c>
      <c r="F115">
        <v>0.8</v>
      </c>
      <c r="G115">
        <v>0.35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U115" s="1" t="s">
        <v>174</v>
      </c>
      <c r="V115" t="s">
        <v>113</v>
      </c>
      <c r="W115">
        <f t="shared" si="18"/>
        <v>1278.0264677850002</v>
      </c>
      <c r="X115">
        <f t="shared" si="19"/>
        <v>0</v>
      </c>
      <c r="Y115">
        <f t="shared" si="20"/>
        <v>0</v>
      </c>
      <c r="Z115">
        <f t="shared" si="21"/>
        <v>0</v>
      </c>
      <c r="AA115">
        <f t="shared" si="22"/>
        <v>0</v>
      </c>
      <c r="AB115">
        <f t="shared" si="23"/>
        <v>0</v>
      </c>
      <c r="AC115">
        <f t="shared" si="24"/>
        <v>0</v>
      </c>
      <c r="AD115">
        <f t="shared" si="25"/>
        <v>0</v>
      </c>
      <c r="AE115">
        <f t="shared" si="26"/>
        <v>0</v>
      </c>
      <c r="AF115">
        <f t="shared" si="27"/>
        <v>0</v>
      </c>
      <c r="AG115">
        <f t="shared" si="28"/>
        <v>0</v>
      </c>
      <c r="AH115">
        <f t="shared" si="29"/>
        <v>1278.0264677850002</v>
      </c>
    </row>
    <row r="116" spans="1:34" x14ac:dyDescent="0.25">
      <c r="A116" t="s">
        <v>114</v>
      </c>
      <c r="B116">
        <v>2</v>
      </c>
      <c r="C116">
        <v>7.2523</v>
      </c>
      <c r="D116">
        <v>36.5</v>
      </c>
      <c r="E116">
        <v>104.28570000000001</v>
      </c>
      <c r="F116">
        <v>0.8</v>
      </c>
      <c r="G116">
        <v>0.35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U116" s="1" t="s">
        <v>174</v>
      </c>
      <c r="V116" t="s">
        <v>114</v>
      </c>
      <c r="W116">
        <f t="shared" si="18"/>
        <v>756.31118211</v>
      </c>
      <c r="X116">
        <f t="shared" si="19"/>
        <v>0</v>
      </c>
      <c r="Y116">
        <f t="shared" si="20"/>
        <v>0</v>
      </c>
      <c r="Z116">
        <f t="shared" si="21"/>
        <v>0</v>
      </c>
      <c r="AA116">
        <f t="shared" si="22"/>
        <v>0</v>
      </c>
      <c r="AB116">
        <f t="shared" si="23"/>
        <v>0</v>
      </c>
      <c r="AC116">
        <f t="shared" si="24"/>
        <v>0</v>
      </c>
      <c r="AD116">
        <f t="shared" si="25"/>
        <v>0</v>
      </c>
      <c r="AE116">
        <f t="shared" si="26"/>
        <v>0</v>
      </c>
      <c r="AF116">
        <f t="shared" si="27"/>
        <v>0</v>
      </c>
      <c r="AG116">
        <f t="shared" si="28"/>
        <v>0</v>
      </c>
      <c r="AH116">
        <f t="shared" si="29"/>
        <v>756.31118211</v>
      </c>
    </row>
    <row r="117" spans="1:34" x14ac:dyDescent="0.25">
      <c r="A117" t="s">
        <v>115</v>
      </c>
      <c r="B117">
        <v>1</v>
      </c>
      <c r="C117">
        <v>0.87724999999999997</v>
      </c>
      <c r="D117">
        <v>4</v>
      </c>
      <c r="E117">
        <v>0</v>
      </c>
      <c r="F117">
        <v>0.8</v>
      </c>
      <c r="G117">
        <v>-90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U117" s="1" t="s">
        <v>174</v>
      </c>
      <c r="V117" t="s">
        <v>115</v>
      </c>
      <c r="W117">
        <f t="shared" si="18"/>
        <v>0</v>
      </c>
      <c r="X117">
        <f t="shared" si="19"/>
        <v>0</v>
      </c>
      <c r="Y117">
        <f t="shared" si="20"/>
        <v>0</v>
      </c>
      <c r="Z117">
        <f t="shared" si="21"/>
        <v>0</v>
      </c>
      <c r="AA117">
        <f t="shared" si="22"/>
        <v>0</v>
      </c>
      <c r="AB117">
        <f t="shared" si="23"/>
        <v>0</v>
      </c>
      <c r="AC117">
        <f t="shared" si="24"/>
        <v>0</v>
      </c>
      <c r="AD117">
        <f t="shared" si="25"/>
        <v>0</v>
      </c>
      <c r="AE117">
        <f t="shared" si="26"/>
        <v>0</v>
      </c>
      <c r="AF117">
        <f t="shared" si="27"/>
        <v>0</v>
      </c>
      <c r="AG117">
        <f t="shared" si="28"/>
        <v>0</v>
      </c>
      <c r="AH117">
        <f t="shared" si="29"/>
        <v>0</v>
      </c>
    </row>
    <row r="118" spans="1:34" x14ac:dyDescent="0.25">
      <c r="A118" t="s">
        <v>116</v>
      </c>
      <c r="B118">
        <v>1</v>
      </c>
      <c r="C118">
        <v>7.8606299999999996</v>
      </c>
      <c r="D118">
        <v>166.48060000000001</v>
      </c>
      <c r="E118">
        <v>0</v>
      </c>
      <c r="F118">
        <v>0.25317000000000001</v>
      </c>
      <c r="G118">
        <v>-90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U118" s="1" t="s">
        <v>174</v>
      </c>
      <c r="V118" t="s">
        <v>116</v>
      </c>
      <c r="W118">
        <f t="shared" si="18"/>
        <v>0</v>
      </c>
      <c r="X118">
        <f t="shared" si="19"/>
        <v>0</v>
      </c>
      <c r="Y118">
        <f t="shared" si="20"/>
        <v>0</v>
      </c>
      <c r="Z118">
        <f t="shared" si="21"/>
        <v>0</v>
      </c>
      <c r="AA118">
        <f t="shared" si="22"/>
        <v>0</v>
      </c>
      <c r="AB118">
        <f t="shared" si="23"/>
        <v>0</v>
      </c>
      <c r="AC118">
        <f t="shared" si="24"/>
        <v>0</v>
      </c>
      <c r="AD118">
        <f t="shared" si="25"/>
        <v>0</v>
      </c>
      <c r="AE118">
        <f t="shared" si="26"/>
        <v>0</v>
      </c>
      <c r="AF118">
        <f t="shared" si="27"/>
        <v>0</v>
      </c>
      <c r="AG118">
        <f t="shared" si="28"/>
        <v>0</v>
      </c>
      <c r="AH118">
        <f t="shared" si="29"/>
        <v>0</v>
      </c>
    </row>
    <row r="119" spans="1:34" x14ac:dyDescent="0.25">
      <c r="A119" t="s">
        <v>117</v>
      </c>
      <c r="B119">
        <v>1</v>
      </c>
      <c r="C119">
        <v>27.657920000000001</v>
      </c>
      <c r="D119">
        <v>113.3781</v>
      </c>
      <c r="E119">
        <v>0</v>
      </c>
      <c r="F119">
        <v>0.34525</v>
      </c>
      <c r="G119">
        <v>-90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U119" s="1" t="s">
        <v>174</v>
      </c>
      <c r="V119" t="s">
        <v>117</v>
      </c>
      <c r="W119">
        <f t="shared" si="18"/>
        <v>0</v>
      </c>
      <c r="X119">
        <f t="shared" si="19"/>
        <v>0</v>
      </c>
      <c r="Y119">
        <f t="shared" si="20"/>
        <v>0</v>
      </c>
      <c r="Z119">
        <f t="shared" si="21"/>
        <v>0</v>
      </c>
      <c r="AA119">
        <f t="shared" si="22"/>
        <v>0</v>
      </c>
      <c r="AB119">
        <f t="shared" si="23"/>
        <v>0</v>
      </c>
      <c r="AC119">
        <f t="shared" si="24"/>
        <v>0</v>
      </c>
      <c r="AD119">
        <f t="shared" si="25"/>
        <v>0</v>
      </c>
      <c r="AE119">
        <f t="shared" si="26"/>
        <v>0</v>
      </c>
      <c r="AF119">
        <f t="shared" si="27"/>
        <v>0</v>
      </c>
      <c r="AG119">
        <f t="shared" si="28"/>
        <v>0</v>
      </c>
      <c r="AH119">
        <f t="shared" si="29"/>
        <v>0</v>
      </c>
    </row>
    <row r="120" spans="1:34" x14ac:dyDescent="0.25">
      <c r="A120" t="s">
        <v>118</v>
      </c>
      <c r="B120">
        <v>1</v>
      </c>
      <c r="C120">
        <v>4</v>
      </c>
      <c r="D120">
        <v>1</v>
      </c>
      <c r="E120">
        <v>0</v>
      </c>
      <c r="F120">
        <v>0</v>
      </c>
      <c r="G120">
        <v>-90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U120" s="1" t="s">
        <v>174</v>
      </c>
      <c r="V120" t="s">
        <v>118</v>
      </c>
      <c r="W120">
        <f t="shared" si="18"/>
        <v>0</v>
      </c>
      <c r="X120">
        <f t="shared" si="19"/>
        <v>0</v>
      </c>
      <c r="Y120">
        <f t="shared" si="20"/>
        <v>0</v>
      </c>
      <c r="Z120">
        <f t="shared" si="21"/>
        <v>0</v>
      </c>
      <c r="AA120">
        <f t="shared" si="22"/>
        <v>0</v>
      </c>
      <c r="AB120">
        <f t="shared" si="23"/>
        <v>0</v>
      </c>
      <c r="AC120">
        <f t="shared" si="24"/>
        <v>0</v>
      </c>
      <c r="AD120">
        <f t="shared" si="25"/>
        <v>0</v>
      </c>
      <c r="AE120">
        <f t="shared" si="26"/>
        <v>0</v>
      </c>
      <c r="AF120">
        <f t="shared" si="27"/>
        <v>0</v>
      </c>
      <c r="AG120">
        <f t="shared" si="28"/>
        <v>0</v>
      </c>
      <c r="AH120">
        <f t="shared" si="29"/>
        <v>0</v>
      </c>
    </row>
    <row r="121" spans="1:34" x14ac:dyDescent="0.25">
      <c r="A121" t="s">
        <v>119</v>
      </c>
      <c r="B121">
        <v>1</v>
      </c>
      <c r="F121">
        <v>5.91E-2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U121" s="1" t="s">
        <v>175</v>
      </c>
      <c r="V121" t="s">
        <v>119</v>
      </c>
      <c r="W121">
        <f t="shared" si="18"/>
        <v>0</v>
      </c>
      <c r="X121">
        <f t="shared" si="19"/>
        <v>0</v>
      </c>
      <c r="Y121">
        <f t="shared" si="20"/>
        <v>0</v>
      </c>
      <c r="Z121">
        <f t="shared" si="21"/>
        <v>0</v>
      </c>
      <c r="AA121">
        <f t="shared" si="22"/>
        <v>0</v>
      </c>
      <c r="AB121">
        <f t="shared" si="23"/>
        <v>0</v>
      </c>
      <c r="AC121">
        <f t="shared" si="24"/>
        <v>0</v>
      </c>
      <c r="AD121">
        <f t="shared" si="25"/>
        <v>0</v>
      </c>
      <c r="AE121">
        <f t="shared" si="26"/>
        <v>0</v>
      </c>
      <c r="AF121">
        <f t="shared" si="27"/>
        <v>0</v>
      </c>
      <c r="AG121">
        <f t="shared" si="28"/>
        <v>0</v>
      </c>
      <c r="AH121">
        <f t="shared" si="29"/>
        <v>0</v>
      </c>
    </row>
    <row r="122" spans="1:34" x14ac:dyDescent="0.25">
      <c r="A122" t="s">
        <v>120</v>
      </c>
      <c r="B122">
        <v>1</v>
      </c>
      <c r="F122">
        <v>0.60840000000000005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U122" s="1" t="s">
        <v>175</v>
      </c>
      <c r="V122" t="s">
        <v>120</v>
      </c>
      <c r="W122">
        <f t="shared" si="18"/>
        <v>0</v>
      </c>
      <c r="X122">
        <f t="shared" si="19"/>
        <v>0</v>
      </c>
      <c r="Y122">
        <f t="shared" si="20"/>
        <v>0</v>
      </c>
      <c r="Z122">
        <f t="shared" si="21"/>
        <v>0</v>
      </c>
      <c r="AA122">
        <f t="shared" si="22"/>
        <v>0</v>
      </c>
      <c r="AB122">
        <f t="shared" si="23"/>
        <v>0</v>
      </c>
      <c r="AC122">
        <f t="shared" si="24"/>
        <v>0</v>
      </c>
      <c r="AD122">
        <f t="shared" si="25"/>
        <v>0</v>
      </c>
      <c r="AE122">
        <f t="shared" si="26"/>
        <v>0</v>
      </c>
      <c r="AF122">
        <f t="shared" si="27"/>
        <v>0</v>
      </c>
      <c r="AG122">
        <f t="shared" si="28"/>
        <v>0</v>
      </c>
      <c r="AH122">
        <f t="shared" si="29"/>
        <v>0</v>
      </c>
    </row>
    <row r="123" spans="1:34" x14ac:dyDescent="0.25">
      <c r="A123" t="s">
        <v>121</v>
      </c>
      <c r="B123">
        <v>1</v>
      </c>
      <c r="F123">
        <v>0.1928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U123" s="1" t="s">
        <v>175</v>
      </c>
      <c r="V123" t="s">
        <v>121</v>
      </c>
      <c r="W123">
        <f t="shared" si="18"/>
        <v>0</v>
      </c>
      <c r="X123">
        <f t="shared" si="19"/>
        <v>0</v>
      </c>
      <c r="Y123">
        <f t="shared" si="20"/>
        <v>0</v>
      </c>
      <c r="Z123">
        <f t="shared" si="21"/>
        <v>0</v>
      </c>
      <c r="AA123">
        <f t="shared" si="22"/>
        <v>0</v>
      </c>
      <c r="AB123">
        <f t="shared" si="23"/>
        <v>0</v>
      </c>
      <c r="AC123">
        <f t="shared" si="24"/>
        <v>0</v>
      </c>
      <c r="AD123">
        <f t="shared" si="25"/>
        <v>0</v>
      </c>
      <c r="AE123">
        <f t="shared" si="26"/>
        <v>0</v>
      </c>
      <c r="AF123">
        <f t="shared" si="27"/>
        <v>0</v>
      </c>
      <c r="AG123">
        <f t="shared" si="28"/>
        <v>0</v>
      </c>
      <c r="AH123">
        <f t="shared" si="29"/>
        <v>0</v>
      </c>
    </row>
    <row r="124" spans="1:34" x14ac:dyDescent="0.25">
      <c r="A124" t="s">
        <v>122</v>
      </c>
      <c r="B124">
        <v>1</v>
      </c>
      <c r="F124">
        <v>0.51642999999999994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U124" s="1" t="s">
        <v>175</v>
      </c>
      <c r="V124" t="s">
        <v>122</v>
      </c>
      <c r="W124">
        <f t="shared" si="18"/>
        <v>0</v>
      </c>
      <c r="X124">
        <f t="shared" si="19"/>
        <v>0</v>
      </c>
      <c r="Y124">
        <f t="shared" si="20"/>
        <v>0</v>
      </c>
      <c r="Z124">
        <f t="shared" si="21"/>
        <v>0</v>
      </c>
      <c r="AA124">
        <f t="shared" si="22"/>
        <v>0</v>
      </c>
      <c r="AB124">
        <f t="shared" si="23"/>
        <v>0</v>
      </c>
      <c r="AC124">
        <f t="shared" si="24"/>
        <v>0</v>
      </c>
      <c r="AD124">
        <f t="shared" si="25"/>
        <v>0</v>
      </c>
      <c r="AE124">
        <f t="shared" si="26"/>
        <v>0</v>
      </c>
      <c r="AF124">
        <f t="shared" si="27"/>
        <v>0</v>
      </c>
      <c r="AG124">
        <f t="shared" si="28"/>
        <v>0</v>
      </c>
      <c r="AH124">
        <f t="shared" si="29"/>
        <v>0</v>
      </c>
    </row>
    <row r="125" spans="1:34" x14ac:dyDescent="0.25">
      <c r="A125" t="s">
        <v>123</v>
      </c>
      <c r="B125">
        <v>1</v>
      </c>
      <c r="F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U125" s="1" t="s">
        <v>175</v>
      </c>
      <c r="V125" t="s">
        <v>123</v>
      </c>
      <c r="W125">
        <f t="shared" si="18"/>
        <v>0</v>
      </c>
      <c r="X125">
        <f t="shared" si="19"/>
        <v>0</v>
      </c>
      <c r="Y125">
        <f t="shared" si="20"/>
        <v>0</v>
      </c>
      <c r="Z125">
        <f t="shared" si="21"/>
        <v>0</v>
      </c>
      <c r="AA125">
        <f t="shared" si="22"/>
        <v>0</v>
      </c>
      <c r="AB125">
        <f t="shared" si="23"/>
        <v>0</v>
      </c>
      <c r="AC125">
        <f t="shared" si="24"/>
        <v>0</v>
      </c>
      <c r="AD125">
        <f t="shared" si="25"/>
        <v>0</v>
      </c>
      <c r="AE125">
        <f t="shared" si="26"/>
        <v>0</v>
      </c>
      <c r="AF125">
        <f t="shared" si="27"/>
        <v>0</v>
      </c>
      <c r="AG125">
        <f t="shared" si="28"/>
        <v>0</v>
      </c>
      <c r="AH125">
        <f t="shared" si="29"/>
        <v>0</v>
      </c>
    </row>
    <row r="126" spans="1:34" x14ac:dyDescent="0.25">
      <c r="A126" t="s">
        <v>124</v>
      </c>
      <c r="B126">
        <v>5.4</v>
      </c>
      <c r="C126">
        <v>0.1104</v>
      </c>
      <c r="F126">
        <v>0.76700000000000002</v>
      </c>
      <c r="I126">
        <v>0</v>
      </c>
      <c r="J126">
        <v>0</v>
      </c>
      <c r="K126" s="1">
        <v>2.7150359999999998E-2</v>
      </c>
      <c r="L126" s="1">
        <v>8.1428819999999999E-2</v>
      </c>
      <c r="M126">
        <v>0.44316630000000001</v>
      </c>
      <c r="N126">
        <v>0.32239139999999999</v>
      </c>
      <c r="O126">
        <v>0.1120912</v>
      </c>
      <c r="P126" s="1">
        <v>1.343692E-2</v>
      </c>
      <c r="Q126" s="1">
        <v>3.306537E-4</v>
      </c>
      <c r="R126" s="1">
        <v>4.4229889999999997E-6</v>
      </c>
      <c r="S126" s="1">
        <v>1.522579E-9</v>
      </c>
      <c r="T126" s="1"/>
      <c r="U126" s="1" t="s">
        <v>176</v>
      </c>
      <c r="V126" t="s">
        <v>124</v>
      </c>
      <c r="W126">
        <f t="shared" si="18"/>
        <v>0</v>
      </c>
      <c r="X126">
        <f t="shared" si="19"/>
        <v>0</v>
      </c>
      <c r="Y126">
        <f t="shared" si="20"/>
        <v>0</v>
      </c>
      <c r="Z126">
        <f t="shared" si="21"/>
        <v>0</v>
      </c>
      <c r="AA126">
        <f t="shared" si="22"/>
        <v>0</v>
      </c>
      <c r="AB126">
        <f t="shared" si="23"/>
        <v>0</v>
      </c>
      <c r="AC126">
        <f t="shared" si="24"/>
        <v>0</v>
      </c>
      <c r="AD126">
        <f t="shared" si="25"/>
        <v>0</v>
      </c>
      <c r="AE126">
        <f t="shared" si="26"/>
        <v>0</v>
      </c>
      <c r="AF126">
        <f t="shared" si="27"/>
        <v>0</v>
      </c>
      <c r="AG126">
        <f t="shared" si="28"/>
        <v>0</v>
      </c>
      <c r="AH126">
        <f t="shared" si="29"/>
        <v>0</v>
      </c>
    </row>
    <row r="127" spans="1:34" x14ac:dyDescent="0.25">
      <c r="A127" t="s">
        <v>125</v>
      </c>
      <c r="B127">
        <v>4.4000000000000004</v>
      </c>
      <c r="C127">
        <v>3.3999999999999998E-3</v>
      </c>
      <c r="F127">
        <v>1</v>
      </c>
      <c r="I127">
        <v>0</v>
      </c>
      <c r="J127">
        <v>0</v>
      </c>
      <c r="K127" s="1">
        <v>6.4116519999999996E-2</v>
      </c>
      <c r="L127">
        <v>0.53040699999999996</v>
      </c>
      <c r="M127">
        <v>0.34510150000000001</v>
      </c>
      <c r="N127" s="1">
        <v>5.8333860000000001E-2</v>
      </c>
      <c r="O127" s="1">
        <v>2.0411549999999998E-3</v>
      </c>
      <c r="P127" s="1">
        <v>9.1787189999999997E-12</v>
      </c>
      <c r="Q127">
        <v>0</v>
      </c>
      <c r="R127">
        <v>0</v>
      </c>
      <c r="S127">
        <v>0</v>
      </c>
      <c r="U127" s="1" t="s">
        <v>176</v>
      </c>
      <c r="V127" t="s">
        <v>125</v>
      </c>
      <c r="W127">
        <f t="shared" si="18"/>
        <v>0</v>
      </c>
      <c r="X127">
        <f t="shared" si="19"/>
        <v>0</v>
      </c>
      <c r="Y127">
        <f t="shared" si="20"/>
        <v>0</v>
      </c>
      <c r="Z127">
        <f t="shared" si="21"/>
        <v>0</v>
      </c>
      <c r="AA127">
        <f t="shared" si="22"/>
        <v>0</v>
      </c>
      <c r="AB127">
        <f t="shared" si="23"/>
        <v>0</v>
      </c>
      <c r="AC127">
        <f t="shared" si="24"/>
        <v>0</v>
      </c>
      <c r="AD127">
        <f t="shared" si="25"/>
        <v>0</v>
      </c>
      <c r="AE127">
        <f t="shared" si="26"/>
        <v>0</v>
      </c>
      <c r="AF127">
        <f t="shared" si="27"/>
        <v>0</v>
      </c>
      <c r="AG127">
        <f t="shared" si="28"/>
        <v>0</v>
      </c>
      <c r="AH127">
        <f t="shared" si="29"/>
        <v>0</v>
      </c>
    </row>
    <row r="128" spans="1:34" x14ac:dyDescent="0.25">
      <c r="A128" t="s">
        <v>126</v>
      </c>
      <c r="B128">
        <v>4.5</v>
      </c>
      <c r="C128">
        <v>5.5500000000000001E-2</v>
      </c>
      <c r="F128">
        <v>0.90910000000000002</v>
      </c>
      <c r="I128">
        <v>0</v>
      </c>
      <c r="J128">
        <v>0</v>
      </c>
      <c r="K128">
        <v>0</v>
      </c>
      <c r="L128">
        <v>0.59570429999999996</v>
      </c>
      <c r="M128">
        <v>0.28466520000000001</v>
      </c>
      <c r="N128">
        <v>0.1196304</v>
      </c>
      <c r="O128">
        <v>0</v>
      </c>
      <c r="P128">
        <v>0</v>
      </c>
      <c r="Q128">
        <v>0</v>
      </c>
      <c r="R128">
        <v>0</v>
      </c>
      <c r="S128">
        <v>0</v>
      </c>
      <c r="U128" s="1" t="s">
        <v>176</v>
      </c>
      <c r="V128" t="s">
        <v>126</v>
      </c>
      <c r="W128">
        <f t="shared" si="18"/>
        <v>0</v>
      </c>
      <c r="X128">
        <f t="shared" si="19"/>
        <v>0</v>
      </c>
      <c r="Y128">
        <f t="shared" si="20"/>
        <v>0</v>
      </c>
      <c r="Z128">
        <f t="shared" si="21"/>
        <v>0</v>
      </c>
      <c r="AA128">
        <f t="shared" si="22"/>
        <v>0</v>
      </c>
      <c r="AB128">
        <f t="shared" si="23"/>
        <v>0</v>
      </c>
      <c r="AC128">
        <f t="shared" si="24"/>
        <v>0</v>
      </c>
      <c r="AD128">
        <f t="shared" si="25"/>
        <v>0</v>
      </c>
      <c r="AE128">
        <f t="shared" si="26"/>
        <v>0</v>
      </c>
      <c r="AF128">
        <f t="shared" si="27"/>
        <v>0</v>
      </c>
      <c r="AG128">
        <f t="shared" si="28"/>
        <v>0</v>
      </c>
      <c r="AH128">
        <f t="shared" si="29"/>
        <v>0</v>
      </c>
    </row>
    <row r="129" spans="1:34" x14ac:dyDescent="0.25">
      <c r="A129" t="s">
        <v>127</v>
      </c>
      <c r="B129">
        <v>4.8</v>
      </c>
      <c r="C129">
        <v>0.31950000000000001</v>
      </c>
      <c r="F129">
        <v>0.90910000000000002</v>
      </c>
      <c r="I129">
        <v>0</v>
      </c>
      <c r="J129">
        <v>0</v>
      </c>
      <c r="K129">
        <v>0</v>
      </c>
      <c r="L129">
        <v>0.41</v>
      </c>
      <c r="M129">
        <v>0.39174999999999999</v>
      </c>
      <c r="N129">
        <v>0.16295000000000001</v>
      </c>
      <c r="O129" s="1">
        <v>3.1768749999999998E-2</v>
      </c>
      <c r="P129" s="1">
        <v>3.5312500000000001E-3</v>
      </c>
      <c r="Q129">
        <v>0</v>
      </c>
      <c r="R129">
        <v>0</v>
      </c>
      <c r="S129">
        <v>0</v>
      </c>
      <c r="U129" s="1" t="s">
        <v>176</v>
      </c>
      <c r="V129" t="s">
        <v>127</v>
      </c>
      <c r="W129">
        <f t="shared" si="18"/>
        <v>0</v>
      </c>
      <c r="X129">
        <f t="shared" si="19"/>
        <v>0</v>
      </c>
      <c r="Y129">
        <f t="shared" si="20"/>
        <v>0</v>
      </c>
      <c r="Z129">
        <f t="shared" si="21"/>
        <v>0</v>
      </c>
      <c r="AA129">
        <f t="shared" si="22"/>
        <v>0</v>
      </c>
      <c r="AB129">
        <f t="shared" si="23"/>
        <v>0</v>
      </c>
      <c r="AC129">
        <f t="shared" si="24"/>
        <v>0</v>
      </c>
      <c r="AD129">
        <f t="shared" si="25"/>
        <v>0</v>
      </c>
      <c r="AE129">
        <f t="shared" si="26"/>
        <v>0</v>
      </c>
      <c r="AF129">
        <f t="shared" si="27"/>
        <v>0</v>
      </c>
      <c r="AG129">
        <f t="shared" si="28"/>
        <v>0</v>
      </c>
      <c r="AH129">
        <f t="shared" si="29"/>
        <v>0</v>
      </c>
    </row>
    <row r="130" spans="1:34" x14ac:dyDescent="0.25">
      <c r="A130" t="s">
        <v>128</v>
      </c>
      <c r="B130">
        <v>5.0999999999999996</v>
      </c>
      <c r="C130">
        <v>2.5999999999999999E-3</v>
      </c>
      <c r="F130">
        <v>1</v>
      </c>
      <c r="I130">
        <v>0</v>
      </c>
      <c r="J130">
        <v>0</v>
      </c>
      <c r="K130">
        <v>0.11589960000000001</v>
      </c>
      <c r="L130">
        <v>0.24112739999999999</v>
      </c>
      <c r="M130">
        <v>0.3724538</v>
      </c>
      <c r="N130">
        <v>0.19266949999999999</v>
      </c>
      <c r="O130" s="1">
        <v>6.9036070000000005E-2</v>
      </c>
      <c r="P130" s="1">
        <v>8.4206460000000004E-3</v>
      </c>
      <c r="Q130" s="1">
        <v>3.8830880000000003E-4</v>
      </c>
      <c r="R130" s="1">
        <v>4.6670189999999998E-6</v>
      </c>
      <c r="S130" s="1">
        <v>2.5150339999999999E-8</v>
      </c>
      <c r="T130" s="1"/>
      <c r="U130" s="1" t="s">
        <v>176</v>
      </c>
      <c r="V130" t="s">
        <v>128</v>
      </c>
      <c r="W130">
        <f t="shared" si="18"/>
        <v>0</v>
      </c>
      <c r="X130">
        <f t="shared" si="19"/>
        <v>0</v>
      </c>
      <c r="Y130">
        <f t="shared" si="20"/>
        <v>0</v>
      </c>
      <c r="Z130">
        <f t="shared" si="21"/>
        <v>0</v>
      </c>
      <c r="AA130">
        <f t="shared" si="22"/>
        <v>0</v>
      </c>
      <c r="AB130">
        <f t="shared" si="23"/>
        <v>0</v>
      </c>
      <c r="AC130">
        <f t="shared" si="24"/>
        <v>0</v>
      </c>
      <c r="AD130">
        <f t="shared" si="25"/>
        <v>0</v>
      </c>
      <c r="AE130">
        <f t="shared" si="26"/>
        <v>0</v>
      </c>
      <c r="AF130">
        <f t="shared" si="27"/>
        <v>0</v>
      </c>
      <c r="AG130">
        <f t="shared" si="28"/>
        <v>0</v>
      </c>
      <c r="AH130">
        <f t="shared" si="29"/>
        <v>0</v>
      </c>
    </row>
    <row r="131" spans="1:34" x14ac:dyDescent="0.25">
      <c r="A131" t="s">
        <v>129</v>
      </c>
      <c r="B131">
        <v>4.9000000000000004</v>
      </c>
      <c r="C131">
        <v>0.1192</v>
      </c>
      <c r="F131">
        <v>0.39910000000000001</v>
      </c>
      <c r="I131">
        <v>0</v>
      </c>
      <c r="J131">
        <v>0</v>
      </c>
      <c r="K131" s="1">
        <v>2.1373710000000001E-2</v>
      </c>
      <c r="L131">
        <v>0.52623070000000005</v>
      </c>
      <c r="M131">
        <v>0.35849449999999999</v>
      </c>
      <c r="N131" s="1">
        <v>8.2292710000000005E-2</v>
      </c>
      <c r="O131" s="1">
        <v>1.110503E-2</v>
      </c>
      <c r="P131" s="1">
        <v>4.87615E-4</v>
      </c>
      <c r="Q131" s="1">
        <v>1.5334700000000001E-5</v>
      </c>
      <c r="R131" s="1">
        <v>2.9627110000000001E-7</v>
      </c>
      <c r="S131" s="1">
        <v>1.241008E-9</v>
      </c>
      <c r="T131" s="1"/>
      <c r="U131" s="1" t="s">
        <v>176</v>
      </c>
      <c r="V131" t="s">
        <v>129</v>
      </c>
      <c r="W131">
        <f t="shared" ref="W131:W139" si="30">$C131*$E131*J131</f>
        <v>0</v>
      </c>
      <c r="X131">
        <f t="shared" ref="X131:X139" si="31">$C131*$E131*K131</f>
        <v>0</v>
      </c>
      <c r="Y131">
        <f t="shared" ref="Y131:Y139" si="32">$C131*$E131*L131</f>
        <v>0</v>
      </c>
      <c r="Z131">
        <f t="shared" ref="Z131:Z139" si="33">$C131*$E131*M131</f>
        <v>0</v>
      </c>
      <c r="AA131">
        <f t="shared" ref="AA131:AA139" si="34">$C131*$E131*N131</f>
        <v>0</v>
      </c>
      <c r="AB131">
        <f t="shared" ref="AB131:AB139" si="35">$C131*$E131*O131</f>
        <v>0</v>
      </c>
      <c r="AC131">
        <f t="shared" ref="AC131:AC139" si="36">$C131*$E131*P131</f>
        <v>0</v>
      </c>
      <c r="AD131">
        <f t="shared" ref="AD131:AD139" si="37">$C131*$E131*Q131</f>
        <v>0</v>
      </c>
      <c r="AE131">
        <f t="shared" ref="AE131:AE139" si="38">$C131*$E131*R131</f>
        <v>0</v>
      </c>
      <c r="AF131">
        <f t="shared" ref="AF131:AF139" si="39">$C131*$E131*S131</f>
        <v>0</v>
      </c>
      <c r="AG131">
        <f t="shared" ref="AG131:AG139" si="40">SUM(Z131:AF131)</f>
        <v>0</v>
      </c>
      <c r="AH131">
        <f t="shared" ref="AH131:AH139" si="41">SUM(W131:AF131)</f>
        <v>0</v>
      </c>
    </row>
    <row r="132" spans="1:34" x14ac:dyDescent="0.25">
      <c r="A132" t="s">
        <v>130</v>
      </c>
      <c r="B132">
        <v>4.7</v>
      </c>
      <c r="C132">
        <v>0.04</v>
      </c>
      <c r="F132">
        <v>0.67069999999999996</v>
      </c>
      <c r="I132">
        <v>0</v>
      </c>
      <c r="J132">
        <v>0</v>
      </c>
      <c r="K132" s="1">
        <v>5.5458830000000001E-2</v>
      </c>
      <c r="L132">
        <v>0.45673360000000002</v>
      </c>
      <c r="M132">
        <v>0.33556829999999999</v>
      </c>
      <c r="N132">
        <v>0.1315857</v>
      </c>
      <c r="O132" s="1">
        <v>1.8462070000000001E-2</v>
      </c>
      <c r="P132" s="1">
        <v>2.0861640000000002E-3</v>
      </c>
      <c r="Q132" s="1">
        <v>1.030946E-4</v>
      </c>
      <c r="R132" s="1">
        <v>2.2581259999999999E-6</v>
      </c>
      <c r="S132" s="1">
        <v>9.5063019999999995E-9</v>
      </c>
      <c r="T132" s="1"/>
      <c r="U132" s="1" t="s">
        <v>176</v>
      </c>
      <c r="V132" t="s">
        <v>130</v>
      </c>
      <c r="W132">
        <f t="shared" si="30"/>
        <v>0</v>
      </c>
      <c r="X132">
        <f t="shared" si="31"/>
        <v>0</v>
      </c>
      <c r="Y132">
        <f t="shared" si="32"/>
        <v>0</v>
      </c>
      <c r="Z132">
        <f t="shared" si="33"/>
        <v>0</v>
      </c>
      <c r="AA132">
        <f t="shared" si="34"/>
        <v>0</v>
      </c>
      <c r="AB132">
        <f t="shared" si="35"/>
        <v>0</v>
      </c>
      <c r="AC132">
        <f t="shared" si="36"/>
        <v>0</v>
      </c>
      <c r="AD132">
        <f t="shared" si="37"/>
        <v>0</v>
      </c>
      <c r="AE132">
        <f t="shared" si="38"/>
        <v>0</v>
      </c>
      <c r="AF132">
        <f t="shared" si="39"/>
        <v>0</v>
      </c>
      <c r="AG132">
        <f t="shared" si="40"/>
        <v>0</v>
      </c>
      <c r="AH132">
        <f t="shared" si="41"/>
        <v>0</v>
      </c>
    </row>
    <row r="133" spans="1:34" x14ac:dyDescent="0.25">
      <c r="A133" t="s">
        <v>131</v>
      </c>
      <c r="B133">
        <v>5.0999999999999996</v>
      </c>
      <c r="C133">
        <v>4.1599999999999998E-2</v>
      </c>
      <c r="F133">
        <v>0.42930000000000001</v>
      </c>
      <c r="I133">
        <v>0</v>
      </c>
      <c r="J133">
        <v>0</v>
      </c>
      <c r="K133" s="1">
        <v>2.058714E-2</v>
      </c>
      <c r="L133">
        <v>0.30309970000000003</v>
      </c>
      <c r="M133">
        <v>0.40896450000000001</v>
      </c>
      <c r="N133">
        <v>0.2086353</v>
      </c>
      <c r="O133" s="1">
        <v>5.341249E-2</v>
      </c>
      <c r="P133" s="1">
        <v>5.1493420000000003E-3</v>
      </c>
      <c r="Q133" s="1">
        <v>1.4876930000000001E-4</v>
      </c>
      <c r="R133" s="1">
        <v>2.8739239999999999E-6</v>
      </c>
      <c r="S133" s="1">
        <v>1.203678E-8</v>
      </c>
      <c r="T133" s="1"/>
      <c r="U133" s="1" t="s">
        <v>176</v>
      </c>
      <c r="V133" t="s">
        <v>131</v>
      </c>
      <c r="W133">
        <f t="shared" si="30"/>
        <v>0</v>
      </c>
      <c r="X133">
        <f t="shared" si="31"/>
        <v>0</v>
      </c>
      <c r="Y133">
        <f t="shared" si="32"/>
        <v>0</v>
      </c>
      <c r="Z133">
        <f t="shared" si="33"/>
        <v>0</v>
      </c>
      <c r="AA133">
        <f t="shared" si="34"/>
        <v>0</v>
      </c>
      <c r="AB133">
        <f t="shared" si="35"/>
        <v>0</v>
      </c>
      <c r="AC133">
        <f t="shared" si="36"/>
        <v>0</v>
      </c>
      <c r="AD133">
        <f t="shared" si="37"/>
        <v>0</v>
      </c>
      <c r="AE133">
        <f t="shared" si="38"/>
        <v>0</v>
      </c>
      <c r="AF133">
        <f t="shared" si="39"/>
        <v>0</v>
      </c>
      <c r="AG133">
        <f t="shared" si="40"/>
        <v>0</v>
      </c>
      <c r="AH133">
        <f t="shared" si="41"/>
        <v>0</v>
      </c>
    </row>
    <row r="134" spans="1:34" x14ac:dyDescent="0.25">
      <c r="A134" t="s">
        <v>132</v>
      </c>
      <c r="B134">
        <v>5.0999999999999996</v>
      </c>
      <c r="C134">
        <v>3.5999999999999997E-2</v>
      </c>
      <c r="F134">
        <v>0.47860000000000003</v>
      </c>
      <c r="I134">
        <v>0</v>
      </c>
      <c r="J134">
        <v>0</v>
      </c>
      <c r="K134" s="1">
        <v>8.1592699999999997E-3</v>
      </c>
      <c r="L134">
        <v>0.41889510000000002</v>
      </c>
      <c r="M134">
        <v>0.32995419999999998</v>
      </c>
      <c r="N134">
        <v>0.21946479999999999</v>
      </c>
      <c r="O134" s="1">
        <v>2.2836019999999999E-2</v>
      </c>
      <c r="P134" s="1">
        <v>6.8315010000000002E-4</v>
      </c>
      <c r="Q134" s="1">
        <v>7.464453E-6</v>
      </c>
      <c r="R134" s="1">
        <v>5.9168149999999999E-9</v>
      </c>
      <c r="S134" s="1">
        <v>1.5245929999999999E-13</v>
      </c>
      <c r="T134" s="1"/>
      <c r="U134" s="1" t="s">
        <v>176</v>
      </c>
      <c r="V134" t="s">
        <v>132</v>
      </c>
      <c r="W134">
        <f t="shared" si="30"/>
        <v>0</v>
      </c>
      <c r="X134">
        <f t="shared" si="31"/>
        <v>0</v>
      </c>
      <c r="Y134">
        <f t="shared" si="32"/>
        <v>0</v>
      </c>
      <c r="Z134">
        <f t="shared" si="33"/>
        <v>0</v>
      </c>
      <c r="AA134">
        <f t="shared" si="34"/>
        <v>0</v>
      </c>
      <c r="AB134">
        <f t="shared" si="35"/>
        <v>0</v>
      </c>
      <c r="AC134">
        <f t="shared" si="36"/>
        <v>0</v>
      </c>
      <c r="AD134">
        <f t="shared" si="37"/>
        <v>0</v>
      </c>
      <c r="AE134">
        <f t="shared" si="38"/>
        <v>0</v>
      </c>
      <c r="AF134">
        <f t="shared" si="39"/>
        <v>0</v>
      </c>
      <c r="AG134">
        <f t="shared" si="40"/>
        <v>0</v>
      </c>
      <c r="AH134">
        <f t="shared" si="41"/>
        <v>0</v>
      </c>
    </row>
    <row r="135" spans="1:34" x14ac:dyDescent="0.25">
      <c r="A135" t="s">
        <v>133</v>
      </c>
      <c r="B135">
        <v>5</v>
      </c>
      <c r="C135">
        <v>0.19919999999999999</v>
      </c>
      <c r="F135">
        <v>0.45100000000000001</v>
      </c>
      <c r="I135">
        <v>0</v>
      </c>
      <c r="J135">
        <v>0</v>
      </c>
      <c r="K135" s="1">
        <v>1.9298760000000002E-2</v>
      </c>
      <c r="L135">
        <v>0.4854636</v>
      </c>
      <c r="M135">
        <v>0.3452499</v>
      </c>
      <c r="N135">
        <v>0.13063540000000001</v>
      </c>
      <c r="O135" s="1">
        <v>1.8027919999999999E-2</v>
      </c>
      <c r="P135" s="1">
        <v>1.3033840000000001E-3</v>
      </c>
      <c r="Q135" s="1">
        <v>2.087215E-5</v>
      </c>
      <c r="R135" s="1">
        <v>2.2635210000000001E-7</v>
      </c>
      <c r="S135" s="1">
        <v>9.1600090000000002E-10</v>
      </c>
      <c r="T135" s="1"/>
      <c r="U135" s="1" t="s">
        <v>176</v>
      </c>
      <c r="V135" t="s">
        <v>133</v>
      </c>
      <c r="W135">
        <f t="shared" si="30"/>
        <v>0</v>
      </c>
      <c r="X135">
        <f t="shared" si="31"/>
        <v>0</v>
      </c>
      <c r="Y135">
        <f t="shared" si="32"/>
        <v>0</v>
      </c>
      <c r="Z135">
        <f t="shared" si="33"/>
        <v>0</v>
      </c>
      <c r="AA135">
        <f t="shared" si="34"/>
        <v>0</v>
      </c>
      <c r="AB135">
        <f t="shared" si="35"/>
        <v>0</v>
      </c>
      <c r="AC135">
        <f t="shared" si="36"/>
        <v>0</v>
      </c>
      <c r="AD135">
        <f t="shared" si="37"/>
        <v>0</v>
      </c>
      <c r="AE135">
        <f t="shared" si="38"/>
        <v>0</v>
      </c>
      <c r="AF135">
        <f t="shared" si="39"/>
        <v>0</v>
      </c>
      <c r="AG135">
        <f t="shared" si="40"/>
        <v>0</v>
      </c>
      <c r="AH135">
        <f t="shared" si="41"/>
        <v>0</v>
      </c>
    </row>
    <row r="136" spans="1:34" x14ac:dyDescent="0.25">
      <c r="A136" t="s">
        <v>134</v>
      </c>
      <c r="B136">
        <v>4.7</v>
      </c>
      <c r="C136">
        <v>0.33550000000000002</v>
      </c>
      <c r="F136">
        <v>0.18340000000000001</v>
      </c>
      <c r="I136">
        <v>0</v>
      </c>
      <c r="J136">
        <v>0</v>
      </c>
      <c r="K136">
        <v>3.0977399999999999E-2</v>
      </c>
      <c r="L136">
        <v>0.54990680000000003</v>
      </c>
      <c r="M136">
        <v>0.30673709999999998</v>
      </c>
      <c r="N136">
        <v>0.1074225</v>
      </c>
      <c r="O136" s="1">
        <v>4.7861170000000003E-3</v>
      </c>
      <c r="P136" s="1">
        <v>1.668227E-4</v>
      </c>
      <c r="Q136" s="1">
        <v>3.167687E-6</v>
      </c>
      <c r="R136" s="1">
        <v>4.2672469999999998E-8</v>
      </c>
      <c r="S136" s="1">
        <v>1.9279760000000001E-11</v>
      </c>
      <c r="T136" s="1"/>
      <c r="U136" s="1" t="s">
        <v>176</v>
      </c>
      <c r="V136" t="s">
        <v>134</v>
      </c>
      <c r="W136">
        <f t="shared" si="30"/>
        <v>0</v>
      </c>
      <c r="X136">
        <f t="shared" si="31"/>
        <v>0</v>
      </c>
      <c r="Y136">
        <f t="shared" si="32"/>
        <v>0</v>
      </c>
      <c r="Z136">
        <f t="shared" si="33"/>
        <v>0</v>
      </c>
      <c r="AA136">
        <f t="shared" si="34"/>
        <v>0</v>
      </c>
      <c r="AB136">
        <f t="shared" si="35"/>
        <v>0</v>
      </c>
      <c r="AC136">
        <f t="shared" si="36"/>
        <v>0</v>
      </c>
      <c r="AD136">
        <f t="shared" si="37"/>
        <v>0</v>
      </c>
      <c r="AE136">
        <f t="shared" si="38"/>
        <v>0</v>
      </c>
      <c r="AF136">
        <f t="shared" si="39"/>
        <v>0</v>
      </c>
      <c r="AG136">
        <f t="shared" si="40"/>
        <v>0</v>
      </c>
      <c r="AH136">
        <f t="shared" si="41"/>
        <v>0</v>
      </c>
    </row>
    <row r="137" spans="1:34" x14ac:dyDescent="0.25">
      <c r="A137" t="s">
        <v>135</v>
      </c>
      <c r="B137">
        <v>4.8</v>
      </c>
      <c r="C137">
        <v>7.5600000000000001E-2</v>
      </c>
      <c r="F137">
        <v>0.48159999999999997</v>
      </c>
      <c r="I137">
        <v>0</v>
      </c>
      <c r="J137">
        <v>0</v>
      </c>
      <c r="K137" s="1">
        <v>4.9708879999999997E-3</v>
      </c>
      <c r="L137">
        <v>0.44996199999999997</v>
      </c>
      <c r="M137">
        <v>0.35256419999999999</v>
      </c>
      <c r="N137">
        <v>0.16906660000000001</v>
      </c>
      <c r="O137" s="1">
        <v>2.2602259999999999E-2</v>
      </c>
      <c r="P137" s="1">
        <v>8.3160980000000003E-4</v>
      </c>
      <c r="Q137" s="1">
        <v>2.358311E-6</v>
      </c>
      <c r="R137" s="1">
        <v>4.9250939999999996E-9</v>
      </c>
      <c r="S137" s="1">
        <v>9.3906E-12</v>
      </c>
      <c r="T137" s="1"/>
      <c r="U137" s="1" t="s">
        <v>176</v>
      </c>
      <c r="V137" t="s">
        <v>135</v>
      </c>
      <c r="W137">
        <f t="shared" si="30"/>
        <v>0</v>
      </c>
      <c r="X137">
        <f t="shared" si="31"/>
        <v>0</v>
      </c>
      <c r="Y137">
        <f t="shared" si="32"/>
        <v>0</v>
      </c>
      <c r="Z137">
        <f t="shared" si="33"/>
        <v>0</v>
      </c>
      <c r="AA137">
        <f t="shared" si="34"/>
        <v>0</v>
      </c>
      <c r="AB137">
        <f t="shared" si="35"/>
        <v>0</v>
      </c>
      <c r="AC137">
        <f t="shared" si="36"/>
        <v>0</v>
      </c>
      <c r="AD137">
        <f t="shared" si="37"/>
        <v>0</v>
      </c>
      <c r="AE137">
        <f t="shared" si="38"/>
        <v>0</v>
      </c>
      <c r="AF137">
        <f t="shared" si="39"/>
        <v>0</v>
      </c>
      <c r="AG137">
        <f t="shared" si="40"/>
        <v>0</v>
      </c>
      <c r="AH137">
        <f t="shared" si="41"/>
        <v>0</v>
      </c>
    </row>
    <row r="138" spans="1:34" x14ac:dyDescent="0.25">
      <c r="A138" t="s">
        <v>136</v>
      </c>
      <c r="B138">
        <v>5.0999999999999996</v>
      </c>
      <c r="C138">
        <v>9.9500000000000005E-2</v>
      </c>
      <c r="F138">
        <v>0.33579999999999999</v>
      </c>
      <c r="I138">
        <v>0</v>
      </c>
      <c r="J138">
        <v>0</v>
      </c>
      <c r="K138" s="1">
        <v>1.6875040000000001E-2</v>
      </c>
      <c r="L138">
        <v>0.33238689999999999</v>
      </c>
      <c r="M138">
        <v>0.38712550000000001</v>
      </c>
      <c r="N138">
        <v>0.21130409999999999</v>
      </c>
      <c r="O138" s="1">
        <v>4.9114419999999999E-2</v>
      </c>
      <c r="P138" s="1">
        <v>3.1750329999999998E-3</v>
      </c>
      <c r="Q138" s="1">
        <v>1.8996760000000001E-5</v>
      </c>
      <c r="R138" s="1">
        <v>4.4441230000000001E-8</v>
      </c>
      <c r="S138" s="1">
        <v>7.3674170000000006E-11</v>
      </c>
      <c r="T138" s="1"/>
      <c r="U138" s="1" t="s">
        <v>176</v>
      </c>
      <c r="V138" t="s">
        <v>136</v>
      </c>
      <c r="W138">
        <f t="shared" si="30"/>
        <v>0</v>
      </c>
      <c r="X138">
        <f t="shared" si="31"/>
        <v>0</v>
      </c>
      <c r="Y138">
        <f t="shared" si="32"/>
        <v>0</v>
      </c>
      <c r="Z138">
        <f t="shared" si="33"/>
        <v>0</v>
      </c>
      <c r="AA138">
        <f t="shared" si="34"/>
        <v>0</v>
      </c>
      <c r="AB138">
        <f t="shared" si="35"/>
        <v>0</v>
      </c>
      <c r="AC138">
        <f t="shared" si="36"/>
        <v>0</v>
      </c>
      <c r="AD138">
        <f t="shared" si="37"/>
        <v>0</v>
      </c>
      <c r="AE138">
        <f t="shared" si="38"/>
        <v>0</v>
      </c>
      <c r="AF138">
        <f t="shared" si="39"/>
        <v>0</v>
      </c>
      <c r="AG138">
        <f t="shared" si="40"/>
        <v>0</v>
      </c>
      <c r="AH138">
        <f t="shared" si="41"/>
        <v>0</v>
      </c>
    </row>
    <row r="139" spans="1:34" x14ac:dyDescent="0.25">
      <c r="A139" t="s">
        <v>137</v>
      </c>
      <c r="B139">
        <v>3.9</v>
      </c>
      <c r="C139">
        <v>1E-4</v>
      </c>
      <c r="F139">
        <v>1</v>
      </c>
      <c r="I139">
        <v>0</v>
      </c>
      <c r="J139">
        <v>0</v>
      </c>
      <c r="K139">
        <v>0.4</v>
      </c>
      <c r="L139">
        <v>0.33</v>
      </c>
      <c r="M139">
        <v>0.23250000000000001</v>
      </c>
      <c r="N139">
        <v>3.7499999999999999E-2</v>
      </c>
      <c r="O139">
        <v>0</v>
      </c>
      <c r="P139">
        <v>0</v>
      </c>
      <c r="Q139">
        <v>0</v>
      </c>
      <c r="R139">
        <v>0</v>
      </c>
      <c r="S139">
        <v>0</v>
      </c>
      <c r="U139" s="1" t="s">
        <v>176</v>
      </c>
      <c r="V139" t="s">
        <v>137</v>
      </c>
      <c r="W139">
        <f t="shared" si="30"/>
        <v>0</v>
      </c>
      <c r="X139">
        <f t="shared" si="31"/>
        <v>0</v>
      </c>
      <c r="Y139">
        <f t="shared" si="32"/>
        <v>0</v>
      </c>
      <c r="Z139">
        <f t="shared" si="33"/>
        <v>0</v>
      </c>
      <c r="AA139">
        <f t="shared" si="34"/>
        <v>0</v>
      </c>
      <c r="AB139">
        <f t="shared" si="35"/>
        <v>0</v>
      </c>
      <c r="AC139">
        <f t="shared" si="36"/>
        <v>0</v>
      </c>
      <c r="AD139">
        <f t="shared" si="37"/>
        <v>0</v>
      </c>
      <c r="AE139">
        <f t="shared" si="38"/>
        <v>0</v>
      </c>
      <c r="AF139">
        <f t="shared" si="39"/>
        <v>0</v>
      </c>
      <c r="AG139">
        <f t="shared" si="40"/>
        <v>0</v>
      </c>
      <c r="AH139">
        <f t="shared" si="41"/>
        <v>0</v>
      </c>
    </row>
    <row r="141" spans="1:34" x14ac:dyDescent="0.25">
      <c r="W141">
        <f>SUM(W2:W139)</f>
        <v>2870.7795102097989</v>
      </c>
      <c r="X141">
        <f t="shared" ref="X141:AB141" si="42">SUM(X2:X139)</f>
        <v>728.61917274569259</v>
      </c>
      <c r="Y141">
        <f t="shared" si="42"/>
        <v>131.14463984394399</v>
      </c>
      <c r="Z141">
        <f t="shared" si="42"/>
        <v>25.215941834429252</v>
      </c>
      <c r="AA141">
        <f t="shared" si="42"/>
        <v>3.1537400928115691</v>
      </c>
      <c r="AB141">
        <f t="shared" si="42"/>
        <v>0.18885289866594865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2024-11-01T22:32:02Z</dcterms:modified>
</cp:coreProperties>
</file>