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134" documentId="8_{8CE8E8AF-2FEC-4369-B178-4D7F7A1C6758}" xr6:coauthVersionLast="47" xr6:coauthVersionMax="47" xr10:uidLastSave="{C85B66A1-D791-4047-9932-E51EBB6248F7}"/>
  <bookViews>
    <workbookView xWindow="-37820" yWindow="1280" windowWidth="36220" windowHeight="20040"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4" i="4" l="1" a="1"/>
  <c r="D94" i="4" s="1"/>
  <c r="C94" i="4" a="1"/>
  <c r="C94" i="4" s="1"/>
  <c r="E101" i="4"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E93" i="4" a="1"/>
  <c r="E93" i="4" s="1"/>
  <c r="D93" i="4" a="1"/>
  <c r="D93" i="4" s="1"/>
  <c r="C93" i="4" a="1"/>
  <c r="C93" i="4" s="1"/>
  <c r="E92" i="4" a="1"/>
  <c r="E92" i="4" s="1"/>
  <c r="D92" i="4" a="1"/>
  <c r="D92" i="4" s="1"/>
  <c r="C92" i="4" a="1"/>
  <c r="C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E102" i="4" a="1"/>
  <c r="E102" i="4" s="1"/>
  <c r="D102" i="4" a="1"/>
  <c r="D102" i="4" s="1"/>
  <c r="C102" i="4" a="1"/>
  <c r="C102" i="4" s="1"/>
  <c r="E56" i="4" a="1"/>
  <c r="E56" i="4" s="1"/>
  <c r="D56" i="4" a="1"/>
  <c r="D56" i="4" s="1"/>
  <c r="C56" i="4" a="1"/>
  <c r="C56" i="4" s="1"/>
  <c r="AC8" i="4"/>
  <c r="AC12" i="4" s="1"/>
  <c r="AC17" i="4"/>
  <c r="AB17" i="4"/>
  <c r="AB8" i="4"/>
  <c r="AB9" i="4" s="1"/>
  <c r="AA17" i="4"/>
  <c r="AA8" i="4"/>
  <c r="AA10" i="4" s="1"/>
  <c r="X8" i="4"/>
  <c r="X10" i="4" s="1"/>
  <c r="Y8" i="4"/>
  <c r="Y17" i="4"/>
  <c r="X17" i="4"/>
  <c r="Z8" i="4"/>
  <c r="Z9" i="4" s="1"/>
  <c r="Z1" i="4"/>
  <c r="Z17" i="4" s="1"/>
  <c r="Z102" i="4" s="1" a="1"/>
  <c r="Z102" i="4" s="1"/>
  <c r="W8" i="4"/>
  <c r="W1" i="4"/>
  <c r="W17" i="4" s="1"/>
  <c r="W102" i="4" s="1" a="1"/>
  <c r="W102" i="4" s="1"/>
  <c r="V1" i="4"/>
  <c r="V17" i="4" s="1"/>
  <c r="V102" i="4" s="1" a="1"/>
  <c r="V102" i="4" s="1"/>
  <c r="V8" i="4"/>
  <c r="U8" i="4"/>
  <c r="T8" i="4"/>
  <c r="S8" i="4"/>
  <c r="R8" i="4"/>
  <c r="Q8" i="4"/>
  <c r="Q1" i="4"/>
  <c r="Q17" i="4" s="1"/>
  <c r="Q102" i="4" s="1" a="1"/>
  <c r="Q102" i="4" s="1"/>
  <c r="R1" i="4"/>
  <c r="R17" i="4" s="1"/>
  <c r="R102" i="4" s="1" a="1"/>
  <c r="R102" i="4" s="1"/>
  <c r="S1" i="4"/>
  <c r="S17" i="4" s="1"/>
  <c r="S102" i="4" s="1" a="1"/>
  <c r="S102" i="4" s="1"/>
  <c r="T1" i="4"/>
  <c r="T17" i="4" s="1"/>
  <c r="T102" i="4" s="1" a="1"/>
  <c r="T102" i="4" s="1"/>
  <c r="U1" i="4"/>
  <c r="U17" i="4" s="1"/>
  <c r="U102" i="4" s="1" a="1"/>
  <c r="U102" i="4" s="1"/>
  <c r="J8" i="4"/>
  <c r="K8" i="4"/>
  <c r="L8" i="4"/>
  <c r="M8" i="4"/>
  <c r="N8" i="4"/>
  <c r="O8" i="4"/>
  <c r="P8" i="4"/>
  <c r="J1" i="4"/>
  <c r="J17" i="4" s="1"/>
  <c r="J102" i="4" s="1" a="1"/>
  <c r="J102" i="4" s="1"/>
  <c r="K1" i="4"/>
  <c r="K17" i="4" s="1"/>
  <c r="K102" i="4" s="1" a="1"/>
  <c r="K102" i="4" s="1"/>
  <c r="L1" i="4"/>
  <c r="L17" i="4" s="1"/>
  <c r="L102" i="4" s="1" a="1"/>
  <c r="L102" i="4" s="1"/>
  <c r="M1" i="4"/>
  <c r="M17" i="4" s="1"/>
  <c r="M102" i="4" s="1" a="1"/>
  <c r="M102" i="4" s="1"/>
  <c r="N1" i="4"/>
  <c r="N17" i="4" s="1"/>
  <c r="N102" i="4" s="1" a="1"/>
  <c r="N102" i="4" s="1"/>
  <c r="O1" i="4"/>
  <c r="O17" i="4" s="1"/>
  <c r="O102" i="4" s="1" a="1"/>
  <c r="O102" i="4" s="1"/>
  <c r="P1" i="4"/>
  <c r="P17" i="4" s="1"/>
  <c r="P102" i="4" s="1" a="1"/>
  <c r="P102"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X15" i="4" l="1"/>
  <c r="X13" i="4"/>
  <c r="X18" i="4" s="1"/>
  <c r="X11" i="4"/>
  <c r="AC14" i="4"/>
  <c r="X9" i="4"/>
  <c r="AC10" i="4"/>
  <c r="AB14" i="4"/>
  <c r="AB12" i="4"/>
  <c r="X102" i="4" a="1"/>
  <c r="X102" i="4" s="1"/>
  <c r="AA15" i="4"/>
  <c r="AB10" i="4"/>
  <c r="AA11" i="4"/>
  <c r="AA13" i="4"/>
  <c r="AA20" i="4" s="1"/>
  <c r="AA9" i="4"/>
  <c r="X14" i="4"/>
  <c r="AA14" i="4"/>
  <c r="AB15" i="4"/>
  <c r="AB102" i="4" a="1"/>
  <c r="AB102" i="4" s="1"/>
  <c r="AC9" i="4"/>
  <c r="X12" i="4"/>
  <c r="AA12" i="4"/>
  <c r="AB13" i="4"/>
  <c r="AC11" i="4"/>
  <c r="AC102" i="4" a="1"/>
  <c r="AC102" i="4" s="1"/>
  <c r="AB11" i="4"/>
  <c r="AC13" i="4"/>
  <c r="AC20" i="4" s="1"/>
  <c r="AC15" i="4"/>
  <c r="AA102" i="4" a="1"/>
  <c r="AA102" i="4" s="1"/>
  <c r="Y102" i="4" a="1"/>
  <c r="Y102" i="4" s="1"/>
  <c r="X20" i="4"/>
  <c r="Y9" i="4"/>
  <c r="Y10" i="4"/>
  <c r="Y11" i="4"/>
  <c r="Y12" i="4"/>
  <c r="Y13" i="4"/>
  <c r="Y14" i="4"/>
  <c r="Y15" i="4"/>
  <c r="AA18" i="4"/>
  <c r="AA19" i="4"/>
  <c r="Z15" i="4"/>
  <c r="Z14" i="4"/>
  <c r="Z13" i="4"/>
  <c r="Z12" i="4"/>
  <c r="Z11" i="4"/>
  <c r="Z10" i="4"/>
  <c r="W15" i="4"/>
  <c r="W14" i="4"/>
  <c r="W13" i="4"/>
  <c r="W12" i="4"/>
  <c r="W11" i="4"/>
  <c r="W10" i="4"/>
  <c r="W9" i="4"/>
  <c r="P9" i="4"/>
  <c r="P10" i="4"/>
  <c r="P11" i="4"/>
  <c r="P12" i="4"/>
  <c r="P13" i="4"/>
  <c r="P14" i="4"/>
  <c r="P15" i="4"/>
  <c r="O9" i="4"/>
  <c r="O10" i="4"/>
  <c r="O11" i="4"/>
  <c r="O12" i="4"/>
  <c r="O13" i="4"/>
  <c r="O14" i="4"/>
  <c r="O15" i="4"/>
  <c r="N9" i="4"/>
  <c r="N10" i="4"/>
  <c r="N11" i="4"/>
  <c r="N12" i="4"/>
  <c r="N13" i="4"/>
  <c r="N14" i="4"/>
  <c r="N15" i="4"/>
  <c r="M9" i="4"/>
  <c r="M10" i="4"/>
  <c r="M11" i="4"/>
  <c r="M12" i="4"/>
  <c r="M13" i="4"/>
  <c r="M14" i="4"/>
  <c r="M15" i="4"/>
  <c r="L9" i="4"/>
  <c r="L10" i="4"/>
  <c r="L11" i="4"/>
  <c r="L12" i="4"/>
  <c r="L13" i="4"/>
  <c r="L14" i="4"/>
  <c r="L15" i="4"/>
  <c r="K9" i="4"/>
  <c r="K10" i="4"/>
  <c r="K11" i="4"/>
  <c r="K12" i="4"/>
  <c r="K13" i="4"/>
  <c r="K14" i="4"/>
  <c r="K15" i="4"/>
  <c r="J9" i="4"/>
  <c r="J10" i="4"/>
  <c r="J11" i="4"/>
  <c r="J12" i="4"/>
  <c r="J13" i="4"/>
  <c r="J18" i="4" s="1"/>
  <c r="J14" i="4"/>
  <c r="J15" i="4"/>
  <c r="Q9" i="4"/>
  <c r="Q10" i="4"/>
  <c r="Q11" i="4"/>
  <c r="Q12" i="4"/>
  <c r="Q13" i="4"/>
  <c r="Q14" i="4"/>
  <c r="Q15" i="4"/>
  <c r="R9" i="4"/>
  <c r="R10" i="4"/>
  <c r="R11" i="4"/>
  <c r="R20" i="4" s="1"/>
  <c r="R12" i="4"/>
  <c r="R13" i="4"/>
  <c r="R14" i="4"/>
  <c r="R15" i="4"/>
  <c r="S9" i="4"/>
  <c r="S10" i="4"/>
  <c r="S11" i="4"/>
  <c r="S12" i="4"/>
  <c r="S13" i="4"/>
  <c r="S14" i="4"/>
  <c r="S15" i="4"/>
  <c r="T9" i="4"/>
  <c r="T10" i="4"/>
  <c r="T11" i="4"/>
  <c r="T12" i="4"/>
  <c r="T13" i="4"/>
  <c r="T14" i="4"/>
  <c r="T15" i="4"/>
  <c r="U9" i="4"/>
  <c r="U10" i="4"/>
  <c r="U11" i="4"/>
  <c r="U12" i="4"/>
  <c r="U13" i="4"/>
  <c r="U14" i="4"/>
  <c r="U15" i="4"/>
  <c r="V15" i="4"/>
  <c r="V14" i="4"/>
  <c r="V13" i="4"/>
  <c r="V12" i="4"/>
  <c r="V11" i="4"/>
  <c r="V10" i="4"/>
  <c r="V9" i="4"/>
  <c r="O19" i="4"/>
  <c r="K19" i="4"/>
  <c r="O18" i="4"/>
  <c r="K18" i="4"/>
  <c r="X19" i="4" l="1"/>
  <c r="N18" i="4"/>
  <c r="S18" i="4"/>
  <c r="AB20" i="4"/>
  <c r="S20" i="4"/>
  <c r="P19" i="4"/>
  <c r="S19" i="4"/>
  <c r="T18" i="4"/>
  <c r="L19" i="4"/>
  <c r="Y18" i="4"/>
  <c r="Y19" i="4"/>
  <c r="Y20" i="4"/>
  <c r="Z20" i="4"/>
  <c r="Z19" i="4"/>
  <c r="Z18" i="4"/>
  <c r="W20" i="4"/>
  <c r="W19" i="4"/>
  <c r="W18" i="4"/>
  <c r="U20" i="4"/>
  <c r="U19" i="4"/>
  <c r="U18" i="4"/>
  <c r="T20" i="4"/>
  <c r="T19" i="4"/>
  <c r="R19" i="4"/>
  <c r="R18" i="4"/>
  <c r="Q20" i="4"/>
  <c r="Q19" i="4"/>
  <c r="Q18" i="4"/>
  <c r="J19" i="4"/>
  <c r="J20" i="4"/>
  <c r="K20" i="4"/>
  <c r="L18" i="4"/>
  <c r="L20" i="4"/>
  <c r="M18" i="4"/>
  <c r="M19" i="4"/>
  <c r="M20" i="4"/>
  <c r="N19" i="4"/>
  <c r="N20" i="4"/>
  <c r="O20" i="4"/>
  <c r="P18" i="4"/>
  <c r="P20" i="4"/>
  <c r="V20" i="4"/>
  <c r="V19" i="4"/>
  <c r="V18" i="4"/>
  <c r="C22" i="4" l="1"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I21" i="4" l="1" a="1"/>
  <c r="I21" i="4" s="1"/>
  <c r="H21" i="4" a="1"/>
  <c r="H21" i="4" s="1"/>
  <c r="G21" i="4" a="1"/>
  <c r="G21" i="4" s="1"/>
  <c r="F21" i="4" a="1"/>
  <c r="F21" i="4" s="1"/>
  <c r="B3" i="2" l="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<sst xmlns="http://schemas.openxmlformats.org/spreadsheetml/2006/main" count="1636" uniqueCount="380">
  <si>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</si>
  <si>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</si>
  <si>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</si>
  <si>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</si>
  <si>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</si>
  <si>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</si>
  <si>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</si>
  <si>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</si>
  <si>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</si>
  <si>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</si>
  <si>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</si>
  <si>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</si>
  <si>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</si>
  <si>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</si>
  <si>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</si>
  <si>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</si>
  <si>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</si>
  <si>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</si>
  <si>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</si>
  <si>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</si>
  <si>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</si>
  <si>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</si>
  <si>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</si>
  <si>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</si>
  <si>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</si>
  <si>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</si>
  <si>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</si>
  <si>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</si>
  <si>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</si>
  <si>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</si>
  <si>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</si>
  <si>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</si>
  <si>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</si>
  <si>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</si>
  <si>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</si>
  <si>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</si>
  <si>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</si>
  <si>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</si>
  <si>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</si>
  <si>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</si>
  <si>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</si>
  <si>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</si>
  <si>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</si>
  <si>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</si>
  <si>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</si>
  <si>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</si>
  <si>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</si>
  <si>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</si>
  <si>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</si>
  <si>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</si>
  <si>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</si>
  <si>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</si>
  <si>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</si>
  <si>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</si>
  <si>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</si>
  <si>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</si>
  <si>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</si>
  <si>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</si>
  <si>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</si>
  <si>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</si>
  <si>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</si>
  <si>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</si>
  <si>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</si>
  <si>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</si>
  <si>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</si>
  <si>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</si>
  <si>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</si>
  <si>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</si>
  <si>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</si>
  <si>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</si>
  <si>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</si>
  <si>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</si>
  <si>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</si>
  <si>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</si>
  <si>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</si>
  <si>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</si>
  <si>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</si>
  <si>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</si>
  <si>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</si>
  <si>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</si>
  <si>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</si>
  <si>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</si>
  <si>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</si>
  <si>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</si>
  <si>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</si>
  <si>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</si>
  <si>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</si>
  <si>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</si>
  <si>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</si>
  <si>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</si>
  <si>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</si>
  <si>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</si>
  <si>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</si>
  <si>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</si>
  <si>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</si>
  <si>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</si>
  <si>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</si>
  <si>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</si>
  <si>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</si>
  <si>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</si>
  <si>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</si>
  <si>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</si>
  <si>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</si>
  <si>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</si>
  <si>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</si>
  <si>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</si>
  <si>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</si>
  <si>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</si>
  <si>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</si>
  <si>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</si>
  <si>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</si>
  <si>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</si>
  <si>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</si>
  <si>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</si>
  <si>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</si>
  <si>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</si>
  <si>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</si>
  <si>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</si>
  <si>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</si>
  <si>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</si>
  <si>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</si>
  <si>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</si>
  <si>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</si>
  <si>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</si>
  <si>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</si>
  <si>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</si>
  <si>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</si>
  <si>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</si>
  <si>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</si>
  <si>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</si>
  <si>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</si>
  <si>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</si>
  <si>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</si>
  <si>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</si>
  <si>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</si>
  <si>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</si>
  <si>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</si>
  <si>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</si>
  <si>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</si>
  <si>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</si>
  <si>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</si>
  <si>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</si>
  <si>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</si>
  <si>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</si>
  <si>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</si>
  <si>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</si>
  <si>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</si>
  <si>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</si>
  <si>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</si>
  <si>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</si>
  <si>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</si>
  <si>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</si>
  <si>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</si>
  <si>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</si>
  <si>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</si>
  <si>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</si>
  <si>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</si>
  <si>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</si>
  <si>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</si>
  <si>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</si>
  <si>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</si>
  <si>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</si>
  <si>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</si>
  <si>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</si>
  <si>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</si>
  <si>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</si>
  <si>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</si>
  <si>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</si>
  <si>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</si>
  <si>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</si>
  <si>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</si>
  <si>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</si>
  <si>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</si>
  <si>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</si>
  <si>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</si>
  <si>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</si>
  <si>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</si>
  <si>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</si>
  <si>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</si>
  <si>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</si>
  <si>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</si>
  <si>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</si>
  <si>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</si>
  <si>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</si>
  <si>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template-rule-5-17-a</t>
  </si>
  <si>
    <t>template-rule-5-17-b</t>
  </si>
  <si>
    <t>template-rule-5-17-c</t>
  </si>
  <si>
    <t>template-rule-5-17-d</t>
  </si>
  <si>
    <t>template-rule-5-17-e</t>
  </si>
  <si>
    <t>template-rule-5-17-f</t>
  </si>
  <si>
    <t>template-rule-5-17-g</t>
  </si>
  <si>
    <t>template-rule-5-17-h</t>
  </si>
  <si>
    <t>template-rule-5-17-i</t>
  </si>
  <si>
    <t>template-rule-5-17-j</t>
  </si>
  <si>
    <t>template-rule-5-17-k</t>
  </si>
  <si>
    <t>template-rule-5-17-l</t>
  </si>
  <si>
    <t>template-rule-5-18-a</t>
  </si>
  <si>
    <t>template-rule-5-18-b</t>
  </si>
  <si>
    <t>template-rule-5-18-c</t>
  </si>
  <si>
    <t>template-rule-5-18-d</t>
  </si>
  <si>
    <t>template-rule-5-19-a</t>
  </si>
  <si>
    <t>template-rule-5-19-b</t>
  </si>
  <si>
    <t>template-rule-5-19-c</t>
  </si>
  <si>
    <t>template-rule-5-19-d</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</si>
  <si>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</si>
  <si>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</si>
  <si>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</si>
  <si>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</si>
  <si>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</si>
  <si>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</si>
  <si>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</si>
  <si>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</si>
  <si>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</si>
  <si>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</si>
  <si>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</si>
  <si>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</si>
  <si>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SCHOOL_PRIMARY</t>
  </si>
  <si>
    <t>WAREHOUSE_NONREFRIGERATED</t>
  </si>
  <si>
    <t>OTHER</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</si>
  <si>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</si>
  <si>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</si>
  <si>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</si>
  <si>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</si>
  <si>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</si>
  <si>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</si>
  <si>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</si>
  <si>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</si>
  <si>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</si>
  <si>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multiplier_schedule</t>
  </si>
  <si>
    <t>measured_air_leakage_rate</t>
  </si>
  <si>
    <t>infiltration_modeling_method_type</t>
  </si>
  <si>
    <t>JSON_PATH:surfaces[0]</t>
  </si>
  <si>
    <t>surface_1</t>
  </si>
  <si>
    <t>azimuth</t>
  </si>
  <si>
    <t>adjacent_to</t>
  </si>
  <si>
    <t>EXTERIOR</t>
  </si>
  <si>
    <t>GROUND</t>
  </si>
  <si>
    <t>does_cast_shade</t>
  </si>
  <si>
    <t>tilt</t>
  </si>
  <si>
    <t>area</t>
  </si>
  <si>
    <t>subsurfaces</t>
  </si>
  <si>
    <t>subsurfaces[0]</t>
  </si>
  <si>
    <t>subsurface_1</t>
  </si>
  <si>
    <t>classification</t>
  </si>
  <si>
    <t>Window</t>
  </si>
  <si>
    <t>WINDOW</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</si>
  <si>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</si>
  <si>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</si>
  <si>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</si>
  <si>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</si>
  <si>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</si>
  <si>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</si>
  <si>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</si>
  <si>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</si>
  <si>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</si>
  <si>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</si>
  <si>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</si>
  <si>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</si>
  <si>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</si>
  <si>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construction_1</t>
  </si>
  <si>
    <t>surface_construction_input_option</t>
  </si>
  <si>
    <t>c_factor</t>
  </si>
  <si>
    <t>f_factor</t>
  </si>
  <si>
    <t>primary_layers.material[0].thickness</t>
  </si>
  <si>
    <t>primary_layers.material[0].thermal_conductivity</t>
  </si>
  <si>
    <t>primary_layers.material[0].density</t>
  </si>
  <si>
    <t>primary_layers.material[0].specific_heat</t>
  </si>
  <si>
    <t>JSON_PATH:surfaces[1]</t>
  </si>
  <si>
    <t>surface_2</t>
  </si>
  <si>
    <t>subsurface_2</t>
  </si>
  <si>
    <t>DOOR</t>
  </si>
  <si>
    <t>JSON_PATH:surfaces[2]</t>
  </si>
  <si>
    <t>JSON_PATH:surfaces[3]</t>
  </si>
  <si>
    <t>JSON_PATH:surfaces[4]</t>
  </si>
  <si>
    <t>climate_zone</t>
  </si>
  <si>
    <t>4A</t>
  </si>
  <si>
    <t>JSON_PATH:heating_ventilation_air_conditioning_systems[0]</t>
  </si>
  <si>
    <t>JSON_PATH:heating_ventilation_air_conditioning_systems[1]</t>
  </si>
  <si>
    <t>JSON_PATH:spaces[0]</t>
  </si>
  <si>
    <t>lighting_space_type</t>
  </si>
  <si>
    <t>status_type</t>
  </si>
  <si>
    <t>key5</t>
  </si>
  <si>
    <t>rule-5-18-c</t>
  </si>
  <si>
    <t>rule-5-18-d</t>
  </si>
  <si>
    <t>rule-5-19-b</t>
  </si>
  <si>
    <t>rule-5-19-c</t>
  </si>
  <si>
    <t>rule-5-19-d</t>
  </si>
  <si>
    <t>Section</t>
  </si>
  <si>
    <t>Rule</t>
  </si>
  <si>
    <t>Test</t>
  </si>
  <si>
    <t>a</t>
  </si>
  <si>
    <t>b</t>
  </si>
  <si>
    <t>c</t>
  </si>
  <si>
    <t>d</t>
  </si>
  <si>
    <t>e</t>
  </si>
  <si>
    <t>f</t>
  </si>
  <si>
    <t>g</t>
  </si>
  <si>
    <t>h</t>
  </si>
  <si>
    <t>i</t>
  </si>
  <si>
    <t>j</t>
  </si>
  <si>
    <t>k</t>
  </si>
  <si>
    <t>l</t>
  </si>
  <si>
    <t>test_description</t>
  </si>
  <si>
    <t>A surface separates unconditioned zone from exterior. The baseline exterior envelope U-factor for the surface was established correctly.</t>
  </si>
  <si>
    <t>A surface separates unconditioned zone from exterior. The baseline exterior envelope U-factor for the surface was not established correctly.</t>
  </si>
  <si>
    <t>A surface separates semiheated zone from exterior. The baseline exterior envelope U-factor for the surface was established correctly.</t>
  </si>
  <si>
    <t>A surface separates semiheated zone from exterior. The baseline exterior envelope U-factor for the surface was not established correctly.</t>
  </si>
  <si>
    <t>An unconditioned zone has wall adjacent to ground. Baseline below-grade wall C-factor was established correctly.</t>
  </si>
  <si>
    <t>An unconditioned zone has wall adjacent to ground. Baseline below-grade wall C-factor was not established correctly</t>
  </si>
  <si>
    <t>A semiheated zone has wall adjacent to ground. Baseline below-grade wall C-factor was established correctly</t>
  </si>
  <si>
    <t>A semiheated zone has wall adjacent to ground. Baseline below-grade wall C-factor was not established correctly</t>
  </si>
  <si>
    <t>An unconditioned zone has slab-on-grade. Baseline slab-on-grade F-factor was established correctly.</t>
  </si>
  <si>
    <t>An unconditioned zone has slab-on-grade. Baseline slab-on-grade F-factor was not established correctly.</t>
  </si>
  <si>
    <t>A semiheated zone has slab-on-grade. Baseline slab-on-grade F-factor was established correctly.</t>
  </si>
  <si>
    <t>A semiheated zone has slab-on-grade. Baseline slab-on-grade F-factor was not established correctly.</t>
  </si>
  <si>
    <t>Building area type = "school (primary)"; building includes a conditioned zone that has two exterior walls with windows. Baseline fenestration area is  established correctly.</t>
  </si>
  <si>
    <t>Building area type = "warehouse (nonrefrigerated)"; building includes a semiheated zone that has two exterior walls with windows. Baseline fenestration area is  established correctly.</t>
  </si>
  <si>
    <t>Building area type = "warehouse (nonrefrigerated)"; building includes a semiheated zone that has two exterior walls with windows. Baseline fenestration area is not established correctly.</t>
  </si>
  <si>
    <t xml:space="preserve">Building area type = "multifamily"; building includes a conditioned zone that has two exterior walls with windows. Vertical fenestration area in the user model exceeds 40% of wall area of conditioned zone.  </t>
  </si>
  <si>
    <t xml:space="preserve">Building area type = "multifamily"; building includes a conditioned zone that has two exterior walls with windows. Vertical fenestration area in the user model is below 40% of wall area of conditioned zone.  </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</si>
  <si>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</si>
  <si>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</si>
  <si>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</si>
  <si>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</si>
  <si>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</si>
  <si>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</si>
  <si>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</si>
  <si>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</si>
  <si>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</si>
  <si>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</si>
  <si>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</si>
  <si>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</si>
  <si>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</si>
  <si>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</si>
  <si>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</si>
  <si>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</si>
  <si>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</si>
  <si>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</si>
  <si>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</si>
  <si>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</si>
  <si>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</si>
  <si>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</si>
  <si>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</si>
  <si>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</si>
  <si>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</si>
  <si>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</si>
  <si>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</si>
  <si>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</si>
  <si>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</si>
  <si>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</si>
  <si>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</si>
  <si>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</si>
  <si>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</si>
  <si>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</si>
  <si>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</si>
  <si>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</si>
  <si>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</si>
  <si>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</si>
  <si>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</si>
  <si>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</si>
  <si>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</si>
  <si>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</si>
  <si>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</si>
  <si>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</si>
  <si>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</si>
  <si>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</si>
  <si>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</si>
  <si>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</si>
  <si>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</si>
  <si>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</si>
  <si>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</si>
  <si>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</si>
  <si>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</si>
  <si>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</si>
  <si>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</si>
  <si>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weather</t>
  </si>
  <si>
    <t>sensible_cool_capacity</t>
  </si>
  <si>
    <t>heat_capacity</t>
  </si>
  <si>
    <t>CZ4A</t>
  </si>
  <si>
    <t>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</si>
</sst>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
      <patternFill patternType="solid">
        <fgColor rgb="FFFFFF00"/>
        <bgColor indexed="64"/>
      </patternFill>
    </fill>
  </fills>
  <borders count="32">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right style="thin">
        <color rgb="FFA6A6A6"/>
      </right>
      <top/>
      <bottom style="thin">
        <color rgb="FFA6A6A6"/>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10">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8"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9" xfId="0" applyFont="1" applyFill="1" applyBorder="1" applyAlignment="1">
      <alignment horizontal="center" vertical="center" wrapText="1"/>
    </xf>
    <xf numFmtId="0" fontId="10" fillId="0" borderId="30" xfId="0" applyFont="1" applyBorder="1" applyAlignment="1">
      <alignment wrapText="1"/>
    </xf>
    <xf numFmtId="0" fontId="10" fillId="11" borderId="30" xfId="0" applyFont="1" applyFill="1" applyBorder="1" applyAlignment="1">
      <alignment wrapText="1"/>
    </xf>
    <xf numFmtId="0" fontId="5"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11" fillId="2" borderId="17" xfId="0" applyFont="1" applyFill="1" applyBorder="1" applyAlignment="1">
      <alignment vertical="center"/>
    </xf>
    <xf numFmtId="0" fontId="12" fillId="2" borderId="17" xfId="0" applyFont="1" applyFill="1" applyBorder="1" applyAlignment="1">
      <alignment vertical="center"/>
    </xf>
    <xf numFmtId="0" fontId="0" fillId="0" borderId="0" xfId="0" quotePrefix="1" applyAlignment="1">
      <alignment wrapText="1"/>
    </xf>
    <xf numFmtId="0" fontId="9" fillId="12" borderId="24" xfId="0" applyFont="1" applyFill="1" applyBorder="1" applyAlignment="1">
      <alignment horizontal="center" vertical="center" wrapText="1"/>
    </xf>
    <xf numFmtId="0" fontId="1" fillId="12" borderId="23" xfId="0" applyFont="1" applyFill="1" applyBorder="1" applyAlignment="1">
      <alignment horizontal="center" vertical="center"/>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27" xfId="0" applyFont="1" applyFill="1" applyBorder="1" applyAlignment="1">
      <alignment horizontal="center" vertical="center"/>
    </xf>
    <xf numFmtId="0" fontId="9" fillId="9" borderId="31" xfId="0" applyFont="1" applyFill="1" applyBorder="1" applyAlignment="1">
      <alignment horizontal="center" vertical="center"/>
    </xf>
    <xf numFmtId="0" fontId="1" fillId="2" borderId="0" xfId="0" applyFont="1" applyFill="1" applyBorder="1" applyAlignment="1">
      <alignment vertical="center"/>
    </xf>
    <xf numFmtId="0" fontId="4" fillId="6" borderId="0" xfId="0" applyFont="1" applyFill="1" applyBorder="1" applyAlignment="1">
      <alignment vertical="center"/>
    </xf>
    <xf numFmtId="0" fontId="0" fillId="0" borderId="0" xfId="0" applyBorder="1" applyAlignment="1">
      <alignment horizontal="center" vertical="center"/>
    </xf>
    <xf numFmtId="0" fontId="0" fillId="0" borderId="0" xfId="0" applyBorder="1"/>
  </cellXfs>
  <cellStyles count="1">
    <cellStyle name="Normal" xfId="0" builtinId="0"/>
  </cellStyles>
  <dxfs count="6565">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6564">
  <tableColumns count="10">
    <tableColumn id="3" xr3:uid="{0B137EDC-B78E-4366-80E2-BD3EE56D7863}" name="Rule ID" dataDxfId="6563"/>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6562"/>
    <tableColumn id="9" xr3:uid="{AA757698-2CC9-4FAE-8DBB-0DFC0E8DA3F4}" name="Data Table Reference" dataDxfId="6561"/>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H2" sqref="H2"/>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3" t="s">
        <v>13</v>
      </c>
      <c r="C3" s="40" t="s">
        <v>14</v>
      </c>
      <c r="D3" s="40" t="s">
        <v>15</v>
      </c>
      <c r="E3" s="40" t="s">
        <v>16</v>
      </c>
      <c r="F3" s="40" t="s">
        <v>17</v>
      </c>
      <c r="G3" t="s">
        <v>18</v>
      </c>
      <c r="H3" s="3"/>
      <c r="I3" s="4" t="s">
        <v>19</v>
      </c>
      <c r="J3" s="40" t="s">
        <v>20</v>
      </c>
    </row>
    <row r="4" spans="1:10" ht="32" x14ac:dyDescent="0.2">
      <c r="A4" s="53" t="s">
        <v>21</v>
      </c>
      <c r="B4" s="83" t="s">
        <v>22</v>
      </c>
      <c r="C4" s="40" t="s">
        <v>23</v>
      </c>
      <c r="D4" t="s">
        <v>24</v>
      </c>
      <c r="E4" t="s">
        <v>16</v>
      </c>
      <c r="F4" t="s">
        <v>25</v>
      </c>
      <c r="G4" t="s">
        <v>18</v>
      </c>
      <c r="H4" s="3"/>
      <c r="I4" s="4" t="s">
        <v>19</v>
      </c>
      <c r="J4" s="40" t="s">
        <v>20</v>
      </c>
    </row>
    <row r="5" spans="1:10" ht="32" x14ac:dyDescent="0.2">
      <c r="A5" s="53" t="s">
        <v>26</v>
      </c>
      <c r="B5" s="84"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89" t="s">
        <v>32</v>
      </c>
      <c r="B7" s="40" t="s">
        <v>33</v>
      </c>
      <c r="C7" s="40" t="s">
        <v>34</v>
      </c>
      <c r="D7" t="s">
        <v>15</v>
      </c>
      <c r="F7" t="s">
        <v>17</v>
      </c>
      <c r="G7" t="s">
        <v>18</v>
      </c>
      <c r="H7" s="3"/>
      <c r="I7" s="4" t="s">
        <v>19</v>
      </c>
      <c r="J7" s="40" t="s">
        <v>20</v>
      </c>
    </row>
    <row r="8" spans="1:10" ht="48" x14ac:dyDescent="0.2">
      <c r="A8" s="89"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89" t="s">
        <v>41</v>
      </c>
      <c r="B10" s="40" t="s">
        <v>33</v>
      </c>
      <c r="C10" s="40" t="s">
        <v>42</v>
      </c>
      <c r="D10" t="s">
        <v>15</v>
      </c>
      <c r="E10" t="s">
        <v>16</v>
      </c>
      <c r="F10" t="s">
        <v>17</v>
      </c>
      <c r="G10" t="s">
        <v>18</v>
      </c>
      <c r="H10" s="3"/>
      <c r="I10" s="3" t="s">
        <v>43</v>
      </c>
      <c r="J10" t="s">
        <v>44</v>
      </c>
    </row>
    <row r="11" spans="1:10" ht="48" x14ac:dyDescent="0.2">
      <c r="A11" s="89" t="s">
        <v>45</v>
      </c>
      <c r="B11" s="40" t="s">
        <v>27</v>
      </c>
      <c r="C11" s="40" t="s">
        <v>46</v>
      </c>
      <c r="D11" t="s">
        <v>24</v>
      </c>
      <c r="E11" t="s">
        <v>16</v>
      </c>
      <c r="F11" t="s">
        <v>25</v>
      </c>
      <c r="G11" t="s">
        <v>18</v>
      </c>
      <c r="H11" s="3"/>
      <c r="I11" s="4" t="s">
        <v>43</v>
      </c>
      <c r="J11" s="40" t="s">
        <v>47</v>
      </c>
    </row>
    <row r="12" spans="1:10" ht="80" x14ac:dyDescent="0.2">
      <c r="A12" s="89" t="s">
        <v>48</v>
      </c>
      <c r="B12" s="90" t="s">
        <v>30</v>
      </c>
      <c r="C12" s="90" t="s">
        <v>49</v>
      </c>
      <c r="D12" s="91" t="s">
        <v>24</v>
      </c>
      <c r="E12" s="91" t="s">
        <v>16</v>
      </c>
      <c r="F12" s="91" t="s">
        <v>25</v>
      </c>
      <c r="G12" s="90" t="s">
        <v>50</v>
      </c>
      <c r="H12" s="3"/>
      <c r="I12" s="4" t="s">
        <v>39</v>
      </c>
    </row>
    <row r="13" spans="1:10" ht="48" x14ac:dyDescent="0.2">
      <c r="A13" s="89" t="s">
        <v>51</v>
      </c>
      <c r="B13" s="90" t="s">
        <v>27</v>
      </c>
      <c r="C13" s="90" t="s">
        <v>52</v>
      </c>
      <c r="D13" s="91" t="s">
        <v>24</v>
      </c>
      <c r="E13" s="91" t="s">
        <v>16</v>
      </c>
      <c r="F13" s="91" t="s">
        <v>25</v>
      </c>
      <c r="G13" s="91" t="s">
        <v>18</v>
      </c>
      <c r="H13" s="3"/>
      <c r="I13" s="4" t="s">
        <v>43</v>
      </c>
    </row>
    <row r="14" spans="1:10" ht="80" x14ac:dyDescent="0.2">
      <c r="A14" s="89" t="s">
        <v>53</v>
      </c>
      <c r="B14" s="90" t="s">
        <v>30</v>
      </c>
      <c r="C14" s="90" t="s">
        <v>54</v>
      </c>
      <c r="D14" s="91" t="s">
        <v>24</v>
      </c>
      <c r="E14" s="91" t="s">
        <v>16</v>
      </c>
      <c r="F14" s="91" t="s">
        <v>25</v>
      </c>
      <c r="G14" s="90" t="s">
        <v>50</v>
      </c>
      <c r="H14" s="3"/>
      <c r="I14" s="4" t="s">
        <v>55</v>
      </c>
    </row>
    <row r="15" spans="1:10" ht="48" x14ac:dyDescent="0.2">
      <c r="A15" s="89" t="s">
        <v>56</v>
      </c>
      <c r="B15" s="90" t="s">
        <v>27</v>
      </c>
      <c r="C15" s="90" t="s">
        <v>57</v>
      </c>
      <c r="D15" s="91" t="s">
        <v>24</v>
      </c>
      <c r="E15" s="91" t="s">
        <v>16</v>
      </c>
      <c r="F15" s="91" t="s">
        <v>25</v>
      </c>
      <c r="G15" s="91" t="s">
        <v>18</v>
      </c>
      <c r="H15" s="3"/>
      <c r="I15" s="4" t="s">
        <v>43</v>
      </c>
    </row>
    <row r="16" spans="1:10" ht="80" x14ac:dyDescent="0.2">
      <c r="A16" s="89" t="s">
        <v>58</v>
      </c>
      <c r="B16" s="40" t="s">
        <v>30</v>
      </c>
      <c r="C16" s="40" t="s">
        <v>59</v>
      </c>
      <c r="D16" s="91" t="s">
        <v>24</v>
      </c>
      <c r="E16" s="91" t="s">
        <v>16</v>
      </c>
      <c r="F16" s="91" t="s">
        <v>25</v>
      </c>
      <c r="G16" s="40" t="s">
        <v>50</v>
      </c>
      <c r="H16" s="3"/>
      <c r="I16" s="4" t="s">
        <v>55</v>
      </c>
    </row>
    <row r="17" spans="1:9" ht="32" x14ac:dyDescent="0.2">
      <c r="A17" s="89" t="s">
        <v>60</v>
      </c>
      <c r="B17" s="40" t="s">
        <v>13</v>
      </c>
      <c r="C17" s="40" t="s">
        <v>61</v>
      </c>
      <c r="D17" s="91" t="s">
        <v>15</v>
      </c>
      <c r="E17" s="91" t="s">
        <v>16</v>
      </c>
      <c r="F17" s="91" t="s">
        <v>17</v>
      </c>
      <c r="G17" s="91" t="s">
        <v>18</v>
      </c>
      <c r="H17" s="3"/>
      <c r="I17" s="4" t="s">
        <v>43</v>
      </c>
    </row>
    <row r="18" spans="1:9" ht="64" x14ac:dyDescent="0.2">
      <c r="A18" s="89" t="s">
        <v>62</v>
      </c>
      <c r="B18" s="40" t="s">
        <v>63</v>
      </c>
      <c r="C18" s="40" t="s">
        <v>64</v>
      </c>
      <c r="D18" s="91" t="s">
        <v>24</v>
      </c>
      <c r="E18" t="s">
        <v>16</v>
      </c>
      <c r="F18" s="91" t="s">
        <v>15</v>
      </c>
      <c r="G18" s="91" t="s">
        <v>18</v>
      </c>
      <c r="H18" s="3"/>
      <c r="I18" s="4" t="s">
        <v>43</v>
      </c>
    </row>
    <row r="19" spans="1:9" ht="112" x14ac:dyDescent="0.2">
      <c r="A19" s="53" t="s">
        <v>65</v>
      </c>
      <c r="B19" s="40" t="s">
        <v>66</v>
      </c>
      <c r="C19" s="96" t="s">
        <v>67</v>
      </c>
      <c r="D19" t="s">
        <v>24</v>
      </c>
      <c r="E19" t="s">
        <v>16</v>
      </c>
      <c r="F19" s="91" t="s">
        <v>25</v>
      </c>
      <c r="G19" s="91" t="s">
        <v>18</v>
      </c>
      <c r="H19" s="3"/>
      <c r="I19" s="4" t="s">
        <v>68</v>
      </c>
    </row>
    <row r="20" spans="1:9" ht="80" x14ac:dyDescent="0.2">
      <c r="A20" s="89" t="s">
        <v>69</v>
      </c>
      <c r="B20" s="40" t="s">
        <v>70</v>
      </c>
      <c r="C20" s="40" t="s">
        <v>71</v>
      </c>
      <c r="D20" t="s">
        <v>24</v>
      </c>
      <c r="E20" t="s">
        <v>16</v>
      </c>
      <c r="F20" s="91" t="s">
        <v>25</v>
      </c>
      <c r="G20" s="91" t="s">
        <v>18</v>
      </c>
      <c r="H20" s="3"/>
      <c r="I20" s="4" t="s">
        <v>68</v>
      </c>
    </row>
    <row r="21" spans="1:9" ht="48" x14ac:dyDescent="0.2">
      <c r="A21" s="89" t="s">
        <v>72</v>
      </c>
      <c r="B21" s="40" t="s">
        <v>73</v>
      </c>
      <c r="C21" s="40" t="s">
        <v>74</v>
      </c>
      <c r="D21" t="s">
        <v>24</v>
      </c>
      <c r="E21" t="s">
        <v>16</v>
      </c>
      <c r="F21" s="91" t="s">
        <v>25</v>
      </c>
      <c r="G21" s="91" t="s">
        <v>18</v>
      </c>
      <c r="H21" s="3"/>
      <c r="I21" s="3" t="s">
        <v>43</v>
      </c>
    </row>
    <row r="22" spans="1:9" ht="48" x14ac:dyDescent="0.2">
      <c r="A22" s="89" t="s">
        <v>75</v>
      </c>
      <c r="B22" s="40" t="s">
        <v>76</v>
      </c>
      <c r="C22" s="40" t="s">
        <v>77</v>
      </c>
      <c r="D22" t="s">
        <v>24</v>
      </c>
      <c r="E22" t="s">
        <v>16</v>
      </c>
      <c r="F22" s="91" t="s">
        <v>25</v>
      </c>
      <c r="G22" s="91" t="s">
        <v>18</v>
      </c>
      <c r="H22" s="3"/>
      <c r="I22" s="3" t="s">
        <v>43</v>
      </c>
    </row>
    <row r="23" spans="1:9" ht="64" x14ac:dyDescent="0.2">
      <c r="A23" s="89" t="s">
        <v>78</v>
      </c>
      <c r="B23" s="40" t="s">
        <v>79</v>
      </c>
      <c r="C23" s="40" t="s">
        <v>80</v>
      </c>
      <c r="D23" t="s">
        <v>24</v>
      </c>
      <c r="E23" t="s">
        <v>16</v>
      </c>
      <c r="F23" s="91" t="s">
        <v>25</v>
      </c>
      <c r="G23" s="91" t="s">
        <v>18</v>
      </c>
      <c r="H23" s="3"/>
      <c r="I23" s="3" t="s">
        <v>43</v>
      </c>
    </row>
    <row r="24" spans="1:9" ht="32" x14ac:dyDescent="0.2">
      <c r="A24" s="89" t="s">
        <v>81</v>
      </c>
      <c r="B24" s="40" t="s">
        <v>13</v>
      </c>
      <c r="C24" s="40" t="s">
        <v>82</v>
      </c>
      <c r="D24" t="s">
        <v>15</v>
      </c>
      <c r="E24" t="s">
        <v>16</v>
      </c>
      <c r="F24" s="91" t="s">
        <v>17</v>
      </c>
      <c r="G24" s="91" t="s">
        <v>18</v>
      </c>
      <c r="H24" s="3"/>
      <c r="I24" s="3" t="s">
        <v>43</v>
      </c>
    </row>
    <row r="25" spans="1:9" ht="128" x14ac:dyDescent="0.2">
      <c r="A25" s="89" t="s">
        <v>83</v>
      </c>
      <c r="B25" s="40" t="s">
        <v>84</v>
      </c>
      <c r="C25" s="40" t="s">
        <v>85</v>
      </c>
      <c r="D25" t="s">
        <v>24</v>
      </c>
      <c r="E25" t="s">
        <v>16</v>
      </c>
      <c r="F25" s="91" t="s">
        <v>25</v>
      </c>
      <c r="G25" s="96" t="s">
        <v>86</v>
      </c>
      <c r="H25" s="3"/>
      <c r="I25" s="4" t="s">
        <v>55</v>
      </c>
    </row>
    <row r="26" spans="1:9" ht="32" x14ac:dyDescent="0.2">
      <c r="A26" s="89" t="s">
        <v>87</v>
      </c>
      <c r="B26" s="40" t="s">
        <v>13</v>
      </c>
      <c r="C26" s="40" t="s">
        <v>88</v>
      </c>
      <c r="D26" t="s">
        <v>15</v>
      </c>
      <c r="E26" t="s">
        <v>16</v>
      </c>
      <c r="F26" s="91" t="s">
        <v>25</v>
      </c>
      <c r="G26" s="91" t="s">
        <v>18</v>
      </c>
      <c r="H26" s="3"/>
      <c r="I26" s="3" t="s">
        <v>43</v>
      </c>
    </row>
    <row r="27" spans="1:9" ht="96" x14ac:dyDescent="0.2">
      <c r="A27" s="89" t="s">
        <v>89</v>
      </c>
      <c r="B27" s="40" t="s">
        <v>90</v>
      </c>
      <c r="C27" s="40" t="s">
        <v>91</v>
      </c>
      <c r="D27" t="s">
        <v>24</v>
      </c>
      <c r="E27" t="s">
        <v>16</v>
      </c>
      <c r="F27" s="91" t="s">
        <v>25</v>
      </c>
      <c r="G27" s="91" t="s">
        <v>18</v>
      </c>
      <c r="H27" s="3"/>
      <c r="I27" s="3" t="s">
        <v>43</v>
      </c>
    </row>
    <row r="28" spans="1:9" ht="128" x14ac:dyDescent="0.2">
      <c r="A28" s="53" t="s">
        <v>92</v>
      </c>
      <c r="B28" s="40" t="s">
        <v>13</v>
      </c>
      <c r="C28" s="40" t="s">
        <v>93</v>
      </c>
      <c r="D28" t="s">
        <v>15</v>
      </c>
      <c r="E28" t="s">
        <v>16</v>
      </c>
      <c r="F28" s="91" t="s">
        <v>17</v>
      </c>
      <c r="G28" s="96" t="s">
        <v>86</v>
      </c>
      <c r="H28" s="3"/>
      <c r="I28" s="4" t="s">
        <v>55</v>
      </c>
    </row>
    <row r="29" spans="1:9" ht="80" x14ac:dyDescent="0.2">
      <c r="A29" s="89" t="s">
        <v>94</v>
      </c>
      <c r="B29" s="40" t="s">
        <v>63</v>
      </c>
      <c r="C29" s="40" t="s">
        <v>95</v>
      </c>
      <c r="D29" t="s">
        <v>24</v>
      </c>
      <c r="E29" t="s">
        <v>16</v>
      </c>
      <c r="F29" s="91" t="s">
        <v>17</v>
      </c>
      <c r="G29" s="96" t="s">
        <v>96</v>
      </c>
      <c r="H29" s="3"/>
      <c r="I29" s="3" t="s">
        <v>43</v>
      </c>
    </row>
    <row r="30" spans="1:9" ht="48" x14ac:dyDescent="0.2">
      <c r="A30" s="89" t="s">
        <v>97</v>
      </c>
      <c r="B30" s="40" t="s">
        <v>98</v>
      </c>
      <c r="C30" s="40" t="s">
        <v>99</v>
      </c>
      <c r="D30" t="s">
        <v>24</v>
      </c>
      <c r="E30" t="s">
        <v>16</v>
      </c>
      <c r="F30" s="91" t="s">
        <v>24</v>
      </c>
      <c r="G30" s="91" t="s">
        <v>18</v>
      </c>
      <c r="H30" s="3"/>
      <c r="I30" s="3" t="s">
        <v>43</v>
      </c>
    </row>
    <row r="31" spans="1:9" ht="32" x14ac:dyDescent="0.2">
      <c r="A31" s="89" t="s">
        <v>100</v>
      </c>
      <c r="B31" s="40" t="s">
        <v>13</v>
      </c>
      <c r="C31" s="40" t="s">
        <v>101</v>
      </c>
      <c r="D31" t="s">
        <v>15</v>
      </c>
      <c r="E31" t="s">
        <v>16</v>
      </c>
      <c r="F31" s="91" t="s">
        <v>17</v>
      </c>
      <c r="G31" s="91" t="s">
        <v>18</v>
      </c>
      <c r="H31" s="3"/>
      <c r="I31" s="3" t="s">
        <v>43</v>
      </c>
    </row>
    <row r="32" spans="1:9" ht="80" x14ac:dyDescent="0.2">
      <c r="A32" s="53" t="s">
        <v>102</v>
      </c>
      <c r="B32" s="40" t="s">
        <v>103</v>
      </c>
      <c r="C32" s="40" t="s">
        <v>104</v>
      </c>
      <c r="D32" t="s">
        <v>24</v>
      </c>
      <c r="E32" t="s">
        <v>16</v>
      </c>
      <c r="F32" s="91" t="s">
        <v>15</v>
      </c>
      <c r="G32" s="91" t="s">
        <v>18</v>
      </c>
      <c r="H32" s="3"/>
      <c r="I32" s="3" t="s">
        <v>43</v>
      </c>
    </row>
    <row r="33" spans="1:10" x14ac:dyDescent="0.2">
      <c r="A33" s="89" t="s">
        <v>105</v>
      </c>
      <c r="H33" s="3"/>
      <c r="I33" s="3"/>
    </row>
    <row r="34" spans="1:10" ht="48" x14ac:dyDescent="0.2">
      <c r="A34" s="89" t="s">
        <v>106</v>
      </c>
      <c r="B34" s="40" t="s">
        <v>107</v>
      </c>
      <c r="C34" s="40" t="s">
        <v>108</v>
      </c>
      <c r="D34" t="s">
        <v>15</v>
      </c>
      <c r="E34" t="s">
        <v>16</v>
      </c>
      <c r="F34" s="91" t="s">
        <v>17</v>
      </c>
      <c r="G34" s="91" t="s">
        <v>18</v>
      </c>
      <c r="H34" s="3"/>
      <c r="I34" s="3" t="s">
        <v>43</v>
      </c>
    </row>
    <row r="35" spans="1:10" ht="48" x14ac:dyDescent="0.2">
      <c r="A35" s="103" t="s">
        <v>109</v>
      </c>
      <c r="B35" s="40" t="s">
        <v>110</v>
      </c>
      <c r="C35" s="40" t="s">
        <v>111</v>
      </c>
      <c r="D35" t="s">
        <v>24</v>
      </c>
      <c r="E35" t="s">
        <v>16</v>
      </c>
      <c r="F35" s="91" t="s">
        <v>25</v>
      </c>
      <c r="G35" s="91" t="s">
        <v>18</v>
      </c>
      <c r="H35" s="3"/>
      <c r="I35" s="3" t="s">
        <v>43</v>
      </c>
    </row>
    <row r="36" spans="1:10" ht="80" x14ac:dyDescent="0.2">
      <c r="A36" s="103" t="s">
        <v>112</v>
      </c>
      <c r="B36" s="40" t="s">
        <v>113</v>
      </c>
      <c r="C36" s="40" t="s">
        <v>114</v>
      </c>
      <c r="D36" t="s">
        <v>24</v>
      </c>
      <c r="E36" t="s">
        <v>16</v>
      </c>
      <c r="F36" s="91" t="s">
        <v>25</v>
      </c>
      <c r="G36" s="91" t="s">
        <v>18</v>
      </c>
      <c r="H36" s="3"/>
      <c r="I36" s="3" t="s">
        <v>43</v>
      </c>
    </row>
    <row r="37" spans="1:10" ht="64" x14ac:dyDescent="0.2">
      <c r="A37" s="89" t="s">
        <v>115</v>
      </c>
      <c r="B37" s="40" t="s">
        <v>116</v>
      </c>
      <c r="C37" s="40" t="s">
        <v>117</v>
      </c>
      <c r="D37" t="s">
        <v>24</v>
      </c>
      <c r="E37" t="s">
        <v>16</v>
      </c>
      <c r="F37" s="91" t="s">
        <v>25</v>
      </c>
      <c r="G37" s="91" t="s">
        <v>18</v>
      </c>
      <c r="H37" s="3"/>
      <c r="I37" s="3" t="s">
        <v>43</v>
      </c>
    </row>
    <row r="38" spans="1:10" ht="112" x14ac:dyDescent="0.2">
      <c r="A38" s="89" t="s">
        <v>118</v>
      </c>
      <c r="B38" s="40" t="s">
        <v>119</v>
      </c>
      <c r="C38" s="40" t="s">
        <v>120</v>
      </c>
      <c r="D38" t="s">
        <v>24</v>
      </c>
      <c r="E38" t="s">
        <v>16</v>
      </c>
      <c r="F38" s="91" t="s">
        <v>25</v>
      </c>
      <c r="G38" s="40" t="s">
        <v>121</v>
      </c>
      <c r="H38" s="3"/>
      <c r="I38" s="40" t="s">
        <v>55</v>
      </c>
    </row>
    <row r="39" spans="1:10" ht="112" x14ac:dyDescent="0.2">
      <c r="A39" s="89" t="s">
        <v>122</v>
      </c>
      <c r="B39" s="40" t="s">
        <v>123</v>
      </c>
      <c r="C39" s="40" t="s">
        <v>124</v>
      </c>
      <c r="D39" t="s">
        <v>24</v>
      </c>
      <c r="E39" t="s">
        <v>16</v>
      </c>
      <c r="F39" s="91" t="s">
        <v>25</v>
      </c>
      <c r="G39" s="40" t="s">
        <v>121</v>
      </c>
      <c r="H39" s="3"/>
      <c r="I39" s="40" t="s">
        <v>55</v>
      </c>
    </row>
    <row r="40" spans="1:10" ht="64" x14ac:dyDescent="0.2">
      <c r="A40" s="89" t="s">
        <v>125</v>
      </c>
      <c r="B40" s="40" t="s">
        <v>126</v>
      </c>
      <c r="C40" s="40" t="s">
        <v>127</v>
      </c>
      <c r="D40" t="s">
        <v>15</v>
      </c>
      <c r="E40" t="s">
        <v>16</v>
      </c>
      <c r="F40" s="91" t="s">
        <v>25</v>
      </c>
      <c r="G40" s="91" t="s">
        <v>18</v>
      </c>
      <c r="H40" s="3"/>
      <c r="I40" s="3" t="s">
        <v>43</v>
      </c>
    </row>
    <row r="41" spans="1:10" ht="32" x14ac:dyDescent="0.2">
      <c r="A41" s="89" t="s">
        <v>128</v>
      </c>
      <c r="B41" s="40" t="s">
        <v>129</v>
      </c>
      <c r="C41" s="40" t="s">
        <v>130</v>
      </c>
      <c r="D41" t="s">
        <v>24</v>
      </c>
      <c r="E41" t="s">
        <v>16</v>
      </c>
      <c r="F41" s="91" t="s">
        <v>25</v>
      </c>
      <c r="G41" s="91" t="s">
        <v>18</v>
      </c>
      <c r="H41" s="3"/>
      <c r="I41" s="3" t="s">
        <v>43</v>
      </c>
    </row>
    <row r="42" spans="1:10" ht="128" x14ac:dyDescent="0.2">
      <c r="A42" s="89" t="s">
        <v>131</v>
      </c>
      <c r="B42" s="40" t="s">
        <v>132</v>
      </c>
      <c r="C42" s="40" t="s">
        <v>133</v>
      </c>
      <c r="D42" t="s">
        <v>15</v>
      </c>
      <c r="E42" t="s">
        <v>16</v>
      </c>
      <c r="F42" s="91" t="s">
        <v>17</v>
      </c>
      <c r="G42" s="91" t="s">
        <v>18</v>
      </c>
      <c r="H42" s="3"/>
      <c r="I42" s="3" t="s">
        <v>43</v>
      </c>
      <c r="J42" t="s">
        <v>134</v>
      </c>
    </row>
    <row r="43" spans="1:10" ht="32" x14ac:dyDescent="0.2">
      <c r="A43" s="89" t="s">
        <v>135</v>
      </c>
      <c r="B43" s="40" t="s">
        <v>136</v>
      </c>
      <c r="C43" s="40" t="s">
        <v>137</v>
      </c>
      <c r="D43" t="s">
        <v>24</v>
      </c>
      <c r="E43" t="s">
        <v>16</v>
      </c>
      <c r="F43" s="91" t="s">
        <v>17</v>
      </c>
      <c r="G43" s="91" t="s">
        <v>18</v>
      </c>
      <c r="H43" s="3"/>
      <c r="I43" s="3" t="s">
        <v>43</v>
      </c>
    </row>
    <row r="44" spans="1:10" ht="128" x14ac:dyDescent="0.2">
      <c r="A44" s="89" t="s">
        <v>138</v>
      </c>
      <c r="B44" s="40" t="s">
        <v>132</v>
      </c>
      <c r="C44" s="40" t="s">
        <v>139</v>
      </c>
      <c r="D44" t="s">
        <v>15</v>
      </c>
      <c r="E44" t="s">
        <v>16</v>
      </c>
      <c r="F44" s="91" t="s">
        <v>17</v>
      </c>
      <c r="G44" s="91" t="s">
        <v>18</v>
      </c>
      <c r="H44" s="3"/>
      <c r="I44" s="3" t="s">
        <v>43</v>
      </c>
      <c r="J44" t="s">
        <v>140</v>
      </c>
    </row>
    <row r="45" spans="1:10" ht="80" x14ac:dyDescent="0.2">
      <c r="A45" s="89" t="s">
        <v>141</v>
      </c>
      <c r="B45" s="40" t="s">
        <v>142</v>
      </c>
      <c r="C45" s="40" t="s">
        <v>143</v>
      </c>
      <c r="D45" t="s">
        <v>24</v>
      </c>
      <c r="E45" t="s">
        <v>16</v>
      </c>
      <c r="F45" s="91" t="s">
        <v>25</v>
      </c>
      <c r="G45" s="40" t="s">
        <v>96</v>
      </c>
      <c r="H45" s="3"/>
      <c r="I45" s="3" t="s">
        <v>43</v>
      </c>
    </row>
    <row r="46" spans="1:10" ht="64" x14ac:dyDescent="0.2">
      <c r="A46" s="89" t="s">
        <v>144</v>
      </c>
      <c r="B46" s="40" t="s">
        <v>63</v>
      </c>
      <c r="C46" s="40" t="s">
        <v>143</v>
      </c>
      <c r="D46" t="s">
        <v>15</v>
      </c>
      <c r="E46" t="s">
        <v>16</v>
      </c>
      <c r="F46" s="91" t="s">
        <v>15</v>
      </c>
      <c r="H46" s="3"/>
      <c r="I46" s="3" t="s">
        <v>43</v>
      </c>
    </row>
    <row r="47" spans="1:10" ht="64" x14ac:dyDescent="0.2">
      <c r="A47" s="89" t="s">
        <v>145</v>
      </c>
      <c r="B47" s="40" t="s">
        <v>146</v>
      </c>
      <c r="C47" s="40" t="s">
        <v>147</v>
      </c>
      <c r="D47" t="s">
        <v>15</v>
      </c>
      <c r="E47" t="s">
        <v>16</v>
      </c>
      <c r="F47" s="91" t="s">
        <v>15</v>
      </c>
      <c r="H47" s="3"/>
      <c r="I47" s="3" t="s">
        <v>43</v>
      </c>
    </row>
    <row r="48" spans="1:10" ht="112" x14ac:dyDescent="0.2">
      <c r="A48" s="89" t="s">
        <v>148</v>
      </c>
      <c r="B48" s="40" t="s">
        <v>149</v>
      </c>
      <c r="C48" s="40" t="s">
        <v>150</v>
      </c>
      <c r="D48" t="s">
        <v>24</v>
      </c>
      <c r="E48" t="s">
        <v>16</v>
      </c>
      <c r="F48" s="91" t="s">
        <v>25</v>
      </c>
      <c r="G48" s="40" t="s">
        <v>96</v>
      </c>
      <c r="H48" s="3"/>
      <c r="I48" s="3" t="s">
        <v>43</v>
      </c>
    </row>
    <row r="49" spans="1:10" ht="80" x14ac:dyDescent="0.2">
      <c r="A49" s="89" t="s">
        <v>151</v>
      </c>
      <c r="B49" s="40" t="s">
        <v>63</v>
      </c>
      <c r="C49" s="40" t="s">
        <v>152</v>
      </c>
      <c r="D49" t="s">
        <v>24</v>
      </c>
      <c r="E49" t="s">
        <v>16</v>
      </c>
      <c r="F49" s="91" t="s">
        <v>15</v>
      </c>
      <c r="G49" s="40" t="s">
        <v>96</v>
      </c>
      <c r="H49" s="3"/>
      <c r="I49" s="3" t="s">
        <v>43</v>
      </c>
    </row>
    <row r="50" spans="1:10" ht="208" x14ac:dyDescent="0.2">
      <c r="A50" s="89" t="s">
        <v>153</v>
      </c>
      <c r="B50" s="40" t="s">
        <v>154</v>
      </c>
      <c r="C50" s="40" t="s">
        <v>155</v>
      </c>
      <c r="D50" t="s">
        <v>15</v>
      </c>
      <c r="E50" t="s">
        <v>16</v>
      </c>
      <c r="F50" s="91" t="s">
        <v>25</v>
      </c>
      <c r="G50" s="3" t="s">
        <v>18</v>
      </c>
      <c r="H50" s="3"/>
      <c r="I50" s="3" t="s">
        <v>43</v>
      </c>
    </row>
    <row r="51" spans="1:10" ht="32" x14ac:dyDescent="0.2">
      <c r="A51" s="89" t="s">
        <v>156</v>
      </c>
      <c r="B51" s="40" t="s">
        <v>157</v>
      </c>
      <c r="C51" s="40" t="s">
        <v>158</v>
      </c>
      <c r="D51" t="s">
        <v>24</v>
      </c>
      <c r="E51" t="s">
        <v>16</v>
      </c>
      <c r="F51" s="91" t="s">
        <v>15</v>
      </c>
      <c r="G51" s="3" t="s">
        <v>18</v>
      </c>
      <c r="H51" s="3"/>
      <c r="I51" s="3" t="s">
        <v>43</v>
      </c>
      <c r="J51" t="s">
        <v>159</v>
      </c>
    </row>
    <row r="52" spans="1:10" ht="128" x14ac:dyDescent="0.2">
      <c r="A52" s="89" t="s">
        <v>160</v>
      </c>
      <c r="B52" s="40" t="s">
        <v>161</v>
      </c>
      <c r="C52" s="40" t="s">
        <v>162</v>
      </c>
      <c r="D52" t="s">
        <v>15</v>
      </c>
      <c r="E52" t="s">
        <v>16</v>
      </c>
      <c r="F52" s="91" t="s">
        <v>15</v>
      </c>
      <c r="G52" s="3" t="s">
        <v>18</v>
      </c>
      <c r="H52" s="3"/>
      <c r="I52" s="3" t="s">
        <v>43</v>
      </c>
    </row>
    <row r="53" spans="1:10" ht="80" x14ac:dyDescent="0.2">
      <c r="A53" s="89" t="s">
        <v>163</v>
      </c>
      <c r="B53" s="40" t="s">
        <v>164</v>
      </c>
      <c r="C53" s="40" t="s">
        <v>165</v>
      </c>
      <c r="D53" t="s">
        <v>24</v>
      </c>
      <c r="E53" t="s">
        <v>16</v>
      </c>
      <c r="F53" s="91" t="s">
        <v>15</v>
      </c>
      <c r="G53" s="3" t="s">
        <v>18</v>
      </c>
      <c r="H53" s="3"/>
      <c r="I53" s="3" t="s">
        <v>43</v>
      </c>
    </row>
    <row r="54" spans="1:10" ht="64" x14ac:dyDescent="0.2">
      <c r="A54" s="89" t="s">
        <v>166</v>
      </c>
      <c r="B54" s="40" t="s">
        <v>167</v>
      </c>
      <c r="C54" s="40" t="s">
        <v>168</v>
      </c>
      <c r="D54" t="s">
        <v>24</v>
      </c>
      <c r="E54" t="s">
        <v>16</v>
      </c>
      <c r="F54" s="91" t="s">
        <v>17</v>
      </c>
      <c r="G54" s="3" t="s">
        <v>18</v>
      </c>
      <c r="H54" s="3"/>
      <c r="I54" s="40" t="s">
        <v>55</v>
      </c>
    </row>
    <row r="55" spans="1:10" ht="32" x14ac:dyDescent="0.2">
      <c r="A55" s="89" t="s">
        <v>169</v>
      </c>
      <c r="B55" s="40" t="s">
        <v>170</v>
      </c>
      <c r="C55" s="40" t="s">
        <v>171</v>
      </c>
      <c r="D55" t="s">
        <v>24</v>
      </c>
      <c r="E55" t="s">
        <v>16</v>
      </c>
      <c r="F55" s="91" t="s">
        <v>15</v>
      </c>
      <c r="G55" s="3" t="s">
        <v>18</v>
      </c>
      <c r="H55" s="3"/>
      <c r="I55" s="3" t="s">
        <v>43</v>
      </c>
    </row>
    <row r="56" spans="1:10" ht="80" x14ac:dyDescent="0.2">
      <c r="A56" s="89" t="s">
        <v>172</v>
      </c>
      <c r="B56" s="40" t="s">
        <v>63</v>
      </c>
      <c r="C56" s="40" t="s">
        <v>173</v>
      </c>
      <c r="D56" t="s">
        <v>24</v>
      </c>
      <c r="E56" t="s">
        <v>16</v>
      </c>
      <c r="F56" s="91" t="s">
        <v>15</v>
      </c>
      <c r="G56" s="3" t="s">
        <v>18</v>
      </c>
      <c r="H56" s="3"/>
      <c r="I56" s="3" t="s">
        <v>43</v>
      </c>
    </row>
    <row r="57" spans="1:10" ht="64" x14ac:dyDescent="0.2">
      <c r="A57" s="89" t="s">
        <v>174</v>
      </c>
      <c r="B57" s="40" t="s">
        <v>63</v>
      </c>
      <c r="C57" s="40" t="s">
        <v>175</v>
      </c>
      <c r="D57" t="s">
        <v>24</v>
      </c>
      <c r="E57" t="s">
        <v>16</v>
      </c>
      <c r="F57" s="91"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AB82"/>
  <sheetViews>
    <sheetView topLeftCell="A41" zoomScaleNormal="70" workbookViewId="0">
      <pane xSplit="3" topLeftCell="Y1" activePane="topRight" state="frozen"/>
      <selection pane="topRight" activeCell="AB2" sqref="AB2:AB82"/>
    </sheetView>
  </sheetViews>
  <sheetFormatPr baseColWidth="10" defaultColWidth="8.83203125" defaultRowHeight="15" x14ac:dyDescent="0.2"/>
  <cols>
    <col min="1" max="1" width="54.6640625" customWidth="1"/>
    <col min="2" max="2" width="49.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8" width="45.1640625" bestFit="1" customWidth="1"/>
    <col min="19" max="19" width="51.5" customWidth="1"/>
    <col min="20" max="20" width="45.1640625" bestFit="1" customWidth="1"/>
    <col min="21" max="28" width="48.6640625" customWidth="1"/>
  </cols>
  <sheetData>
    <row r="1" spans="1:28"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c r="V1" s="5" t="s">
        <v>197</v>
      </c>
      <c r="W1" s="5" t="s">
        <v>198</v>
      </c>
      <c r="X1" s="5" t="s">
        <v>199</v>
      </c>
      <c r="Y1" s="5" t="s">
        <v>200</v>
      </c>
      <c r="Z1" s="5" t="s">
        <v>201</v>
      </c>
      <c r="AA1" s="5" t="s">
        <v>202</v>
      </c>
      <c r="AB1" s="5" t="s">
        <v>203</v>
      </c>
    </row>
    <row r="2" spans="1:28" x14ac:dyDescent="0.2">
      <c r="A2" s="11" t="s">
        <v>204</v>
      </c>
      <c r="B2" s="11"/>
      <c r="C2" s="11"/>
      <c r="D2" s="19"/>
      <c r="E2" s="31"/>
      <c r="F2" s="32"/>
      <c r="G2" s="22"/>
      <c r="H2" s="22"/>
      <c r="I2" s="37" t="s">
        <v>205</v>
      </c>
      <c r="J2" s="37" t="s">
        <v>205</v>
      </c>
      <c r="K2" s="37" t="s">
        <v>205</v>
      </c>
      <c r="L2" s="37" t="s">
        <v>205</v>
      </c>
      <c r="M2" s="37" t="s">
        <v>205</v>
      </c>
      <c r="N2" s="37" t="s">
        <v>205</v>
      </c>
      <c r="O2" s="37" t="s">
        <v>205</v>
      </c>
      <c r="P2" s="37" t="s">
        <v>205</v>
      </c>
      <c r="Q2" s="37" t="s">
        <v>205</v>
      </c>
      <c r="R2" s="37" t="s">
        <v>205</v>
      </c>
      <c r="S2" s="37" t="s">
        <v>205</v>
      </c>
      <c r="T2" s="37" t="s">
        <v>205</v>
      </c>
      <c r="U2" s="37" t="s">
        <v>205</v>
      </c>
      <c r="V2" s="37" t="s">
        <v>205</v>
      </c>
      <c r="W2" s="37" t="s">
        <v>205</v>
      </c>
      <c r="X2" s="37" t="s">
        <v>205</v>
      </c>
      <c r="Y2" s="37" t="s">
        <v>205</v>
      </c>
      <c r="Z2" s="37" t="s">
        <v>205</v>
      </c>
      <c r="AA2" s="37" t="s">
        <v>205</v>
      </c>
      <c r="AB2" s="37" t="s">
        <v>205</v>
      </c>
    </row>
    <row r="3" spans="1:28" x14ac:dyDescent="0.2">
      <c r="A3" s="11" t="s">
        <v>206</v>
      </c>
      <c r="B3" s="11" t="s">
        <v>204</v>
      </c>
      <c r="C3" s="11"/>
      <c r="D3" s="19"/>
      <c r="E3" s="31"/>
      <c r="F3" s="32"/>
      <c r="G3" s="22"/>
      <c r="H3" s="22"/>
      <c r="I3" s="37" t="s">
        <v>207</v>
      </c>
      <c r="J3" s="37" t="s">
        <v>207</v>
      </c>
      <c r="K3" s="37" t="s">
        <v>207</v>
      </c>
      <c r="L3" s="37" t="s">
        <v>207</v>
      </c>
      <c r="M3" s="37" t="s">
        <v>207</v>
      </c>
      <c r="N3" s="37" t="s">
        <v>207</v>
      </c>
      <c r="O3" s="37" t="s">
        <v>207</v>
      </c>
      <c r="P3" s="37" t="s">
        <v>207</v>
      </c>
      <c r="Q3" s="37" t="s">
        <v>207</v>
      </c>
      <c r="R3" s="37" t="s">
        <v>207</v>
      </c>
      <c r="S3" s="37" t="s">
        <v>207</v>
      </c>
      <c r="T3" s="37" t="s">
        <v>207</v>
      </c>
      <c r="U3" s="37" t="s">
        <v>207</v>
      </c>
      <c r="V3" s="37" t="s">
        <v>207</v>
      </c>
      <c r="W3" s="37" t="s">
        <v>207</v>
      </c>
      <c r="X3" s="37" t="s">
        <v>207</v>
      </c>
      <c r="Y3" s="37" t="s">
        <v>207</v>
      </c>
      <c r="Z3" s="37" t="s">
        <v>207</v>
      </c>
      <c r="AA3" s="37" t="s">
        <v>207</v>
      </c>
      <c r="AB3" s="37" t="s">
        <v>207</v>
      </c>
    </row>
    <row r="4" spans="1:28" x14ac:dyDescent="0.2">
      <c r="A4" s="11" t="s">
        <v>206</v>
      </c>
      <c r="B4" s="11" t="s">
        <v>208</v>
      </c>
      <c r="C4" s="11"/>
      <c r="D4" s="19"/>
      <c r="E4" s="35"/>
      <c r="F4" s="36"/>
      <c r="G4" s="22"/>
      <c r="H4" s="30"/>
      <c r="I4" s="37" t="s">
        <v>209</v>
      </c>
      <c r="J4" s="37" t="s">
        <v>209</v>
      </c>
      <c r="K4" s="37" t="s">
        <v>209</v>
      </c>
      <c r="L4" s="37" t="s">
        <v>209</v>
      </c>
      <c r="M4" s="37" t="s">
        <v>209</v>
      </c>
      <c r="N4" s="37" t="s">
        <v>209</v>
      </c>
      <c r="O4" s="37" t="s">
        <v>209</v>
      </c>
      <c r="P4" s="37" t="s">
        <v>209</v>
      </c>
      <c r="Q4" s="37" t="s">
        <v>209</v>
      </c>
      <c r="R4" s="37" t="s">
        <v>209</v>
      </c>
      <c r="S4" s="37" t="s">
        <v>209</v>
      </c>
      <c r="T4" s="37" t="s">
        <v>209</v>
      </c>
      <c r="U4" s="37" t="s">
        <v>209</v>
      </c>
      <c r="V4" s="37" t="s">
        <v>209</v>
      </c>
      <c r="W4" s="37" t="s">
        <v>209</v>
      </c>
      <c r="X4" s="37" t="s">
        <v>209</v>
      </c>
      <c r="Y4" s="37" t="s">
        <v>209</v>
      </c>
      <c r="Z4" s="37" t="s">
        <v>209</v>
      </c>
      <c r="AA4" s="37" t="s">
        <v>209</v>
      </c>
      <c r="AB4" s="37" t="s">
        <v>209</v>
      </c>
    </row>
    <row r="5" spans="1:28" x14ac:dyDescent="0.2">
      <c r="A5" s="11" t="s">
        <v>206</v>
      </c>
      <c r="B5" s="11" t="s">
        <v>210</v>
      </c>
      <c r="C5" s="11"/>
      <c r="D5" s="19"/>
      <c r="E5" s="35"/>
      <c r="F5" s="36"/>
      <c r="G5" s="22"/>
      <c r="H5" s="30"/>
      <c r="I5" s="37"/>
      <c r="J5" s="37"/>
      <c r="K5" s="37"/>
      <c r="L5" s="37"/>
      <c r="M5" s="37"/>
      <c r="N5" s="37"/>
      <c r="O5" s="37"/>
      <c r="P5" s="37"/>
      <c r="Q5" s="37"/>
      <c r="R5" s="37"/>
      <c r="S5" s="37"/>
      <c r="T5" s="37"/>
      <c r="U5" s="37"/>
      <c r="V5" s="37"/>
      <c r="W5" s="37"/>
      <c r="X5" s="37"/>
      <c r="Y5" s="37"/>
      <c r="Z5" s="37"/>
      <c r="AA5" s="37"/>
      <c r="AB5" s="37"/>
    </row>
    <row r="6" spans="1:28" x14ac:dyDescent="0.2">
      <c r="A6" s="11" t="s">
        <v>206</v>
      </c>
      <c r="B6" s="11" t="s">
        <v>211</v>
      </c>
      <c r="C6" s="11"/>
      <c r="D6" s="19"/>
      <c r="E6" s="35"/>
      <c r="F6" s="36"/>
      <c r="G6" s="22"/>
      <c r="H6" s="30"/>
      <c r="I6" s="37"/>
      <c r="J6" s="37"/>
      <c r="K6" s="37"/>
      <c r="L6" s="37"/>
      <c r="M6" s="37"/>
      <c r="N6" s="37"/>
      <c r="O6" s="37"/>
      <c r="P6" s="37"/>
      <c r="Q6" s="37"/>
      <c r="R6" s="37"/>
      <c r="S6" s="37"/>
      <c r="T6" s="37"/>
      <c r="U6" s="37" t="b">
        <v>1</v>
      </c>
      <c r="V6" s="37" t="b">
        <v>1</v>
      </c>
      <c r="W6" s="37" t="b">
        <v>1</v>
      </c>
      <c r="X6" s="37" t="b">
        <v>1</v>
      </c>
      <c r="Y6" s="37" t="b">
        <v>1</v>
      </c>
      <c r="Z6" s="37" t="b">
        <v>1</v>
      </c>
      <c r="AA6" s="37" t="b">
        <v>1</v>
      </c>
      <c r="AB6" s="37" t="b">
        <v>1</v>
      </c>
    </row>
    <row r="7" spans="1:28" x14ac:dyDescent="0.2">
      <c r="A7" s="11" t="s">
        <v>212</v>
      </c>
      <c r="B7" s="11" t="s">
        <v>204</v>
      </c>
      <c r="C7" s="11"/>
      <c r="D7" s="19"/>
      <c r="E7" s="35"/>
      <c r="F7" s="36"/>
      <c r="G7" s="22"/>
      <c r="H7" s="30"/>
      <c r="I7" s="37" t="s">
        <v>213</v>
      </c>
      <c r="J7" s="37" t="s">
        <v>213</v>
      </c>
      <c r="K7" s="37" t="s">
        <v>213</v>
      </c>
      <c r="L7" s="37" t="s">
        <v>213</v>
      </c>
      <c r="M7" s="37" t="s">
        <v>213</v>
      </c>
      <c r="N7" s="37" t="s">
        <v>213</v>
      </c>
      <c r="O7" s="37" t="s">
        <v>213</v>
      </c>
      <c r="P7" s="37" t="s">
        <v>213</v>
      </c>
      <c r="Q7" s="37" t="s">
        <v>213</v>
      </c>
      <c r="R7" s="37" t="s">
        <v>213</v>
      </c>
      <c r="S7" s="37" t="s">
        <v>213</v>
      </c>
      <c r="T7" s="37" t="s">
        <v>213</v>
      </c>
      <c r="U7" s="37" t="s">
        <v>213</v>
      </c>
      <c r="V7" s="37" t="s">
        <v>213</v>
      </c>
      <c r="W7" s="37" t="s">
        <v>213</v>
      </c>
      <c r="X7" s="37" t="s">
        <v>213</v>
      </c>
      <c r="Y7" s="37" t="s">
        <v>213</v>
      </c>
      <c r="Z7" s="37" t="s">
        <v>213</v>
      </c>
      <c r="AA7" s="37" t="s">
        <v>213</v>
      </c>
      <c r="AB7" s="37" t="s">
        <v>213</v>
      </c>
    </row>
    <row r="8" spans="1:28" x14ac:dyDescent="0.2">
      <c r="A8" s="11" t="s">
        <v>214</v>
      </c>
      <c r="B8" s="11" t="s">
        <v>204</v>
      </c>
      <c r="C8" s="11"/>
      <c r="D8" s="19"/>
      <c r="E8" s="35"/>
      <c r="F8" s="36"/>
      <c r="G8" s="22"/>
      <c r="H8" s="30"/>
      <c r="I8" s="37"/>
      <c r="J8" s="37"/>
      <c r="K8" s="37"/>
      <c r="L8" s="37"/>
      <c r="M8" s="37"/>
      <c r="N8" s="37"/>
      <c r="O8" s="37"/>
      <c r="P8" s="37"/>
      <c r="Q8" s="37"/>
      <c r="R8" s="37"/>
      <c r="S8" s="37"/>
      <c r="T8" s="37"/>
      <c r="U8" s="37"/>
      <c r="V8" s="37"/>
      <c r="W8" s="37"/>
      <c r="X8" s="37"/>
      <c r="Y8" s="37"/>
      <c r="Z8" s="37"/>
      <c r="AA8" s="37"/>
      <c r="AB8" s="37"/>
    </row>
    <row r="9" spans="1:28" x14ac:dyDescent="0.2">
      <c r="A9" s="11" t="s">
        <v>212</v>
      </c>
      <c r="B9" s="11" t="s">
        <v>215</v>
      </c>
      <c r="C9" s="11"/>
      <c r="D9" s="19"/>
      <c r="E9" s="35"/>
      <c r="F9" s="36"/>
      <c r="G9" s="22"/>
      <c r="H9" s="30"/>
      <c r="I9" s="37"/>
      <c r="J9" s="37"/>
      <c r="K9" s="37"/>
      <c r="L9" s="37"/>
      <c r="M9" s="37"/>
      <c r="N9" s="37"/>
      <c r="O9" s="37"/>
      <c r="P9" s="37"/>
      <c r="Q9" s="37"/>
      <c r="R9" s="37"/>
      <c r="S9" s="37"/>
      <c r="T9" s="37"/>
      <c r="U9" s="37" t="s">
        <v>216</v>
      </c>
      <c r="V9" s="37" t="s">
        <v>216</v>
      </c>
      <c r="W9" s="37" t="s">
        <v>217</v>
      </c>
      <c r="X9" s="37" t="s">
        <v>217</v>
      </c>
      <c r="Y9" s="37" t="s">
        <v>218</v>
      </c>
      <c r="Z9" s="37" t="s">
        <v>218</v>
      </c>
      <c r="AA9" s="37" t="s">
        <v>218</v>
      </c>
      <c r="AB9" s="37" t="s">
        <v>218</v>
      </c>
    </row>
    <row r="10" spans="1:28" x14ac:dyDescent="0.2">
      <c r="A10" s="11" t="s">
        <v>214</v>
      </c>
      <c r="B10" s="11" t="s">
        <v>215</v>
      </c>
      <c r="C10" s="11"/>
      <c r="D10" s="19"/>
      <c r="E10" s="35"/>
      <c r="F10" s="36"/>
      <c r="G10" s="22"/>
      <c r="H10" s="30"/>
      <c r="I10" s="37"/>
      <c r="J10" s="37"/>
      <c r="K10" s="37"/>
      <c r="L10" s="37"/>
      <c r="M10" s="37"/>
      <c r="N10" s="37"/>
      <c r="O10" s="37"/>
      <c r="P10" s="37"/>
      <c r="Q10" s="37"/>
      <c r="R10" s="37"/>
      <c r="S10" s="37"/>
      <c r="T10" s="37"/>
      <c r="U10" s="37"/>
      <c r="V10" s="37"/>
      <c r="W10" s="37"/>
      <c r="X10" s="37"/>
      <c r="Y10" s="37"/>
      <c r="Z10" s="37"/>
      <c r="AA10" s="37"/>
      <c r="AB10" s="37"/>
    </row>
    <row r="11" spans="1:28" x14ac:dyDescent="0.2">
      <c r="A11" s="11" t="s">
        <v>219</v>
      </c>
      <c r="B11" s="11" t="s">
        <v>204</v>
      </c>
      <c r="C11" s="11"/>
      <c r="D11" s="19"/>
      <c r="E11" s="35"/>
      <c r="F11" s="36"/>
      <c r="G11" s="22"/>
      <c r="H11" s="30"/>
      <c r="I11" s="37" t="s">
        <v>220</v>
      </c>
      <c r="J11" s="37" t="s">
        <v>220</v>
      </c>
      <c r="K11" s="37" t="s">
        <v>220</v>
      </c>
      <c r="L11" s="37" t="s">
        <v>220</v>
      </c>
      <c r="M11" s="37" t="s">
        <v>220</v>
      </c>
      <c r="N11" s="37" t="s">
        <v>220</v>
      </c>
      <c r="O11" s="37" t="s">
        <v>220</v>
      </c>
      <c r="P11" s="37" t="s">
        <v>220</v>
      </c>
      <c r="Q11" s="37" t="s">
        <v>220</v>
      </c>
      <c r="R11" s="37" t="s">
        <v>220</v>
      </c>
      <c r="S11" s="37" t="s">
        <v>220</v>
      </c>
      <c r="T11" s="37" t="s">
        <v>220</v>
      </c>
      <c r="U11" s="37" t="s">
        <v>220</v>
      </c>
      <c r="V11" s="37" t="s">
        <v>220</v>
      </c>
      <c r="W11" s="37" t="s">
        <v>220</v>
      </c>
      <c r="X11" s="37" t="s">
        <v>220</v>
      </c>
      <c r="Y11" s="37" t="s">
        <v>220</v>
      </c>
      <c r="Z11" s="37" t="s">
        <v>220</v>
      </c>
      <c r="AA11" s="37" t="s">
        <v>220</v>
      </c>
      <c r="AB11" s="37" t="s">
        <v>220</v>
      </c>
    </row>
    <row r="12" spans="1:28" x14ac:dyDescent="0.2">
      <c r="A12" s="11" t="s">
        <v>219</v>
      </c>
      <c r="B12" s="11" t="s">
        <v>221</v>
      </c>
      <c r="C12" s="11"/>
      <c r="D12" s="19"/>
      <c r="E12" s="35"/>
      <c r="F12" s="36"/>
      <c r="G12" s="22"/>
      <c r="H12" s="30"/>
      <c r="I12" s="37" t="s">
        <v>209</v>
      </c>
      <c r="J12" s="37" t="s">
        <v>209</v>
      </c>
      <c r="K12" s="37" t="s">
        <v>209</v>
      </c>
      <c r="L12" s="37" t="s">
        <v>209</v>
      </c>
      <c r="M12" s="37" t="s">
        <v>209</v>
      </c>
      <c r="N12" s="37" t="s">
        <v>209</v>
      </c>
      <c r="O12" s="37" t="s">
        <v>209</v>
      </c>
      <c r="P12" s="37" t="s">
        <v>209</v>
      </c>
      <c r="Q12" s="37" t="s">
        <v>209</v>
      </c>
      <c r="R12" s="37" t="s">
        <v>209</v>
      </c>
      <c r="S12" s="37" t="s">
        <v>209</v>
      </c>
      <c r="T12" s="37" t="s">
        <v>209</v>
      </c>
      <c r="U12" s="37"/>
      <c r="V12" s="37"/>
      <c r="W12" s="37"/>
      <c r="X12" s="37"/>
      <c r="Y12" s="37"/>
      <c r="Z12" s="37"/>
      <c r="AA12" s="37"/>
      <c r="AB12" s="37"/>
    </row>
    <row r="13" spans="1:28" x14ac:dyDescent="0.2">
      <c r="A13" s="11" t="s">
        <v>219</v>
      </c>
      <c r="B13" s="11" t="s">
        <v>222</v>
      </c>
      <c r="C13" s="11"/>
      <c r="D13" s="19"/>
      <c r="E13" s="35"/>
      <c r="F13" s="36"/>
      <c r="G13" s="22"/>
      <c r="H13" s="30"/>
      <c r="I13" s="37" t="s">
        <v>209</v>
      </c>
      <c r="J13" s="37" t="s">
        <v>209</v>
      </c>
      <c r="K13" s="37" t="s">
        <v>209</v>
      </c>
      <c r="L13" s="37" t="s">
        <v>209</v>
      </c>
      <c r="M13" s="37" t="s">
        <v>209</v>
      </c>
      <c r="N13" s="37" t="s">
        <v>209</v>
      </c>
      <c r="O13" s="37" t="s">
        <v>209</v>
      </c>
      <c r="P13" s="37" t="s">
        <v>209</v>
      </c>
      <c r="Q13" s="37" t="s">
        <v>209</v>
      </c>
      <c r="R13" s="37" t="s">
        <v>209</v>
      </c>
      <c r="S13" s="37" t="s">
        <v>209</v>
      </c>
      <c r="T13" s="37" t="s">
        <v>209</v>
      </c>
      <c r="U13" s="37"/>
      <c r="V13" s="37"/>
      <c r="W13" s="37"/>
      <c r="X13" s="37"/>
      <c r="Y13" s="37"/>
      <c r="Z13" s="37"/>
      <c r="AA13" s="37"/>
      <c r="AB13" s="37"/>
    </row>
    <row r="14" spans="1:28" x14ac:dyDescent="0.2">
      <c r="A14" s="11" t="s">
        <v>219</v>
      </c>
      <c r="B14" s="11" t="s">
        <v>223</v>
      </c>
      <c r="C14" s="11"/>
      <c r="D14" s="19"/>
      <c r="E14" s="35"/>
      <c r="F14" s="36"/>
      <c r="G14" s="22"/>
      <c r="H14" s="30"/>
      <c r="I14" s="37"/>
      <c r="J14" s="37"/>
      <c r="K14" s="37"/>
      <c r="L14" s="37"/>
      <c r="M14" s="37"/>
      <c r="N14" s="37"/>
      <c r="O14" s="37"/>
      <c r="P14" s="37"/>
      <c r="Q14" s="37"/>
      <c r="R14" s="37"/>
      <c r="S14" s="37"/>
      <c r="T14" s="37"/>
      <c r="U14" s="37" t="s">
        <v>224</v>
      </c>
      <c r="V14" s="37" t="s">
        <v>224</v>
      </c>
      <c r="W14" s="37" t="s">
        <v>224</v>
      </c>
      <c r="X14" s="37" t="s">
        <v>224</v>
      </c>
      <c r="Y14" s="37" t="s">
        <v>224</v>
      </c>
      <c r="Z14" s="37" t="s">
        <v>224</v>
      </c>
      <c r="AA14" s="37" t="s">
        <v>224</v>
      </c>
      <c r="AB14" s="37" t="s">
        <v>224</v>
      </c>
    </row>
    <row r="15" spans="1:28" x14ac:dyDescent="0.2">
      <c r="A15" s="11" t="s">
        <v>219</v>
      </c>
      <c r="B15" s="11" t="s">
        <v>225</v>
      </c>
      <c r="C15" s="11"/>
      <c r="D15" s="19"/>
      <c r="E15" s="35"/>
      <c r="F15" s="36"/>
      <c r="G15" s="22"/>
      <c r="H15" s="30"/>
      <c r="I15" s="37"/>
      <c r="J15" s="37"/>
      <c r="K15" s="37"/>
      <c r="L15" s="37"/>
      <c r="M15" s="37"/>
      <c r="N15" s="37"/>
      <c r="O15" s="37"/>
      <c r="P15" s="37"/>
      <c r="Q15" s="37"/>
      <c r="R15" s="37"/>
      <c r="S15" s="37"/>
      <c r="T15" s="37"/>
      <c r="U15" s="37"/>
      <c r="V15" s="37"/>
      <c r="W15" s="37"/>
      <c r="X15" s="37"/>
      <c r="Y15" s="37"/>
      <c r="Z15" s="37"/>
      <c r="AA15" s="37"/>
      <c r="AB15" s="37"/>
    </row>
    <row r="16" spans="1:28" x14ac:dyDescent="0.2">
      <c r="A16" s="11" t="s">
        <v>219</v>
      </c>
      <c r="B16" s="11" t="s">
        <v>226</v>
      </c>
      <c r="C16" s="11"/>
      <c r="D16" s="19"/>
      <c r="E16" s="35"/>
      <c r="F16" s="36"/>
      <c r="G16" s="22"/>
      <c r="H16" s="30"/>
      <c r="I16" s="37"/>
      <c r="J16" s="37"/>
      <c r="K16" s="37"/>
      <c r="L16" s="37"/>
      <c r="M16" s="37"/>
      <c r="N16" s="37"/>
      <c r="O16" s="37"/>
      <c r="P16" s="37"/>
      <c r="Q16" s="37"/>
      <c r="R16" s="37"/>
      <c r="S16" s="37"/>
      <c r="T16" s="37"/>
      <c r="U16" s="37"/>
      <c r="V16" s="37"/>
      <c r="W16" s="37"/>
      <c r="X16" s="37"/>
      <c r="Y16" s="37"/>
      <c r="Z16" s="37"/>
      <c r="AA16" s="37"/>
      <c r="AB16" s="37"/>
    </row>
    <row r="17" spans="1:28" x14ac:dyDescent="0.2">
      <c r="A17" s="11" t="s">
        <v>227</v>
      </c>
      <c r="B17" s="11" t="s">
        <v>204</v>
      </c>
      <c r="C17" s="11"/>
      <c r="D17" s="19"/>
      <c r="E17" s="35"/>
      <c r="F17" s="36"/>
      <c r="G17" s="22"/>
      <c r="H17" s="30"/>
      <c r="I17" s="37"/>
      <c r="J17" s="37"/>
      <c r="K17" s="37"/>
      <c r="L17" s="37"/>
      <c r="M17" s="37"/>
      <c r="N17" s="37"/>
      <c r="O17" s="37"/>
      <c r="P17" s="37"/>
      <c r="Q17" s="37"/>
      <c r="R17" s="37"/>
      <c r="S17" s="37"/>
      <c r="T17" s="37"/>
      <c r="U17" s="37"/>
      <c r="V17" s="37"/>
      <c r="W17" s="37"/>
      <c r="X17" s="37"/>
      <c r="Y17" s="37"/>
      <c r="Z17" s="37"/>
      <c r="AA17" s="37"/>
      <c r="AB17" s="37"/>
    </row>
    <row r="18" spans="1:28" x14ac:dyDescent="0.2">
      <c r="A18" s="11" t="s">
        <v>227</v>
      </c>
      <c r="B18" s="11" t="s">
        <v>228</v>
      </c>
      <c r="C18" s="11"/>
      <c r="D18" s="19"/>
      <c r="E18" s="35"/>
      <c r="F18" s="36"/>
      <c r="G18" s="22"/>
      <c r="H18" s="30"/>
      <c r="I18" s="37"/>
      <c r="J18" s="37"/>
      <c r="K18" s="37"/>
      <c r="L18" s="37"/>
      <c r="M18" s="37"/>
      <c r="N18" s="37"/>
      <c r="O18" s="37"/>
      <c r="P18" s="37"/>
      <c r="Q18" s="37"/>
      <c r="R18" s="37"/>
      <c r="S18" s="37"/>
      <c r="T18" s="37"/>
      <c r="U18" s="37"/>
      <c r="V18" s="37"/>
      <c r="W18" s="37"/>
      <c r="X18" s="37"/>
      <c r="Y18" s="37"/>
      <c r="Z18" s="37"/>
      <c r="AA18" s="37"/>
      <c r="AB18" s="37"/>
    </row>
    <row r="19" spans="1:28" x14ac:dyDescent="0.2">
      <c r="A19" s="11" t="s">
        <v>227</v>
      </c>
      <c r="B19" s="11" t="s">
        <v>229</v>
      </c>
      <c r="C19" s="11"/>
      <c r="D19" s="19"/>
      <c r="E19" s="35"/>
      <c r="F19" s="36"/>
      <c r="G19" s="22"/>
      <c r="H19" s="30"/>
      <c r="I19" s="37"/>
      <c r="J19" s="37"/>
      <c r="K19" s="37"/>
      <c r="L19" s="37"/>
      <c r="M19" s="37"/>
      <c r="N19" s="37"/>
      <c r="O19" s="37"/>
      <c r="P19" s="37"/>
      <c r="Q19" s="37"/>
      <c r="R19" s="37"/>
      <c r="S19" s="37"/>
      <c r="T19" s="37"/>
      <c r="U19" s="37"/>
      <c r="V19" s="37"/>
      <c r="W19" s="37"/>
      <c r="X19" s="37"/>
      <c r="Y19" s="37"/>
      <c r="Z19" s="37"/>
      <c r="AA19" s="37"/>
      <c r="AB19" s="37"/>
    </row>
    <row r="20" spans="1:28" x14ac:dyDescent="0.2">
      <c r="A20" s="11" t="s">
        <v>219</v>
      </c>
      <c r="B20" s="11" t="s">
        <v>230</v>
      </c>
      <c r="C20" s="11"/>
      <c r="D20" s="19"/>
      <c r="E20" s="35"/>
      <c r="F20" s="36"/>
      <c r="G20" s="22"/>
      <c r="H20" s="30"/>
      <c r="I20" s="37"/>
      <c r="J20" s="37"/>
      <c r="K20" s="37"/>
      <c r="L20" s="37"/>
      <c r="M20" s="37"/>
      <c r="N20" s="37"/>
      <c r="O20" s="37"/>
      <c r="P20" s="37"/>
      <c r="Q20" s="37"/>
      <c r="R20" s="37"/>
      <c r="S20" s="37"/>
      <c r="T20" s="37"/>
      <c r="U20" s="37"/>
      <c r="V20" s="37"/>
      <c r="W20" s="37"/>
      <c r="X20" s="37"/>
      <c r="Y20" s="37"/>
      <c r="Z20" s="37"/>
      <c r="AA20" s="37"/>
      <c r="AB20" s="37"/>
    </row>
    <row r="21" spans="1:28" x14ac:dyDescent="0.2">
      <c r="A21" s="11" t="s">
        <v>231</v>
      </c>
      <c r="B21" s="11" t="s">
        <v>204</v>
      </c>
      <c r="C21" s="11"/>
      <c r="D21" s="19"/>
      <c r="E21" s="35"/>
      <c r="F21" s="36"/>
      <c r="G21" s="22"/>
      <c r="H21" s="30"/>
      <c r="I21" s="37" t="s">
        <v>232</v>
      </c>
      <c r="J21" s="37" t="s">
        <v>232</v>
      </c>
      <c r="K21" s="37" t="s">
        <v>232</v>
      </c>
      <c r="L21" s="37" t="s">
        <v>232</v>
      </c>
      <c r="M21" s="37" t="s">
        <v>232</v>
      </c>
      <c r="N21" s="37" t="s">
        <v>232</v>
      </c>
      <c r="O21" s="37" t="s">
        <v>232</v>
      </c>
      <c r="P21" s="37" t="s">
        <v>232</v>
      </c>
      <c r="Q21" s="37" t="s">
        <v>232</v>
      </c>
      <c r="R21" s="37" t="s">
        <v>232</v>
      </c>
      <c r="S21" s="37" t="s">
        <v>232</v>
      </c>
      <c r="T21" s="37" t="s">
        <v>232</v>
      </c>
      <c r="U21" s="37" t="s">
        <v>232</v>
      </c>
      <c r="V21" s="37" t="s">
        <v>232</v>
      </c>
      <c r="W21" s="37" t="s">
        <v>232</v>
      </c>
      <c r="X21" s="37" t="s">
        <v>232</v>
      </c>
      <c r="Y21" s="37" t="s">
        <v>232</v>
      </c>
      <c r="Z21" s="37" t="s">
        <v>232</v>
      </c>
      <c r="AA21" s="37" t="s">
        <v>232</v>
      </c>
      <c r="AB21" s="37" t="s">
        <v>232</v>
      </c>
    </row>
    <row r="22" spans="1:28" x14ac:dyDescent="0.2">
      <c r="A22" s="11" t="s">
        <v>231</v>
      </c>
      <c r="B22" s="11" t="s">
        <v>233</v>
      </c>
      <c r="C22" s="11"/>
      <c r="D22" s="19"/>
      <c r="E22" s="35"/>
      <c r="F22" s="36"/>
      <c r="G22" s="22"/>
      <c r="H22" s="30"/>
      <c r="I22" s="37"/>
      <c r="J22" s="37"/>
      <c r="K22" s="37"/>
      <c r="L22" s="37"/>
      <c r="M22" s="37"/>
      <c r="N22" s="37"/>
      <c r="O22" s="37"/>
      <c r="P22" s="37"/>
      <c r="Q22" s="37"/>
      <c r="R22" s="37"/>
      <c r="S22" s="37"/>
      <c r="T22" s="37"/>
      <c r="U22" s="37"/>
      <c r="V22" s="37"/>
      <c r="W22" s="37"/>
      <c r="X22" s="37"/>
      <c r="Y22" s="37"/>
      <c r="Z22" s="37"/>
      <c r="AA22" s="37"/>
      <c r="AB22" s="37"/>
    </row>
    <row r="23" spans="1:28" x14ac:dyDescent="0.2">
      <c r="A23" s="11" t="s">
        <v>231</v>
      </c>
      <c r="B23" s="11" t="s">
        <v>234</v>
      </c>
      <c r="C23" s="11"/>
      <c r="D23" s="19"/>
      <c r="E23" s="35"/>
      <c r="F23" s="36"/>
      <c r="G23" s="22"/>
      <c r="H23" s="30"/>
      <c r="I23" s="37" t="s">
        <v>235</v>
      </c>
      <c r="J23" s="37" t="s">
        <v>235</v>
      </c>
      <c r="K23" s="37" t="s">
        <v>235</v>
      </c>
      <c r="L23" s="37" t="s">
        <v>235</v>
      </c>
      <c r="M23" s="37" t="s">
        <v>236</v>
      </c>
      <c r="N23" s="37" t="s">
        <v>236</v>
      </c>
      <c r="O23" s="37" t="s">
        <v>236</v>
      </c>
      <c r="P23" s="37" t="s">
        <v>236</v>
      </c>
      <c r="Q23" s="37" t="s">
        <v>236</v>
      </c>
      <c r="R23" s="37" t="s">
        <v>236</v>
      </c>
      <c r="S23" s="37" t="s">
        <v>236</v>
      </c>
      <c r="T23" s="37" t="s">
        <v>236</v>
      </c>
      <c r="U23" s="37" t="s">
        <v>235</v>
      </c>
      <c r="V23" s="37" t="s">
        <v>235</v>
      </c>
      <c r="W23" s="37" t="s">
        <v>235</v>
      </c>
      <c r="X23" s="37" t="s">
        <v>235</v>
      </c>
      <c r="Y23" s="37" t="s">
        <v>235</v>
      </c>
      <c r="Z23" s="37" t="s">
        <v>235</v>
      </c>
      <c r="AA23" s="37" t="s">
        <v>235</v>
      </c>
      <c r="AB23" s="37" t="s">
        <v>235</v>
      </c>
    </row>
    <row r="24" spans="1:28" x14ac:dyDescent="0.2">
      <c r="A24" s="11" t="s">
        <v>231</v>
      </c>
      <c r="B24" s="11" t="s">
        <v>237</v>
      </c>
      <c r="C24" s="11"/>
      <c r="D24" s="19"/>
      <c r="E24" s="35"/>
      <c r="F24" s="36"/>
      <c r="G24" s="22"/>
      <c r="H24" s="30"/>
      <c r="I24" s="37"/>
      <c r="J24" s="37"/>
      <c r="K24" s="37"/>
      <c r="L24" s="37"/>
      <c r="M24" s="37"/>
      <c r="N24" s="37"/>
      <c r="O24" s="37"/>
      <c r="P24" s="37"/>
      <c r="Q24" s="37"/>
      <c r="R24" s="37"/>
      <c r="S24" s="37"/>
      <c r="T24" s="37"/>
      <c r="U24" s="37"/>
      <c r="V24" s="37"/>
      <c r="W24" s="37"/>
      <c r="X24" s="37"/>
      <c r="Y24" s="37"/>
      <c r="Z24" s="37"/>
      <c r="AA24" s="37"/>
      <c r="AB24" s="37"/>
    </row>
    <row r="25" spans="1:28" x14ac:dyDescent="0.2">
      <c r="A25" s="11" t="s">
        <v>231</v>
      </c>
      <c r="B25" s="11" t="s">
        <v>238</v>
      </c>
      <c r="C25" s="11"/>
      <c r="D25" s="19"/>
      <c r="E25" s="35"/>
      <c r="F25" s="36"/>
      <c r="G25" s="22"/>
      <c r="H25" s="30"/>
      <c r="I25" s="37"/>
      <c r="J25" s="37"/>
      <c r="K25" s="37"/>
      <c r="L25" s="37"/>
      <c r="M25" s="37">
        <v>90</v>
      </c>
      <c r="N25" s="37">
        <v>90</v>
      </c>
      <c r="O25" s="37">
        <v>90</v>
      </c>
      <c r="P25" s="37">
        <v>90</v>
      </c>
      <c r="Q25" s="37">
        <v>180</v>
      </c>
      <c r="R25" s="37">
        <v>180</v>
      </c>
      <c r="S25" s="37">
        <v>180</v>
      </c>
      <c r="T25" s="37">
        <v>180</v>
      </c>
      <c r="U25" s="37">
        <v>90</v>
      </c>
      <c r="V25" s="37">
        <v>82.5</v>
      </c>
      <c r="W25" s="37">
        <v>82.5</v>
      </c>
      <c r="X25" s="37">
        <v>82.5</v>
      </c>
      <c r="Y25" s="37">
        <v>82.5</v>
      </c>
      <c r="Z25" s="37">
        <v>82.5</v>
      </c>
      <c r="AA25" s="37">
        <v>82.5</v>
      </c>
      <c r="AB25" s="37">
        <v>82.5</v>
      </c>
    </row>
    <row r="26" spans="1:28" x14ac:dyDescent="0.2">
      <c r="A26" s="11" t="s">
        <v>231</v>
      </c>
      <c r="B26" s="11" t="s">
        <v>239</v>
      </c>
      <c r="C26" s="11"/>
      <c r="D26" s="19"/>
      <c r="E26" s="35"/>
      <c r="F26" s="36"/>
      <c r="G26" s="22"/>
      <c r="H26" s="30"/>
      <c r="I26" s="37"/>
      <c r="J26" s="37"/>
      <c r="K26" s="37"/>
      <c r="L26" s="37"/>
      <c r="M26" s="37"/>
      <c r="N26" s="37"/>
      <c r="O26" s="37"/>
      <c r="P26" s="37"/>
      <c r="Q26" s="37"/>
      <c r="R26" s="37"/>
      <c r="S26" s="37"/>
      <c r="T26" s="37"/>
      <c r="U26" s="37">
        <v>1000</v>
      </c>
      <c r="V26" s="37">
        <v>1000</v>
      </c>
      <c r="W26" s="37">
        <v>1000</v>
      </c>
      <c r="X26" s="37">
        <v>1000</v>
      </c>
      <c r="Y26" s="37">
        <v>1000</v>
      </c>
      <c r="Z26" s="37">
        <v>1000</v>
      </c>
      <c r="AA26" s="37">
        <v>1000</v>
      </c>
      <c r="AB26" s="37">
        <v>1000</v>
      </c>
    </row>
    <row r="27" spans="1:28" x14ac:dyDescent="0.2">
      <c r="A27" s="11" t="s">
        <v>231</v>
      </c>
      <c r="B27" s="11" t="s">
        <v>240</v>
      </c>
      <c r="C27" s="11"/>
      <c r="D27" s="19"/>
      <c r="E27" s="35"/>
      <c r="F27" s="36"/>
      <c r="G27" s="22"/>
      <c r="H27" s="30"/>
      <c r="I27" s="37"/>
      <c r="J27" s="37"/>
      <c r="K27" s="37"/>
      <c r="L27" s="37"/>
      <c r="M27" s="37"/>
      <c r="N27" s="37"/>
      <c r="O27" s="37"/>
      <c r="P27" s="37"/>
      <c r="Q27" s="37"/>
      <c r="R27" s="37"/>
      <c r="S27" s="37"/>
      <c r="T27" s="37"/>
      <c r="U27" s="37"/>
      <c r="V27" s="37"/>
      <c r="W27" s="37"/>
      <c r="X27" s="37"/>
      <c r="Y27" s="37"/>
      <c r="Z27" s="37"/>
      <c r="AA27" s="37"/>
      <c r="AB27" s="37"/>
    </row>
    <row r="28" spans="1:28" x14ac:dyDescent="0.2">
      <c r="A28" s="11" t="s">
        <v>231</v>
      </c>
      <c r="B28" s="11" t="s">
        <v>241</v>
      </c>
      <c r="C28" s="11" t="s">
        <v>204</v>
      </c>
      <c r="D28" s="19"/>
      <c r="E28" s="35"/>
      <c r="F28" s="36"/>
      <c r="G28" s="22"/>
      <c r="H28" s="30"/>
      <c r="I28" s="37"/>
      <c r="J28" s="37"/>
      <c r="K28" s="37"/>
      <c r="L28" s="37"/>
      <c r="M28" s="37"/>
      <c r="N28" s="37"/>
      <c r="O28" s="37"/>
      <c r="P28" s="37"/>
      <c r="Q28" s="37"/>
      <c r="R28" s="37"/>
      <c r="S28" s="37"/>
      <c r="T28" s="37"/>
      <c r="U28" s="37" t="s">
        <v>242</v>
      </c>
      <c r="V28" s="37" t="s">
        <v>242</v>
      </c>
      <c r="W28" s="37" t="s">
        <v>242</v>
      </c>
      <c r="X28" s="37" t="s">
        <v>242</v>
      </c>
      <c r="Y28" s="37" t="s">
        <v>242</v>
      </c>
      <c r="Z28" s="37" t="s">
        <v>242</v>
      </c>
      <c r="AA28" s="37" t="s">
        <v>242</v>
      </c>
      <c r="AB28" s="37" t="s">
        <v>242</v>
      </c>
    </row>
    <row r="29" spans="1:28" x14ac:dyDescent="0.2">
      <c r="A29" s="11" t="s">
        <v>231</v>
      </c>
      <c r="B29" s="11" t="s">
        <v>241</v>
      </c>
      <c r="C29" s="11" t="s">
        <v>243</v>
      </c>
      <c r="D29" s="19"/>
      <c r="E29" s="35"/>
      <c r="F29" s="36"/>
      <c r="G29" s="22"/>
      <c r="H29" s="30"/>
      <c r="I29" s="37"/>
      <c r="J29" s="37"/>
      <c r="K29" s="37"/>
      <c r="L29" s="37"/>
      <c r="M29" s="37"/>
      <c r="N29" s="37"/>
      <c r="O29" s="37"/>
      <c r="P29" s="37"/>
      <c r="Q29" s="37"/>
      <c r="R29" s="37"/>
      <c r="S29" s="37"/>
      <c r="T29" s="37"/>
      <c r="U29" s="37" t="s">
        <v>245</v>
      </c>
      <c r="V29" s="37" t="s">
        <v>245</v>
      </c>
      <c r="W29" s="37" t="s">
        <v>245</v>
      </c>
      <c r="X29" s="37" t="s">
        <v>245</v>
      </c>
      <c r="Y29" s="37" t="s">
        <v>245</v>
      </c>
      <c r="Z29" s="37"/>
      <c r="AA29" s="37"/>
      <c r="AB29" s="37"/>
    </row>
    <row r="30" spans="1:28" x14ac:dyDescent="0.2">
      <c r="A30" s="11" t="s">
        <v>231</v>
      </c>
      <c r="B30" s="11" t="s">
        <v>241</v>
      </c>
      <c r="C30" s="11" t="s">
        <v>246</v>
      </c>
      <c r="D30" s="19"/>
      <c r="E30" s="35"/>
      <c r="F30" s="36"/>
      <c r="G30" s="22"/>
      <c r="H30" s="30"/>
      <c r="I30" s="37"/>
      <c r="J30" s="37"/>
      <c r="K30" s="37"/>
      <c r="L30" s="37"/>
      <c r="M30" s="37"/>
      <c r="N30" s="37"/>
      <c r="O30" s="37"/>
      <c r="P30" s="37"/>
      <c r="Q30" s="37"/>
      <c r="R30" s="37"/>
      <c r="S30" s="37"/>
      <c r="T30" s="37"/>
      <c r="U30" s="37">
        <v>220</v>
      </c>
      <c r="V30" s="37">
        <v>220</v>
      </c>
      <c r="W30" s="37">
        <v>60</v>
      </c>
      <c r="X30" s="37">
        <v>60</v>
      </c>
      <c r="Y30" s="37"/>
      <c r="Z30" s="37"/>
      <c r="AA30" s="37"/>
      <c r="AB30" s="37"/>
    </row>
    <row r="31" spans="1:28" x14ac:dyDescent="0.2">
      <c r="A31" s="11" t="s">
        <v>231</v>
      </c>
      <c r="B31" s="11" t="s">
        <v>241</v>
      </c>
      <c r="C31" s="11" t="s">
        <v>247</v>
      </c>
      <c r="D31" s="19"/>
      <c r="E31" s="35"/>
      <c r="F31" s="36"/>
      <c r="G31" s="22"/>
      <c r="H31" s="30"/>
      <c r="I31" s="37"/>
      <c r="J31" s="37"/>
      <c r="K31" s="37"/>
      <c r="L31" s="37"/>
      <c r="M31" s="37"/>
      <c r="N31" s="37"/>
      <c r="O31" s="37"/>
      <c r="P31" s="37"/>
      <c r="Q31" s="37"/>
      <c r="R31" s="37"/>
      <c r="S31" s="37"/>
      <c r="T31" s="37"/>
      <c r="U31" s="37">
        <v>0</v>
      </c>
      <c r="V31" s="37">
        <v>0</v>
      </c>
      <c r="W31" s="37">
        <v>0</v>
      </c>
      <c r="X31" s="37">
        <v>20</v>
      </c>
      <c r="Y31" s="37">
        <v>0</v>
      </c>
      <c r="Z31" s="37">
        <v>0</v>
      </c>
      <c r="AA31" s="37">
        <v>0</v>
      </c>
      <c r="AB31" s="37">
        <v>0</v>
      </c>
    </row>
    <row r="32" spans="1:28" x14ac:dyDescent="0.2">
      <c r="A32" s="11" t="s">
        <v>231</v>
      </c>
      <c r="B32" s="11" t="s">
        <v>241</v>
      </c>
      <c r="C32" s="11" t="s">
        <v>248</v>
      </c>
      <c r="D32" s="19"/>
      <c r="E32" s="35"/>
      <c r="F32" s="36"/>
      <c r="G32" s="22"/>
      <c r="H32" s="30"/>
      <c r="I32" s="37"/>
      <c r="J32" s="37"/>
      <c r="K32" s="37"/>
      <c r="L32" s="37"/>
      <c r="M32" s="37"/>
      <c r="N32" s="37"/>
      <c r="O32" s="37"/>
      <c r="P32" s="37"/>
      <c r="Q32" s="37"/>
      <c r="R32" s="37"/>
      <c r="S32" s="37"/>
      <c r="T32" s="37"/>
      <c r="U32" s="37"/>
      <c r="V32" s="37"/>
      <c r="W32" s="37"/>
      <c r="X32" s="37"/>
      <c r="Y32" s="37"/>
      <c r="Z32" s="37"/>
      <c r="AA32" s="37"/>
      <c r="AB32" s="37"/>
    </row>
    <row r="33" spans="1:28" x14ac:dyDescent="0.2">
      <c r="A33" s="11" t="s">
        <v>231</v>
      </c>
      <c r="B33" s="11" t="s">
        <v>241</v>
      </c>
      <c r="C33" s="11" t="s">
        <v>249</v>
      </c>
      <c r="D33" s="19"/>
      <c r="E33" s="35"/>
      <c r="F33" s="36"/>
      <c r="G33" s="22"/>
      <c r="H33" s="30"/>
      <c r="I33" s="37"/>
      <c r="J33" s="37"/>
      <c r="K33" s="37"/>
      <c r="L33" s="37"/>
      <c r="M33" s="37"/>
      <c r="N33" s="37"/>
      <c r="O33" s="37"/>
      <c r="P33" s="37"/>
      <c r="Q33" s="37"/>
      <c r="R33" s="37"/>
      <c r="S33" s="37"/>
      <c r="T33" s="37"/>
      <c r="U33" s="37"/>
      <c r="V33" s="37"/>
      <c r="W33" s="37"/>
      <c r="X33" s="37"/>
      <c r="Y33" s="37"/>
      <c r="Z33" s="37"/>
      <c r="AA33" s="37"/>
      <c r="AB33" s="37"/>
    </row>
    <row r="34" spans="1:28" x14ac:dyDescent="0.2">
      <c r="A34" s="11" t="s">
        <v>231</v>
      </c>
      <c r="B34" s="11" t="s">
        <v>241</v>
      </c>
      <c r="C34" s="11" t="s">
        <v>250</v>
      </c>
      <c r="D34" s="19"/>
      <c r="E34" s="35"/>
      <c r="F34" s="36"/>
      <c r="G34" s="22"/>
      <c r="H34" s="30"/>
      <c r="I34" s="37"/>
      <c r="J34" s="37"/>
      <c r="K34" s="37"/>
      <c r="L34" s="37"/>
      <c r="M34" s="37"/>
      <c r="N34" s="37"/>
      <c r="O34" s="37"/>
      <c r="P34" s="37"/>
      <c r="Q34" s="37"/>
      <c r="R34" s="37"/>
      <c r="S34" s="37"/>
      <c r="T34" s="37"/>
      <c r="U34" s="37"/>
      <c r="V34" s="37"/>
      <c r="W34" s="37"/>
      <c r="X34" s="37"/>
      <c r="Y34" s="37"/>
      <c r="Z34" s="37"/>
      <c r="AA34" s="37"/>
      <c r="AB34" s="37"/>
    </row>
    <row r="35" spans="1:28" x14ac:dyDescent="0.2">
      <c r="A35" s="11" t="s">
        <v>231</v>
      </c>
      <c r="B35" s="11" t="s">
        <v>241</v>
      </c>
      <c r="C35" s="11" t="s">
        <v>251</v>
      </c>
      <c r="D35" s="19"/>
      <c r="E35" s="35"/>
      <c r="F35" s="36"/>
      <c r="G35" s="22"/>
      <c r="H35" s="30"/>
      <c r="I35" s="37"/>
      <c r="J35" s="37"/>
      <c r="K35" s="37"/>
      <c r="L35" s="37"/>
      <c r="M35" s="37"/>
      <c r="N35" s="37"/>
      <c r="O35" s="37"/>
      <c r="P35" s="37"/>
      <c r="Q35" s="37"/>
      <c r="R35" s="37"/>
      <c r="S35" s="37"/>
      <c r="T35" s="37"/>
      <c r="U35" s="37"/>
      <c r="V35" s="37"/>
      <c r="W35" s="37"/>
      <c r="X35" s="37"/>
      <c r="Y35" s="37"/>
      <c r="Z35" s="37"/>
      <c r="AA35" s="37"/>
      <c r="AB35" s="37"/>
    </row>
    <row r="36" spans="1:28" x14ac:dyDescent="0.2">
      <c r="A36" s="11" t="s">
        <v>231</v>
      </c>
      <c r="B36" s="11" t="s">
        <v>241</v>
      </c>
      <c r="C36" s="11" t="s">
        <v>252</v>
      </c>
      <c r="D36" s="19"/>
      <c r="E36" s="35"/>
      <c r="F36" s="36"/>
      <c r="G36" s="22"/>
      <c r="H36" s="30"/>
      <c r="I36" s="37"/>
      <c r="J36" s="37"/>
      <c r="K36" s="37"/>
      <c r="L36" s="37"/>
      <c r="M36" s="37"/>
      <c r="N36" s="37"/>
      <c r="O36" s="37"/>
      <c r="P36" s="37"/>
      <c r="Q36" s="37"/>
      <c r="R36" s="37"/>
      <c r="S36" s="37"/>
      <c r="T36" s="37"/>
      <c r="U36" s="37"/>
      <c r="V36" s="37"/>
      <c r="W36" s="37"/>
      <c r="X36" s="37"/>
      <c r="Y36" s="37"/>
      <c r="Z36" s="37"/>
      <c r="AA36" s="37"/>
      <c r="AB36" s="37"/>
    </row>
    <row r="37" spans="1:28" x14ac:dyDescent="0.2">
      <c r="A37" s="11" t="s">
        <v>231</v>
      </c>
      <c r="B37" s="11" t="s">
        <v>241</v>
      </c>
      <c r="C37" s="11" t="s">
        <v>253</v>
      </c>
      <c r="D37" s="19"/>
      <c r="E37" s="35"/>
      <c r="F37" s="36"/>
      <c r="G37" s="22"/>
      <c r="H37" s="30"/>
      <c r="I37" s="37"/>
      <c r="J37" s="37"/>
      <c r="K37" s="37"/>
      <c r="L37" s="37"/>
      <c r="M37" s="37"/>
      <c r="N37" s="37"/>
      <c r="O37" s="37"/>
      <c r="P37" s="37"/>
      <c r="Q37" s="37"/>
      <c r="R37" s="37"/>
      <c r="S37" s="37"/>
      <c r="T37" s="37"/>
      <c r="U37" s="37"/>
      <c r="V37" s="37"/>
      <c r="W37" s="37"/>
      <c r="X37" s="37"/>
      <c r="Y37" s="37"/>
      <c r="Z37" s="37"/>
      <c r="AA37" s="37"/>
      <c r="AB37" s="37"/>
    </row>
    <row r="38" spans="1:28" x14ac:dyDescent="0.2">
      <c r="A38" s="11" t="s">
        <v>231</v>
      </c>
      <c r="B38" s="11" t="s">
        <v>241</v>
      </c>
      <c r="C38" s="11" t="s">
        <v>254</v>
      </c>
      <c r="D38" s="19"/>
      <c r="E38" s="35"/>
      <c r="F38" s="36"/>
      <c r="G38" s="22"/>
      <c r="H38" s="30"/>
      <c r="I38" s="37"/>
      <c r="J38" s="37"/>
      <c r="K38" s="37"/>
      <c r="L38" s="37"/>
      <c r="M38" s="37"/>
      <c r="N38" s="37"/>
      <c r="O38" s="37"/>
      <c r="P38" s="37"/>
      <c r="Q38" s="37"/>
      <c r="R38" s="37"/>
      <c r="S38" s="37"/>
      <c r="T38" s="37"/>
      <c r="U38" s="37"/>
      <c r="V38" s="37"/>
      <c r="W38" s="37"/>
      <c r="X38" s="37"/>
      <c r="Y38" s="37"/>
      <c r="Z38" s="37"/>
      <c r="AA38" s="37"/>
      <c r="AB38" s="37"/>
    </row>
    <row r="39" spans="1:28" x14ac:dyDescent="0.2">
      <c r="A39" s="11" t="s">
        <v>231</v>
      </c>
      <c r="B39" s="11" t="s">
        <v>255</v>
      </c>
      <c r="C39" s="11" t="s">
        <v>204</v>
      </c>
      <c r="D39" s="19"/>
      <c r="E39" s="35"/>
      <c r="F39" s="36"/>
      <c r="G39" s="22"/>
      <c r="H39" s="30"/>
      <c r="I39" s="37"/>
      <c r="J39" s="37"/>
      <c r="K39" s="37"/>
      <c r="L39" s="37"/>
      <c r="M39" s="37"/>
      <c r="N39" s="37"/>
      <c r="O39" s="37"/>
      <c r="P39" s="37"/>
      <c r="Q39" s="37"/>
      <c r="R39" s="37"/>
      <c r="S39" s="37"/>
      <c r="T39" s="37"/>
      <c r="U39" s="37"/>
      <c r="V39" s="37"/>
      <c r="W39" s="37"/>
      <c r="X39" s="37"/>
      <c r="Y39" s="37"/>
      <c r="Z39" s="37"/>
      <c r="AA39" s="37"/>
      <c r="AB39" s="37"/>
    </row>
    <row r="40" spans="1:28" x14ac:dyDescent="0.2">
      <c r="A40" s="11" t="s">
        <v>231</v>
      </c>
      <c r="B40" s="11" t="s">
        <v>255</v>
      </c>
      <c r="C40" s="11" t="s">
        <v>256</v>
      </c>
      <c r="D40" s="19"/>
      <c r="E40" s="35"/>
      <c r="F40" s="36"/>
      <c r="G40" s="22"/>
      <c r="H40" s="30"/>
      <c r="I40" s="37"/>
      <c r="J40" s="37"/>
      <c r="K40" s="37"/>
      <c r="L40" s="37"/>
      <c r="M40" s="37"/>
      <c r="N40" s="37"/>
      <c r="O40" s="37"/>
      <c r="P40" s="37"/>
      <c r="Q40" s="37"/>
      <c r="R40" s="37"/>
      <c r="S40" s="37"/>
      <c r="T40" s="37"/>
      <c r="U40" s="37"/>
      <c r="V40" s="37"/>
      <c r="W40" s="37"/>
      <c r="X40" s="37"/>
      <c r="Y40" s="37"/>
      <c r="Z40" s="37"/>
      <c r="AA40" s="37"/>
      <c r="AB40" s="37"/>
    </row>
    <row r="41" spans="1:28" x14ac:dyDescent="0.2">
      <c r="A41" s="11" t="s">
        <v>231</v>
      </c>
      <c r="B41" s="11" t="s">
        <v>255</v>
      </c>
      <c r="C41" s="11" t="s">
        <v>257</v>
      </c>
      <c r="D41" s="19"/>
      <c r="E41" s="35"/>
      <c r="F41" s="36"/>
      <c r="G41" s="22"/>
      <c r="H41" s="30"/>
      <c r="I41" s="37"/>
      <c r="J41" s="37"/>
      <c r="K41" s="37"/>
      <c r="L41" s="37"/>
      <c r="M41" s="37"/>
      <c r="N41" s="37"/>
      <c r="O41" s="37"/>
      <c r="P41" s="37"/>
      <c r="Q41" s="37"/>
      <c r="R41" s="37"/>
      <c r="S41" s="37"/>
      <c r="T41" s="37"/>
      <c r="U41" s="37"/>
      <c r="V41" s="37"/>
      <c r="W41" s="37"/>
      <c r="X41" s="37"/>
      <c r="Y41" s="37"/>
      <c r="Z41" s="37"/>
      <c r="AA41" s="37"/>
      <c r="AB41" s="37"/>
    </row>
    <row r="42" spans="1:28" x14ac:dyDescent="0.2">
      <c r="A42" s="11" t="s">
        <v>258</v>
      </c>
      <c r="B42" s="11" t="s">
        <v>204</v>
      </c>
      <c r="C42" s="11"/>
      <c r="D42" s="19"/>
      <c r="E42" s="35"/>
      <c r="F42" s="36"/>
      <c r="G42" s="22"/>
      <c r="H42" s="30"/>
      <c r="I42" s="37" t="s">
        <v>259</v>
      </c>
      <c r="J42" s="37" t="s">
        <v>259</v>
      </c>
      <c r="K42" s="37" t="s">
        <v>259</v>
      </c>
      <c r="L42" s="37" t="s">
        <v>259</v>
      </c>
      <c r="M42" s="37" t="s">
        <v>259</v>
      </c>
      <c r="N42" s="37" t="s">
        <v>259</v>
      </c>
      <c r="O42" s="37" t="s">
        <v>259</v>
      </c>
      <c r="P42" s="37" t="s">
        <v>259</v>
      </c>
      <c r="Q42" s="37" t="s">
        <v>259</v>
      </c>
      <c r="R42" s="37" t="s">
        <v>259</v>
      </c>
      <c r="S42" s="37" t="s">
        <v>259</v>
      </c>
      <c r="T42" s="37" t="s">
        <v>259</v>
      </c>
      <c r="U42" s="37"/>
      <c r="V42" s="37"/>
      <c r="W42" s="37"/>
      <c r="X42" s="37"/>
      <c r="Y42" s="37"/>
      <c r="Z42" s="37"/>
      <c r="AA42" s="37"/>
      <c r="AB42" s="37"/>
    </row>
    <row r="43" spans="1:28" x14ac:dyDescent="0.2">
      <c r="A43" s="11" t="s">
        <v>258</v>
      </c>
      <c r="B43" s="11" t="s">
        <v>260</v>
      </c>
      <c r="C43" s="11"/>
      <c r="D43" s="19"/>
      <c r="E43" s="35"/>
      <c r="F43" s="36"/>
      <c r="G43" s="22"/>
      <c r="H43" s="30"/>
      <c r="I43" s="37"/>
      <c r="J43" s="37"/>
      <c r="K43" s="37"/>
      <c r="L43" s="37"/>
      <c r="M43" s="37"/>
      <c r="N43" s="37"/>
      <c r="O43" s="37"/>
      <c r="P43" s="37"/>
      <c r="Q43" s="37"/>
      <c r="R43" s="37"/>
      <c r="S43" s="37"/>
      <c r="T43" s="37"/>
      <c r="U43" s="37"/>
      <c r="V43" s="37"/>
      <c r="W43" s="37"/>
      <c r="X43" s="37"/>
      <c r="Y43" s="37"/>
      <c r="Z43" s="37"/>
      <c r="AA43" s="37"/>
      <c r="AB43" s="37"/>
    </row>
    <row r="44" spans="1:28" x14ac:dyDescent="0.2">
      <c r="A44" s="11" t="s">
        <v>258</v>
      </c>
      <c r="B44" s="11" t="s">
        <v>261</v>
      </c>
      <c r="C44" s="11"/>
      <c r="D44" s="19"/>
      <c r="E44" s="35"/>
      <c r="F44" s="36"/>
      <c r="G44" s="22"/>
      <c r="H44" s="30"/>
      <c r="I44" s="37"/>
      <c r="J44" s="37"/>
      <c r="K44" s="37"/>
      <c r="L44" s="37"/>
      <c r="M44" s="37">
        <v>1.25</v>
      </c>
      <c r="N44" s="37"/>
      <c r="O44" s="37">
        <v>1.25</v>
      </c>
      <c r="P44" s="37"/>
      <c r="Q44" s="37"/>
      <c r="R44" s="37"/>
      <c r="S44" s="37"/>
      <c r="T44" s="37"/>
      <c r="U44" s="37"/>
      <c r="V44" s="37"/>
      <c r="W44" s="37"/>
      <c r="X44" s="37"/>
      <c r="Y44" s="37"/>
      <c r="Z44" s="37"/>
      <c r="AA44" s="37"/>
      <c r="AB44" s="37"/>
    </row>
    <row r="45" spans="1:28" x14ac:dyDescent="0.2">
      <c r="A45" s="11" t="s">
        <v>258</v>
      </c>
      <c r="B45" s="11" t="s">
        <v>262</v>
      </c>
      <c r="C45" s="11"/>
      <c r="D45" s="19"/>
      <c r="E45" s="35"/>
      <c r="F45" s="36"/>
      <c r="G45" s="22"/>
      <c r="H45" s="30"/>
      <c r="I45" s="37"/>
      <c r="J45" s="37"/>
      <c r="K45" s="37"/>
      <c r="L45" s="37"/>
      <c r="M45" s="37"/>
      <c r="N45" s="37"/>
      <c r="O45" s="37"/>
      <c r="P45" s="37"/>
      <c r="Q45" s="37">
        <v>1.25</v>
      </c>
      <c r="R45" s="37"/>
      <c r="S45" s="37">
        <v>1.25</v>
      </c>
      <c r="T45" s="37"/>
      <c r="U45" s="37"/>
      <c r="V45" s="37"/>
      <c r="W45" s="37"/>
      <c r="X45" s="37"/>
      <c r="Y45" s="37"/>
      <c r="Z45" s="37"/>
      <c r="AA45" s="37"/>
      <c r="AB45" s="37"/>
    </row>
    <row r="46" spans="1:28" x14ac:dyDescent="0.2">
      <c r="A46" s="11" t="s">
        <v>258</v>
      </c>
      <c r="B46" s="11" t="s">
        <v>248</v>
      </c>
      <c r="C46" s="11"/>
      <c r="D46" s="19"/>
      <c r="E46" s="35"/>
      <c r="F46" s="36"/>
      <c r="G46" s="22"/>
      <c r="H46" s="30"/>
      <c r="I46" s="37">
        <v>1.25</v>
      </c>
      <c r="J46" s="37"/>
      <c r="K46" s="37">
        <v>1.25</v>
      </c>
      <c r="L46" s="37"/>
      <c r="M46" s="37"/>
      <c r="N46" s="37"/>
      <c r="O46" s="37"/>
      <c r="P46" s="37"/>
      <c r="Q46" s="37"/>
      <c r="R46" s="37"/>
      <c r="S46" s="37"/>
      <c r="T46" s="37"/>
      <c r="U46" s="37"/>
      <c r="V46" s="37"/>
      <c r="W46" s="37"/>
      <c r="X46" s="37"/>
      <c r="Y46" s="37"/>
      <c r="Z46" s="37"/>
      <c r="AA46" s="37"/>
      <c r="AB46" s="37"/>
    </row>
    <row r="47" spans="1:28" x14ac:dyDescent="0.2">
      <c r="A47" s="11" t="s">
        <v>258</v>
      </c>
      <c r="B47" s="11" t="s">
        <v>263</v>
      </c>
      <c r="C47" s="11"/>
      <c r="D47" s="19"/>
      <c r="E47" s="35"/>
      <c r="F47" s="36"/>
      <c r="G47" s="22"/>
      <c r="H47" s="30"/>
      <c r="I47" s="37"/>
      <c r="J47" s="37"/>
      <c r="K47" s="37"/>
      <c r="L47" s="37"/>
      <c r="M47" s="37"/>
      <c r="N47" s="37"/>
      <c r="O47" s="37"/>
      <c r="P47" s="37"/>
      <c r="Q47" s="37"/>
      <c r="R47" s="37"/>
      <c r="S47" s="37"/>
      <c r="T47" s="37"/>
      <c r="U47" s="37"/>
      <c r="V47" s="37"/>
      <c r="W47" s="37"/>
      <c r="X47" s="37"/>
      <c r="Y47" s="37"/>
      <c r="Z47" s="37"/>
      <c r="AA47" s="37"/>
      <c r="AB47" s="37"/>
    </row>
    <row r="48" spans="1:28" x14ac:dyDescent="0.2">
      <c r="A48" s="11" t="s">
        <v>258</v>
      </c>
      <c r="B48" s="11" t="s">
        <v>264</v>
      </c>
      <c r="C48" s="11"/>
      <c r="D48" s="19"/>
      <c r="E48" s="35"/>
      <c r="F48" s="36"/>
      <c r="G48" s="22"/>
      <c r="H48" s="30"/>
      <c r="I48" s="37"/>
      <c r="J48" s="37"/>
      <c r="K48" s="37"/>
      <c r="L48" s="37"/>
      <c r="M48" s="37"/>
      <c r="N48" s="37"/>
      <c r="O48" s="37"/>
      <c r="P48" s="37"/>
      <c r="Q48" s="37"/>
      <c r="R48" s="37"/>
      <c r="S48" s="37"/>
      <c r="T48" s="37"/>
      <c r="U48" s="37"/>
      <c r="V48" s="37"/>
      <c r="W48" s="37"/>
      <c r="X48" s="37"/>
      <c r="Y48" s="37"/>
      <c r="Z48" s="37"/>
      <c r="AA48" s="37"/>
      <c r="AB48" s="37"/>
    </row>
    <row r="49" spans="1:28" x14ac:dyDescent="0.2">
      <c r="A49" s="11" t="s">
        <v>258</v>
      </c>
      <c r="B49" s="11" t="s">
        <v>265</v>
      </c>
      <c r="C49" s="11"/>
      <c r="D49" s="19"/>
      <c r="E49" s="35"/>
      <c r="F49" s="36"/>
      <c r="G49" s="22"/>
      <c r="H49" s="30"/>
      <c r="I49" s="37"/>
      <c r="J49" s="37"/>
      <c r="K49" s="37"/>
      <c r="L49" s="37"/>
      <c r="M49" s="37"/>
      <c r="N49" s="37"/>
      <c r="O49" s="37"/>
      <c r="P49" s="37"/>
      <c r="Q49" s="37"/>
      <c r="R49" s="37"/>
      <c r="S49" s="37"/>
      <c r="T49" s="37"/>
      <c r="U49" s="37"/>
      <c r="V49" s="37"/>
      <c r="W49" s="37"/>
      <c r="X49" s="37"/>
      <c r="Y49" s="37"/>
      <c r="Z49" s="37"/>
      <c r="AA49" s="37"/>
      <c r="AB49" s="37"/>
    </row>
    <row r="50" spans="1:28" x14ac:dyDescent="0.2">
      <c r="A50" s="11" t="s">
        <v>258</v>
      </c>
      <c r="B50" s="11" t="s">
        <v>266</v>
      </c>
      <c r="C50" s="11"/>
      <c r="D50" s="19"/>
      <c r="E50" s="35"/>
      <c r="F50" s="36"/>
      <c r="G50" s="22"/>
      <c r="H50" s="30"/>
      <c r="I50" s="37"/>
      <c r="J50" s="37"/>
      <c r="K50" s="37"/>
      <c r="L50" s="37"/>
      <c r="M50" s="37"/>
      <c r="N50" s="37"/>
      <c r="O50" s="37"/>
      <c r="P50" s="37"/>
      <c r="Q50" s="37"/>
      <c r="R50" s="37"/>
      <c r="S50" s="37"/>
      <c r="T50" s="37"/>
      <c r="U50" s="37"/>
      <c r="V50" s="37"/>
      <c r="W50" s="37"/>
      <c r="X50" s="37"/>
      <c r="Y50" s="37"/>
      <c r="Z50" s="37"/>
      <c r="AA50" s="37"/>
      <c r="AB50" s="37"/>
    </row>
    <row r="51" spans="1:28" x14ac:dyDescent="0.2">
      <c r="A51" s="11" t="s">
        <v>267</v>
      </c>
      <c r="B51" s="11" t="s">
        <v>204</v>
      </c>
      <c r="C51" s="11"/>
      <c r="D51" s="19"/>
      <c r="E51" s="35"/>
      <c r="F51" s="36"/>
      <c r="G51" s="22"/>
      <c r="H51" s="30"/>
      <c r="I51" s="3"/>
      <c r="J51" s="3"/>
      <c r="K51" s="3"/>
      <c r="L51" s="3"/>
      <c r="M51" s="3"/>
      <c r="N51" s="3"/>
      <c r="O51" s="3"/>
      <c r="P51" s="3"/>
      <c r="Q51" s="3"/>
      <c r="R51" s="3"/>
      <c r="S51" s="3"/>
      <c r="T51" s="3"/>
      <c r="U51" s="37" t="s">
        <v>268</v>
      </c>
      <c r="V51" s="37" t="s">
        <v>268</v>
      </c>
      <c r="W51" s="37" t="s">
        <v>268</v>
      </c>
      <c r="X51" s="37" t="s">
        <v>268</v>
      </c>
      <c r="Y51" s="37" t="s">
        <v>268</v>
      </c>
      <c r="Z51" s="37" t="s">
        <v>268</v>
      </c>
      <c r="AA51" s="37" t="s">
        <v>268</v>
      </c>
      <c r="AB51" s="37" t="s">
        <v>268</v>
      </c>
    </row>
    <row r="52" spans="1:28" x14ac:dyDescent="0.2">
      <c r="A52" s="11" t="s">
        <v>267</v>
      </c>
      <c r="B52" s="11" t="s">
        <v>234</v>
      </c>
      <c r="C52" s="11"/>
      <c r="D52" s="19"/>
      <c r="E52" s="35"/>
      <c r="F52" s="36"/>
      <c r="G52" s="22"/>
      <c r="H52" s="30"/>
      <c r="I52" s="3"/>
      <c r="J52" s="3"/>
      <c r="K52" s="3"/>
      <c r="L52" s="3"/>
      <c r="M52" s="3"/>
      <c r="N52" s="3"/>
      <c r="O52" s="3"/>
      <c r="P52" s="3"/>
      <c r="Q52" s="3"/>
      <c r="R52" s="3"/>
      <c r="S52" s="3"/>
      <c r="T52" s="3"/>
      <c r="U52" s="37" t="s">
        <v>235</v>
      </c>
      <c r="V52" s="37" t="s">
        <v>235</v>
      </c>
      <c r="W52" s="37" t="s">
        <v>235</v>
      </c>
      <c r="X52" s="37" t="s">
        <v>235</v>
      </c>
      <c r="Y52" s="37" t="s">
        <v>235</v>
      </c>
      <c r="Z52" s="37" t="s">
        <v>235</v>
      </c>
      <c r="AA52" s="37" t="s">
        <v>235</v>
      </c>
      <c r="AB52" s="37" t="s">
        <v>235</v>
      </c>
    </row>
    <row r="53" spans="1:28" x14ac:dyDescent="0.2">
      <c r="A53" s="11" t="s">
        <v>267</v>
      </c>
      <c r="B53" s="11" t="s">
        <v>238</v>
      </c>
      <c r="C53" s="11"/>
      <c r="D53" s="19"/>
      <c r="E53" s="35"/>
      <c r="F53" s="36"/>
      <c r="G53" s="22"/>
      <c r="H53" s="30"/>
      <c r="I53" s="3"/>
      <c r="J53" s="3"/>
      <c r="K53" s="3"/>
      <c r="L53" s="3"/>
      <c r="M53" s="3"/>
      <c r="N53" s="3"/>
      <c r="O53" s="3"/>
      <c r="P53" s="3"/>
      <c r="Q53" s="3"/>
      <c r="R53" s="3"/>
      <c r="S53" s="3"/>
      <c r="T53" s="3"/>
      <c r="U53" s="37">
        <v>90</v>
      </c>
      <c r="V53" s="37">
        <v>90</v>
      </c>
      <c r="W53" s="37">
        <v>90</v>
      </c>
      <c r="X53" s="37">
        <v>90</v>
      </c>
      <c r="Y53" s="37">
        <v>90</v>
      </c>
      <c r="Z53" s="37">
        <v>90</v>
      </c>
      <c r="AA53" s="37">
        <v>90</v>
      </c>
      <c r="AB53" s="37">
        <v>90</v>
      </c>
    </row>
    <row r="54" spans="1:28" x14ac:dyDescent="0.2">
      <c r="A54" s="11" t="s">
        <v>267</v>
      </c>
      <c r="B54" s="11" t="s">
        <v>239</v>
      </c>
      <c r="C54" s="11"/>
      <c r="D54" s="19"/>
      <c r="E54" s="35"/>
      <c r="F54" s="36"/>
      <c r="G54" s="22"/>
      <c r="H54" s="30"/>
      <c r="I54" s="3"/>
      <c r="J54" s="3"/>
      <c r="K54" s="3"/>
      <c r="L54" s="3"/>
      <c r="M54" s="3"/>
      <c r="N54" s="3"/>
      <c r="O54" s="3"/>
      <c r="P54" s="3"/>
      <c r="Q54" s="3"/>
      <c r="R54" s="3"/>
      <c r="S54" s="3"/>
      <c r="T54" s="3"/>
      <c r="U54" s="37">
        <v>2000</v>
      </c>
      <c r="V54" s="37">
        <v>2000</v>
      </c>
      <c r="W54" s="37">
        <v>2000</v>
      </c>
      <c r="X54" s="37">
        <v>2000</v>
      </c>
      <c r="Y54" s="37">
        <v>2000</v>
      </c>
      <c r="Z54" s="37">
        <v>2000</v>
      </c>
      <c r="AA54" s="37">
        <v>2000</v>
      </c>
      <c r="AB54" s="37">
        <v>2000</v>
      </c>
    </row>
    <row r="55" spans="1:28" x14ac:dyDescent="0.2">
      <c r="A55" s="11" t="s">
        <v>267</v>
      </c>
      <c r="B55" s="11" t="s">
        <v>233</v>
      </c>
      <c r="C55" s="11"/>
      <c r="D55" s="19"/>
      <c r="E55" s="35"/>
      <c r="F55" s="36"/>
      <c r="G55" s="22"/>
      <c r="H55" s="30"/>
      <c r="I55" s="3"/>
      <c r="J55" s="3"/>
      <c r="K55" s="3"/>
      <c r="L55" s="3"/>
      <c r="M55" s="3"/>
      <c r="N55" s="3"/>
      <c r="O55" s="3"/>
      <c r="P55" s="3"/>
      <c r="Q55" s="3"/>
      <c r="R55" s="3"/>
      <c r="S55" s="3"/>
      <c r="T55" s="3"/>
      <c r="U55" s="37"/>
      <c r="V55" s="37"/>
      <c r="W55" s="37"/>
      <c r="X55" s="37"/>
      <c r="Y55" s="37"/>
      <c r="Z55" s="37"/>
      <c r="AA55" s="37"/>
      <c r="AB55" s="37"/>
    </row>
    <row r="56" spans="1:28" x14ac:dyDescent="0.2">
      <c r="A56" s="11" t="s">
        <v>267</v>
      </c>
      <c r="B56" s="11" t="s">
        <v>237</v>
      </c>
      <c r="C56" s="11"/>
      <c r="D56" s="19"/>
      <c r="E56" s="35"/>
      <c r="F56" s="36"/>
      <c r="G56" s="22"/>
      <c r="H56" s="30"/>
      <c r="I56" s="3"/>
      <c r="J56" s="3"/>
      <c r="K56" s="3"/>
      <c r="L56" s="3"/>
      <c r="M56" s="3"/>
      <c r="N56" s="3"/>
      <c r="O56" s="3"/>
      <c r="P56" s="3"/>
      <c r="Q56" s="3"/>
      <c r="R56" s="3"/>
      <c r="S56" s="3"/>
      <c r="T56" s="3"/>
      <c r="U56" s="37"/>
      <c r="V56" s="37"/>
      <c r="W56" s="37"/>
      <c r="X56" s="37"/>
      <c r="Y56" s="37"/>
      <c r="Z56" s="37"/>
      <c r="AA56" s="37"/>
      <c r="AB56" s="37"/>
    </row>
    <row r="57" spans="1:28" x14ac:dyDescent="0.2">
      <c r="A57" s="11" t="s">
        <v>267</v>
      </c>
      <c r="B57" s="11" t="s">
        <v>241</v>
      </c>
      <c r="C57" s="11" t="s">
        <v>204</v>
      </c>
      <c r="D57" s="19"/>
      <c r="E57" s="35"/>
      <c r="F57" s="36"/>
      <c r="G57" s="22"/>
      <c r="H57" s="30"/>
      <c r="I57" s="3"/>
      <c r="J57" s="3"/>
      <c r="K57" s="3"/>
      <c r="L57" s="3"/>
      <c r="M57" s="3"/>
      <c r="N57" s="3"/>
      <c r="O57" s="3"/>
      <c r="P57" s="3"/>
      <c r="Q57" s="3"/>
      <c r="R57" s="3"/>
      <c r="S57" s="3"/>
      <c r="T57" s="3"/>
      <c r="U57" s="37" t="s">
        <v>269</v>
      </c>
      <c r="V57" s="37" t="s">
        <v>269</v>
      </c>
      <c r="W57" s="37" t="s">
        <v>269</v>
      </c>
      <c r="X57" s="37" t="s">
        <v>269</v>
      </c>
      <c r="Y57" s="37" t="s">
        <v>269</v>
      </c>
      <c r="Z57" s="37" t="s">
        <v>269</v>
      </c>
      <c r="AA57" s="37" t="s">
        <v>269</v>
      </c>
      <c r="AB57" s="37" t="s">
        <v>269</v>
      </c>
    </row>
    <row r="58" spans="1:28" x14ac:dyDescent="0.2">
      <c r="A58" s="11" t="s">
        <v>267</v>
      </c>
      <c r="B58" s="11" t="s">
        <v>241</v>
      </c>
      <c r="C58" s="11" t="s">
        <v>243</v>
      </c>
      <c r="D58" s="19"/>
      <c r="E58" s="35"/>
      <c r="F58" s="36"/>
      <c r="G58" s="22"/>
      <c r="H58" s="30"/>
      <c r="I58" s="3"/>
      <c r="J58" s="3"/>
      <c r="K58" s="3"/>
      <c r="L58" s="3"/>
      <c r="M58" s="3"/>
      <c r="N58" s="3"/>
      <c r="O58" s="3"/>
      <c r="P58" s="3"/>
      <c r="Q58" s="3"/>
      <c r="R58" s="3"/>
      <c r="S58" s="3"/>
      <c r="T58" s="3"/>
      <c r="U58" s="37" t="s">
        <v>270</v>
      </c>
      <c r="V58" s="37" t="s">
        <v>270</v>
      </c>
      <c r="W58" s="37" t="s">
        <v>245</v>
      </c>
      <c r="X58" s="37" t="s">
        <v>245</v>
      </c>
      <c r="Y58" s="37" t="s">
        <v>245</v>
      </c>
      <c r="Z58" s="37" t="s">
        <v>244</v>
      </c>
      <c r="AA58" s="37" t="s">
        <v>244</v>
      </c>
      <c r="AB58" s="37" t="s">
        <v>244</v>
      </c>
    </row>
    <row r="59" spans="1:28" x14ac:dyDescent="0.2">
      <c r="A59" s="11" t="s">
        <v>267</v>
      </c>
      <c r="B59" s="11" t="s">
        <v>241</v>
      </c>
      <c r="C59" s="11" t="s">
        <v>246</v>
      </c>
      <c r="D59" s="19"/>
      <c r="E59" s="35"/>
      <c r="F59" s="36"/>
      <c r="G59" s="22"/>
      <c r="H59" s="30"/>
      <c r="I59" s="3"/>
      <c r="J59" s="3"/>
      <c r="K59" s="3"/>
      <c r="L59" s="3"/>
      <c r="M59" s="3"/>
      <c r="N59" s="3"/>
      <c r="O59" s="3"/>
      <c r="P59" s="3"/>
      <c r="Q59" s="3"/>
      <c r="R59" s="3"/>
      <c r="S59" s="3"/>
      <c r="T59" s="3"/>
      <c r="U59" s="37">
        <v>400</v>
      </c>
      <c r="V59" s="37">
        <v>400</v>
      </c>
      <c r="W59" s="37">
        <v>100</v>
      </c>
      <c r="X59" s="37">
        <v>100</v>
      </c>
      <c r="Y59" s="37">
        <v>700</v>
      </c>
      <c r="Z59" s="37">
        <v>700</v>
      </c>
      <c r="AA59" s="37">
        <v>200</v>
      </c>
      <c r="AB59" s="37"/>
    </row>
    <row r="60" spans="1:28" x14ac:dyDescent="0.2">
      <c r="A60" s="11" t="s">
        <v>267</v>
      </c>
      <c r="B60" s="11" t="s">
        <v>241</v>
      </c>
      <c r="C60" s="11" t="s">
        <v>247</v>
      </c>
      <c r="D60" s="19"/>
      <c r="E60" s="35"/>
      <c r="F60" s="36"/>
      <c r="G60" s="22"/>
      <c r="H60" s="30"/>
      <c r="I60" s="3"/>
      <c r="J60" s="3"/>
      <c r="K60" s="3"/>
      <c r="L60" s="3"/>
      <c r="M60" s="3"/>
      <c r="N60" s="3"/>
      <c r="O60" s="3"/>
      <c r="P60" s="3"/>
      <c r="Q60" s="3"/>
      <c r="R60" s="3"/>
      <c r="S60" s="3"/>
      <c r="T60" s="3"/>
      <c r="U60" s="37">
        <v>40</v>
      </c>
      <c r="V60" s="37">
        <v>60</v>
      </c>
      <c r="W60" s="37">
        <v>20</v>
      </c>
      <c r="X60" s="37">
        <v>20</v>
      </c>
      <c r="Y60" s="37">
        <v>100</v>
      </c>
      <c r="Z60" s="37">
        <v>100</v>
      </c>
      <c r="AA60" s="37">
        <v>100</v>
      </c>
      <c r="AB60" s="37">
        <v>100</v>
      </c>
    </row>
    <row r="61" spans="1:28" x14ac:dyDescent="0.2">
      <c r="A61" s="11" t="s">
        <v>271</v>
      </c>
      <c r="B61" s="11" t="s">
        <v>204</v>
      </c>
      <c r="C61" s="11"/>
      <c r="D61" s="19"/>
      <c r="E61" s="35"/>
      <c r="F61" s="36"/>
      <c r="G61" s="22"/>
      <c r="H61" s="30"/>
      <c r="I61" s="3"/>
      <c r="J61" s="3"/>
      <c r="K61" s="3"/>
      <c r="L61" s="3"/>
      <c r="M61" s="3"/>
      <c r="N61" s="3"/>
      <c r="O61" s="3"/>
      <c r="P61" s="3"/>
      <c r="Q61" s="3"/>
      <c r="R61" s="3"/>
      <c r="S61" s="3"/>
      <c r="T61" s="3"/>
      <c r="U61" s="37"/>
      <c r="V61" s="37"/>
      <c r="W61" s="37"/>
      <c r="X61" s="37"/>
      <c r="Y61" s="37"/>
      <c r="Z61" s="37"/>
      <c r="AA61" s="37"/>
      <c r="AB61" s="37"/>
    </row>
    <row r="62" spans="1:28" x14ac:dyDescent="0.2">
      <c r="A62" s="11" t="s">
        <v>271</v>
      </c>
      <c r="B62" s="11" t="s">
        <v>234</v>
      </c>
      <c r="C62" s="11"/>
      <c r="D62" s="19"/>
      <c r="E62" s="35"/>
      <c r="F62" s="36"/>
      <c r="G62" s="22"/>
      <c r="H62" s="30"/>
      <c r="I62" s="3"/>
      <c r="J62" s="3"/>
      <c r="K62" s="3"/>
      <c r="L62" s="3"/>
      <c r="M62" s="3"/>
      <c r="N62" s="3"/>
      <c r="O62" s="3"/>
      <c r="P62" s="3"/>
      <c r="Q62" s="3"/>
      <c r="R62" s="3"/>
      <c r="S62" s="3"/>
      <c r="T62" s="3"/>
      <c r="U62" s="37"/>
      <c r="V62" s="37"/>
      <c r="W62" s="37"/>
      <c r="X62" s="37"/>
      <c r="Y62" s="37"/>
      <c r="Z62" s="37"/>
      <c r="AA62" s="37"/>
      <c r="AB62" s="37"/>
    </row>
    <row r="63" spans="1:28" x14ac:dyDescent="0.2">
      <c r="A63" s="11" t="s">
        <v>271</v>
      </c>
      <c r="B63" s="11" t="s">
        <v>241</v>
      </c>
      <c r="C63" s="11" t="s">
        <v>243</v>
      </c>
      <c r="D63" s="19"/>
      <c r="E63" s="35"/>
      <c r="F63" s="36"/>
      <c r="G63" s="22"/>
      <c r="H63" s="30"/>
      <c r="I63" s="3"/>
      <c r="J63" s="3"/>
      <c r="K63" s="3"/>
      <c r="L63" s="3"/>
      <c r="M63" s="3"/>
      <c r="N63" s="3"/>
      <c r="O63" s="3"/>
      <c r="P63" s="3"/>
      <c r="Q63" s="3"/>
      <c r="R63" s="3"/>
      <c r="S63" s="3"/>
      <c r="T63" s="3"/>
      <c r="U63" s="37"/>
      <c r="V63" s="37"/>
      <c r="W63" s="37"/>
      <c r="X63" s="37"/>
      <c r="Y63" s="37"/>
      <c r="Z63" s="37"/>
      <c r="AA63" s="37"/>
      <c r="AB63" s="37"/>
    </row>
    <row r="64" spans="1:28" x14ac:dyDescent="0.2">
      <c r="A64" s="11" t="s">
        <v>271</v>
      </c>
      <c r="B64" s="11" t="s">
        <v>241</v>
      </c>
      <c r="C64" s="11" t="s">
        <v>246</v>
      </c>
      <c r="D64" s="19"/>
      <c r="E64" s="35"/>
      <c r="F64" s="36"/>
      <c r="G64" s="22"/>
      <c r="H64" s="30"/>
      <c r="I64" s="3"/>
      <c r="J64" s="3"/>
      <c r="K64" s="3"/>
      <c r="L64" s="3"/>
      <c r="M64" s="3"/>
      <c r="N64" s="3"/>
      <c r="O64" s="3"/>
      <c r="P64" s="3"/>
      <c r="Q64" s="3"/>
      <c r="R64" s="3"/>
      <c r="S64" s="3"/>
      <c r="T64" s="3"/>
      <c r="U64" s="37"/>
      <c r="V64" s="37"/>
      <c r="W64" s="37"/>
      <c r="X64" s="37"/>
      <c r="Y64" s="37"/>
      <c r="Z64" s="37"/>
      <c r="AA64" s="37"/>
      <c r="AB64" s="37"/>
    </row>
    <row r="65" spans="1:28" x14ac:dyDescent="0.2">
      <c r="A65" s="11" t="s">
        <v>271</v>
      </c>
      <c r="B65" s="11" t="s">
        <v>241</v>
      </c>
      <c r="C65" s="11" t="s">
        <v>247</v>
      </c>
      <c r="D65" s="19"/>
      <c r="E65" s="35"/>
      <c r="F65" s="36"/>
      <c r="G65" s="22"/>
      <c r="H65" s="30"/>
      <c r="I65" s="3"/>
      <c r="J65" s="3"/>
      <c r="K65" s="3"/>
      <c r="L65" s="3"/>
      <c r="M65" s="3"/>
      <c r="N65" s="3"/>
      <c r="O65" s="3"/>
      <c r="P65" s="3"/>
      <c r="Q65" s="3"/>
      <c r="R65" s="3"/>
      <c r="S65" s="3"/>
      <c r="T65" s="3"/>
      <c r="U65" s="37"/>
      <c r="V65" s="37"/>
      <c r="W65" s="37"/>
      <c r="X65" s="37"/>
      <c r="Y65" s="37"/>
      <c r="Z65" s="37"/>
      <c r="AA65" s="37"/>
      <c r="AB65" s="37"/>
    </row>
    <row r="66" spans="1:28" x14ac:dyDescent="0.2">
      <c r="A66" s="11" t="s">
        <v>271</v>
      </c>
      <c r="B66" s="11" t="s">
        <v>237</v>
      </c>
      <c r="C66" s="11"/>
      <c r="D66" s="19"/>
      <c r="E66" s="35"/>
      <c r="F66" s="36"/>
      <c r="G66" s="22"/>
      <c r="H66" s="30"/>
      <c r="I66" s="3"/>
      <c r="J66" s="3"/>
      <c r="K66" s="3"/>
      <c r="L66" s="3"/>
      <c r="M66" s="3"/>
      <c r="N66" s="3"/>
      <c r="O66" s="3"/>
      <c r="P66" s="3"/>
      <c r="Q66" s="3"/>
      <c r="R66" s="3"/>
      <c r="S66" s="3"/>
      <c r="T66" s="3"/>
      <c r="U66" s="37"/>
      <c r="V66" s="37"/>
      <c r="W66" s="37"/>
      <c r="X66" s="37"/>
      <c r="Y66" s="37"/>
      <c r="Z66" s="37"/>
      <c r="AA66" s="37"/>
      <c r="AB66" s="37"/>
    </row>
    <row r="67" spans="1:28" x14ac:dyDescent="0.2">
      <c r="A67" s="11" t="s">
        <v>272</v>
      </c>
      <c r="B67" s="11" t="s">
        <v>204</v>
      </c>
      <c r="C67" s="11"/>
      <c r="D67" s="19"/>
      <c r="E67" s="35"/>
      <c r="F67" s="36"/>
      <c r="G67" s="22"/>
      <c r="H67" s="30"/>
      <c r="I67" s="37"/>
      <c r="J67" s="37"/>
      <c r="K67" s="37"/>
      <c r="L67" s="37"/>
      <c r="M67" s="37"/>
      <c r="N67" s="37"/>
      <c r="O67" s="37"/>
      <c r="P67" s="37"/>
      <c r="Q67" s="37"/>
      <c r="R67" s="37"/>
      <c r="S67" s="37"/>
      <c r="T67" s="37"/>
      <c r="U67" s="37"/>
      <c r="V67" s="37"/>
      <c r="W67" s="37"/>
      <c r="X67" s="37"/>
      <c r="Y67" s="37"/>
      <c r="Z67" s="37"/>
      <c r="AA67" s="37"/>
      <c r="AB67" s="37"/>
    </row>
    <row r="68" spans="1:28" x14ac:dyDescent="0.2">
      <c r="A68" s="11" t="s">
        <v>272</v>
      </c>
      <c r="B68" s="11" t="s">
        <v>234</v>
      </c>
      <c r="C68" s="11"/>
      <c r="D68" s="19"/>
      <c r="E68" s="35"/>
      <c r="F68" s="36"/>
      <c r="G68" s="22"/>
      <c r="H68" s="30"/>
      <c r="I68" s="3"/>
      <c r="J68" s="3"/>
      <c r="K68" s="3"/>
      <c r="L68" s="3"/>
      <c r="M68" s="3"/>
      <c r="N68" s="3"/>
      <c r="O68" s="3"/>
      <c r="P68" s="3"/>
      <c r="Q68" s="3"/>
      <c r="R68" s="3"/>
      <c r="S68" s="3"/>
      <c r="T68" s="3"/>
      <c r="U68" s="37"/>
      <c r="V68" s="37"/>
      <c r="W68" s="37"/>
      <c r="X68" s="37"/>
      <c r="Y68" s="37"/>
      <c r="Z68" s="37"/>
      <c r="AA68" s="37"/>
      <c r="AB68" s="37"/>
    </row>
    <row r="69" spans="1:28" x14ac:dyDescent="0.2">
      <c r="A69" s="11" t="s">
        <v>272</v>
      </c>
      <c r="B69" s="11" t="s">
        <v>237</v>
      </c>
      <c r="C69" s="11"/>
      <c r="D69" s="19"/>
      <c r="E69" s="35"/>
      <c r="F69" s="36"/>
      <c r="G69" s="22"/>
      <c r="H69" s="30"/>
      <c r="I69" s="3"/>
      <c r="J69" s="3"/>
      <c r="K69" s="3"/>
      <c r="L69" s="3"/>
      <c r="M69" s="3"/>
      <c r="N69" s="3"/>
      <c r="O69" s="3"/>
      <c r="P69" s="3"/>
      <c r="Q69" s="3"/>
      <c r="R69" s="3"/>
      <c r="S69" s="3"/>
      <c r="T69" s="3"/>
      <c r="U69" s="37"/>
      <c r="V69" s="37"/>
      <c r="W69" s="37"/>
      <c r="X69" s="37"/>
      <c r="Y69" s="37"/>
      <c r="Z69" s="37"/>
      <c r="AA69" s="37"/>
      <c r="AB69" s="37"/>
    </row>
    <row r="70" spans="1:28" x14ac:dyDescent="0.2">
      <c r="A70" s="11" t="s">
        <v>273</v>
      </c>
      <c r="B70" s="11" t="s">
        <v>204</v>
      </c>
      <c r="C70" s="11"/>
      <c r="D70" s="19"/>
      <c r="E70" s="35"/>
      <c r="F70" s="36"/>
      <c r="G70" s="22"/>
      <c r="H70" s="30"/>
      <c r="I70" s="3"/>
      <c r="J70" s="3"/>
      <c r="K70" s="3"/>
      <c r="L70" s="3"/>
      <c r="M70" s="3"/>
      <c r="N70" s="3"/>
      <c r="O70" s="3"/>
      <c r="P70" s="3"/>
      <c r="Q70" s="3"/>
      <c r="R70" s="3"/>
      <c r="S70" s="3"/>
      <c r="T70" s="3"/>
      <c r="U70" s="37"/>
      <c r="V70" s="37"/>
      <c r="W70" s="37"/>
      <c r="X70" s="37"/>
      <c r="Y70" s="37"/>
      <c r="Z70" s="37"/>
      <c r="AA70" s="37"/>
      <c r="AB70" s="37"/>
    </row>
    <row r="71" spans="1:28" x14ac:dyDescent="0.2">
      <c r="A71" s="11" t="s">
        <v>273</v>
      </c>
      <c r="B71" s="11" t="s">
        <v>234</v>
      </c>
      <c r="C71" s="11"/>
      <c r="D71" s="19"/>
      <c r="E71" s="35"/>
      <c r="F71" s="36"/>
      <c r="G71" s="22"/>
      <c r="H71" s="30"/>
      <c r="I71" s="3"/>
      <c r="J71" s="3"/>
      <c r="K71" s="3"/>
      <c r="L71" s="3"/>
      <c r="M71" s="3"/>
      <c r="N71" s="3"/>
      <c r="O71" s="3"/>
      <c r="P71" s="3"/>
      <c r="Q71" s="3"/>
      <c r="R71" s="3"/>
      <c r="S71" s="3"/>
      <c r="T71" s="3"/>
      <c r="U71" s="37"/>
      <c r="V71" s="37"/>
      <c r="W71" s="37"/>
      <c r="X71" s="37"/>
      <c r="Y71" s="37"/>
      <c r="Z71" s="37"/>
      <c r="AA71" s="37"/>
      <c r="AB71" s="37"/>
    </row>
    <row r="72" spans="1:28" x14ac:dyDescent="0.2">
      <c r="A72" s="11" t="s">
        <v>273</v>
      </c>
      <c r="B72" s="11" t="s">
        <v>237</v>
      </c>
      <c r="C72" s="11"/>
      <c r="D72" s="19"/>
      <c r="E72" s="35"/>
      <c r="F72" s="36"/>
      <c r="G72" s="22"/>
      <c r="H72" s="30"/>
      <c r="I72" s="3"/>
      <c r="J72" s="3"/>
      <c r="K72" s="3"/>
      <c r="L72" s="3"/>
      <c r="M72" s="3"/>
      <c r="N72" s="3"/>
      <c r="O72" s="3"/>
      <c r="P72" s="3"/>
      <c r="Q72" s="3"/>
      <c r="R72" s="3"/>
      <c r="S72" s="3"/>
      <c r="T72" s="3"/>
      <c r="U72" s="37"/>
      <c r="V72" s="37"/>
      <c r="W72" s="37"/>
      <c r="X72" s="37"/>
      <c r="Y72" s="37"/>
      <c r="Z72" s="37"/>
      <c r="AA72" s="37"/>
      <c r="AB72" s="37"/>
    </row>
    <row r="73" spans="1:28" x14ac:dyDescent="0.2">
      <c r="A73" s="11" t="s">
        <v>375</v>
      </c>
      <c r="B73" s="11" t="s">
        <v>274</v>
      </c>
      <c r="C73" s="11"/>
      <c r="D73" s="19"/>
      <c r="E73" s="35"/>
      <c r="F73" s="36"/>
      <c r="G73" s="22"/>
      <c r="H73" s="30"/>
      <c r="I73" s="37" t="s">
        <v>275</v>
      </c>
      <c r="J73" s="37" t="s">
        <v>275</v>
      </c>
      <c r="K73" s="37" t="s">
        <v>275</v>
      </c>
      <c r="L73" s="37" t="s">
        <v>275</v>
      </c>
      <c r="M73" s="37" t="s">
        <v>275</v>
      </c>
      <c r="N73" s="37" t="s">
        <v>275</v>
      </c>
      <c r="O73" s="37" t="s">
        <v>275</v>
      </c>
      <c r="P73" s="37" t="s">
        <v>275</v>
      </c>
      <c r="Q73" s="37" t="s">
        <v>275</v>
      </c>
      <c r="R73" s="37" t="s">
        <v>275</v>
      </c>
      <c r="S73" s="37" t="s">
        <v>275</v>
      </c>
      <c r="T73" s="37" t="s">
        <v>275</v>
      </c>
      <c r="U73" s="37"/>
      <c r="V73" s="37"/>
      <c r="W73" s="37"/>
      <c r="X73" s="37"/>
      <c r="Y73" s="37"/>
      <c r="Z73" s="37"/>
      <c r="AA73" s="37"/>
      <c r="AB73" s="37"/>
    </row>
    <row r="74" spans="1:28" x14ac:dyDescent="0.2">
      <c r="A74" s="11" t="s">
        <v>276</v>
      </c>
      <c r="B74" s="11" t="s">
        <v>204</v>
      </c>
      <c r="C74" s="11"/>
      <c r="D74" s="19"/>
      <c r="E74" s="35"/>
      <c r="F74" s="36"/>
      <c r="G74" s="22"/>
      <c r="H74" s="30"/>
      <c r="I74" s="37" t="s">
        <v>224</v>
      </c>
      <c r="J74" s="37" t="s">
        <v>224</v>
      </c>
      <c r="K74" s="37" t="s">
        <v>224</v>
      </c>
      <c r="L74" s="37" t="s">
        <v>224</v>
      </c>
      <c r="M74" s="37" t="s">
        <v>224</v>
      </c>
      <c r="N74" s="37" t="s">
        <v>224</v>
      </c>
      <c r="O74" s="37" t="s">
        <v>224</v>
      </c>
      <c r="P74" s="37" t="s">
        <v>224</v>
      </c>
      <c r="Q74" s="37" t="s">
        <v>224</v>
      </c>
      <c r="R74" s="37" t="s">
        <v>224</v>
      </c>
      <c r="S74" s="37" t="s">
        <v>224</v>
      </c>
      <c r="T74" s="37" t="s">
        <v>224</v>
      </c>
      <c r="U74" s="37" t="s">
        <v>224</v>
      </c>
      <c r="V74" s="37" t="s">
        <v>224</v>
      </c>
      <c r="W74" s="37" t="s">
        <v>224</v>
      </c>
      <c r="X74" s="37" t="s">
        <v>224</v>
      </c>
      <c r="Y74" s="37" t="s">
        <v>224</v>
      </c>
      <c r="Z74" s="37" t="s">
        <v>224</v>
      </c>
      <c r="AA74" s="37" t="s">
        <v>224</v>
      </c>
      <c r="AB74" s="37" t="s">
        <v>224</v>
      </c>
    </row>
    <row r="75" spans="1:28" x14ac:dyDescent="0.2">
      <c r="A75" s="11" t="s">
        <v>276</v>
      </c>
      <c r="B75" s="11" t="s">
        <v>376</v>
      </c>
      <c r="C75" s="11"/>
      <c r="D75" s="19"/>
      <c r="E75" s="35"/>
      <c r="F75" s="36"/>
      <c r="G75" s="22"/>
      <c r="H75" s="30"/>
      <c r="I75" s="37">
        <v>5</v>
      </c>
      <c r="J75" s="37">
        <v>5</v>
      </c>
      <c r="K75" s="37">
        <v>5</v>
      </c>
      <c r="L75" s="37">
        <v>5</v>
      </c>
      <c r="M75" s="37">
        <v>5</v>
      </c>
      <c r="N75" s="37">
        <v>5</v>
      </c>
      <c r="O75" s="37">
        <v>5</v>
      </c>
      <c r="P75" s="37">
        <v>5</v>
      </c>
      <c r="Q75" s="37">
        <v>5</v>
      </c>
      <c r="R75" s="37">
        <v>5</v>
      </c>
      <c r="S75" s="37">
        <v>5</v>
      </c>
      <c r="T75" s="37">
        <v>5</v>
      </c>
      <c r="U75" s="37">
        <v>12</v>
      </c>
      <c r="V75" s="37">
        <v>12</v>
      </c>
      <c r="W75" s="37">
        <v>0</v>
      </c>
      <c r="X75" s="37">
        <v>0</v>
      </c>
      <c r="Y75" s="37">
        <v>15</v>
      </c>
      <c r="Z75" s="37">
        <v>15</v>
      </c>
      <c r="AA75" s="37">
        <v>15</v>
      </c>
      <c r="AB75" s="37">
        <v>15</v>
      </c>
    </row>
    <row r="76" spans="1:28" x14ac:dyDescent="0.2">
      <c r="A76" s="11" t="s">
        <v>276</v>
      </c>
      <c r="B76" s="11" t="s">
        <v>377</v>
      </c>
      <c r="C76" s="11"/>
      <c r="D76" s="19"/>
      <c r="E76" s="35"/>
      <c r="F76" s="36"/>
      <c r="G76" s="22"/>
      <c r="H76" s="30"/>
      <c r="I76" s="37">
        <v>10</v>
      </c>
      <c r="J76" s="37">
        <v>10</v>
      </c>
      <c r="K76" s="37">
        <v>15</v>
      </c>
      <c r="L76" s="37">
        <v>15</v>
      </c>
      <c r="M76" s="37">
        <v>10</v>
      </c>
      <c r="N76" s="37">
        <v>10</v>
      </c>
      <c r="O76" s="37">
        <v>15</v>
      </c>
      <c r="P76" s="37">
        <v>15</v>
      </c>
      <c r="Q76" s="37">
        <v>10</v>
      </c>
      <c r="R76" s="37">
        <v>10</v>
      </c>
      <c r="S76" s="37">
        <v>15</v>
      </c>
      <c r="T76" s="37">
        <v>15</v>
      </c>
      <c r="U76" s="37">
        <v>35</v>
      </c>
      <c r="V76" s="37">
        <v>35</v>
      </c>
      <c r="W76" s="37">
        <v>15</v>
      </c>
      <c r="X76" s="37">
        <v>15</v>
      </c>
      <c r="Y76" s="37">
        <v>35</v>
      </c>
      <c r="Z76" s="37">
        <v>35</v>
      </c>
      <c r="AA76" s="37">
        <v>35</v>
      </c>
      <c r="AB76" s="37">
        <v>35</v>
      </c>
    </row>
    <row r="77" spans="1:28" x14ac:dyDescent="0.2">
      <c r="A77" s="11" t="s">
        <v>277</v>
      </c>
      <c r="B77" s="11" t="s">
        <v>204</v>
      </c>
      <c r="C77" s="11"/>
      <c r="D77" s="19"/>
      <c r="E77" s="35"/>
      <c r="F77" s="36"/>
      <c r="G77" s="22"/>
      <c r="H77" s="30"/>
      <c r="I77" s="37"/>
      <c r="J77" s="37"/>
      <c r="K77" s="37"/>
      <c r="L77" s="37"/>
      <c r="M77" s="37"/>
      <c r="N77" s="37"/>
      <c r="O77" s="37"/>
      <c r="P77" s="37"/>
      <c r="Q77" s="37"/>
      <c r="R77" s="37"/>
      <c r="S77" s="37"/>
      <c r="T77" s="37"/>
      <c r="U77" s="37"/>
      <c r="V77" s="37"/>
      <c r="W77" s="37"/>
      <c r="X77" s="37"/>
      <c r="Y77" s="37"/>
      <c r="Z77" s="37"/>
      <c r="AA77" s="37"/>
      <c r="AB77" s="37"/>
    </row>
    <row r="78" spans="1:28" x14ac:dyDescent="0.2">
      <c r="A78" s="11" t="s">
        <v>277</v>
      </c>
      <c r="B78" s="11" t="s">
        <v>376</v>
      </c>
      <c r="C78" s="11"/>
      <c r="D78" s="19"/>
      <c r="E78" s="35"/>
      <c r="F78" s="36"/>
      <c r="G78" s="22"/>
      <c r="H78" s="30"/>
      <c r="I78" s="37"/>
      <c r="J78" s="37"/>
      <c r="K78" s="37"/>
      <c r="L78" s="37"/>
      <c r="M78" s="37"/>
      <c r="N78" s="37"/>
      <c r="O78" s="37"/>
      <c r="P78" s="37"/>
      <c r="Q78" s="37"/>
      <c r="R78" s="37"/>
      <c r="S78" s="37"/>
      <c r="T78" s="37"/>
      <c r="U78" s="37"/>
      <c r="V78" s="37"/>
      <c r="W78" s="37"/>
      <c r="X78" s="37"/>
      <c r="Y78" s="37"/>
      <c r="Z78" s="37"/>
      <c r="AA78" s="37"/>
      <c r="AB78" s="37"/>
    </row>
    <row r="79" spans="1:28" x14ac:dyDescent="0.2">
      <c r="A79" s="11" t="s">
        <v>277</v>
      </c>
      <c r="B79" s="11" t="s">
        <v>377</v>
      </c>
      <c r="C79" s="11"/>
      <c r="D79" s="19"/>
      <c r="E79" s="35"/>
      <c r="F79" s="36"/>
      <c r="G79" s="22"/>
      <c r="H79" s="30"/>
      <c r="I79" s="37"/>
      <c r="J79" s="37"/>
      <c r="K79" s="37"/>
      <c r="L79" s="37"/>
      <c r="M79" s="37"/>
      <c r="N79" s="37"/>
      <c r="O79" s="37"/>
      <c r="P79" s="37"/>
      <c r="Q79" s="37"/>
      <c r="R79" s="37"/>
      <c r="S79" s="37"/>
      <c r="T79" s="37"/>
      <c r="U79" s="37"/>
      <c r="V79" s="37"/>
      <c r="W79" s="37"/>
      <c r="X79" s="37"/>
      <c r="Y79" s="37"/>
      <c r="Z79" s="37"/>
      <c r="AA79" s="37"/>
      <c r="AB79" s="37"/>
    </row>
    <row r="80" spans="1:28" x14ac:dyDescent="0.2">
      <c r="A80" s="11" t="s">
        <v>278</v>
      </c>
      <c r="B80" s="11" t="s">
        <v>204</v>
      </c>
      <c r="C80" s="11"/>
      <c r="D80" s="19"/>
      <c r="E80" s="35"/>
      <c r="F80" s="36"/>
      <c r="G80" s="22"/>
      <c r="H80" s="30"/>
      <c r="I80" s="37"/>
      <c r="J80" s="37"/>
      <c r="K80" s="37"/>
      <c r="L80" s="37"/>
      <c r="M80" s="37"/>
      <c r="N80" s="37"/>
      <c r="O80" s="37"/>
      <c r="P80" s="37"/>
      <c r="Q80" s="37"/>
      <c r="R80" s="37"/>
      <c r="S80" s="37"/>
      <c r="T80" s="37"/>
      <c r="U80" s="37"/>
      <c r="V80" s="37"/>
      <c r="W80" s="37"/>
      <c r="X80" s="37"/>
      <c r="Y80" s="37"/>
      <c r="Z80" s="37"/>
      <c r="AA80" s="37"/>
      <c r="AB80" s="37"/>
    </row>
    <row r="81" spans="1:28" x14ac:dyDescent="0.2">
      <c r="A81" s="11" t="s">
        <v>278</v>
      </c>
      <c r="B81" s="11" t="s">
        <v>279</v>
      </c>
      <c r="C81" s="11"/>
      <c r="D81" s="19"/>
      <c r="E81" s="35"/>
      <c r="F81" s="36"/>
      <c r="G81" s="22"/>
      <c r="H81" s="30"/>
      <c r="I81" s="37"/>
      <c r="J81" s="37"/>
      <c r="K81" s="37"/>
      <c r="L81" s="37"/>
      <c r="M81" s="37"/>
      <c r="N81" s="37"/>
      <c r="O81" s="37"/>
      <c r="P81" s="37"/>
      <c r="Q81" s="37"/>
      <c r="R81" s="37"/>
      <c r="S81" s="37"/>
      <c r="T81" s="37"/>
      <c r="U81" s="37"/>
      <c r="V81" s="37"/>
      <c r="W81" s="37"/>
      <c r="X81" s="37"/>
      <c r="Y81" s="37"/>
      <c r="Z81" s="37"/>
      <c r="AA81" s="37"/>
      <c r="AB81" s="37"/>
    </row>
    <row r="82" spans="1:28" x14ac:dyDescent="0.2">
      <c r="A82" s="11" t="s">
        <v>278</v>
      </c>
      <c r="B82" s="11" t="s">
        <v>280</v>
      </c>
      <c r="C82" s="11"/>
    </row>
  </sheetData>
  <conditionalFormatting sqref="C46:D50 D73:D81 C74:C76 A44:A50 A59:B59 D59 A51:D51 B80:C81 A53:D58 A60:D72 A53:A69 A2:D45">
    <cfRule type="expression" dxfId="6560" priority="7592">
      <formula>MOD(ROW(),2)</formula>
    </cfRule>
  </conditionalFormatting>
  <conditionalFormatting sqref="E53:F81 E2:F51">
    <cfRule type="expression" dxfId="6559" priority="7588">
      <formula>MOD(ROW(),2)</formula>
    </cfRule>
  </conditionalFormatting>
  <conditionalFormatting sqref="G53:H81 G2:H51">
    <cfRule type="expression" dxfId="6558" priority="7587">
      <formula>MOD(ROW(),2)</formula>
    </cfRule>
  </conditionalFormatting>
  <conditionalFormatting sqref="A51">
    <cfRule type="expression" dxfId="6557" priority="7582">
      <formula>MOD(ROW(),2)</formula>
    </cfRule>
  </conditionalFormatting>
  <conditionalFormatting sqref="A70:A72">
    <cfRule type="expression" dxfId="6556" priority="7581">
      <formula>MOD(ROW(),2)</formula>
    </cfRule>
  </conditionalFormatting>
  <conditionalFormatting sqref="U59:U73 V53:W73 X59:Y73 Z53:AB73 U25:V51 W30:Y51 Z25:AB51 I14:T20 I12:U13">
    <cfRule type="expression" dxfId="6555" priority="7570">
      <formula>MOD(ROW(),2)</formula>
    </cfRule>
  </conditionalFormatting>
  <conditionalFormatting sqref="A73:C73">
    <cfRule type="expression" dxfId="6554" priority="7496">
      <formula>MOD(ROW(),2)</formula>
    </cfRule>
  </conditionalFormatting>
  <conditionalFormatting sqref="A73">
    <cfRule type="expression" dxfId="6553" priority="7495">
      <formula>MOD(ROW(),2)</formula>
    </cfRule>
  </conditionalFormatting>
  <conditionalFormatting sqref="B74:B76">
    <cfRule type="expression" dxfId="6552" priority="7485">
      <formula>MOD(ROW(),2)</formula>
    </cfRule>
  </conditionalFormatting>
  <conditionalFormatting sqref="A74">
    <cfRule type="expression" dxfId="6551" priority="7483">
      <formula>MOD(ROW(),2)</formula>
    </cfRule>
  </conditionalFormatting>
  <conditionalFormatting sqref="A74">
    <cfRule type="expression" dxfId="6550" priority="7482">
      <formula>MOD(ROW(),2)</formula>
    </cfRule>
  </conditionalFormatting>
  <conditionalFormatting sqref="A75">
    <cfRule type="expression" dxfId="6549" priority="7481">
      <formula>MOD(ROW(),2)</formula>
    </cfRule>
  </conditionalFormatting>
  <conditionalFormatting sqref="A75">
    <cfRule type="expression" dxfId="6548" priority="7480">
      <formula>MOD(ROW(),2)</formula>
    </cfRule>
  </conditionalFormatting>
  <conditionalFormatting sqref="A76">
    <cfRule type="expression" dxfId="6547" priority="7479">
      <formula>MOD(ROW(),2)</formula>
    </cfRule>
  </conditionalFormatting>
  <conditionalFormatting sqref="A76">
    <cfRule type="expression" dxfId="6546" priority="7478">
      <formula>MOD(ROW(),2)</formula>
    </cfRule>
  </conditionalFormatting>
  <conditionalFormatting sqref="A80">
    <cfRule type="expression" dxfId="6544" priority="7471">
      <formula>MOD(ROW(),2)</formula>
    </cfRule>
  </conditionalFormatting>
  <conditionalFormatting sqref="A81">
    <cfRule type="expression" dxfId="6543" priority="7470">
      <formula>MOD(ROW(),2)</formula>
    </cfRule>
  </conditionalFormatting>
  <conditionalFormatting sqref="B46:B50">
    <cfRule type="expression" dxfId="6542" priority="7437">
      <formula>MOD(ROW(),2)</formula>
    </cfRule>
  </conditionalFormatting>
  <conditionalFormatting sqref="I24 I51 I47:I49 I43:I45 I53:I54">
    <cfRule type="expression" dxfId="6541" priority="6385">
      <formula>MOD(ROW(),2)</formula>
    </cfRule>
  </conditionalFormatting>
  <conditionalFormatting sqref="I71">
    <cfRule type="expression" dxfId="6540" priority="6382">
      <formula>MOD(ROW(),2)</formula>
    </cfRule>
  </conditionalFormatting>
  <conditionalFormatting sqref="I22">
    <cfRule type="expression" dxfId="6539" priority="6383">
      <formula>MOD(ROW(),2)</formula>
    </cfRule>
  </conditionalFormatting>
  <conditionalFormatting sqref="I61">
    <cfRule type="expression" dxfId="6538" priority="6376">
      <formula>MOD(ROW(),2)</formula>
    </cfRule>
  </conditionalFormatting>
  <conditionalFormatting sqref="I70">
    <cfRule type="expression" dxfId="6537" priority="6381">
      <formula>MOD(ROW(),2)</formula>
    </cfRule>
  </conditionalFormatting>
  <conditionalFormatting sqref="I69">
    <cfRule type="expression" dxfId="6536" priority="6380">
      <formula>MOD(ROW(),2)</formula>
    </cfRule>
  </conditionalFormatting>
  <conditionalFormatting sqref="I68">
    <cfRule type="expression" dxfId="6535" priority="6379">
      <formula>MOD(ROW(),2)</formula>
    </cfRule>
  </conditionalFormatting>
  <conditionalFormatting sqref="I66">
    <cfRule type="expression" dxfId="6534" priority="6378">
      <formula>MOD(ROW(),2)</formula>
    </cfRule>
  </conditionalFormatting>
  <conditionalFormatting sqref="I62:I65">
    <cfRule type="expression" dxfId="6533" priority="6377">
      <formula>MOD(ROW(),2)</formula>
    </cfRule>
  </conditionalFormatting>
  <conditionalFormatting sqref="I56:I60">
    <cfRule type="expression" dxfId="6532" priority="6375">
      <formula>MOD(ROW(),2)</formula>
    </cfRule>
  </conditionalFormatting>
  <conditionalFormatting sqref="I55">
    <cfRule type="expression" dxfId="6531" priority="6374">
      <formula>MOD(ROW(),2)</formula>
    </cfRule>
  </conditionalFormatting>
  <conditionalFormatting sqref="I67">
    <cfRule type="expression" dxfId="6530" priority="6373">
      <formula>MOD(ROW(),2)</formula>
    </cfRule>
  </conditionalFormatting>
  <conditionalFormatting sqref="I72">
    <cfRule type="expression" dxfId="6529" priority="6372">
      <formula>MOD(ROW(),2)</formula>
    </cfRule>
  </conditionalFormatting>
  <conditionalFormatting sqref="I75">
    <cfRule type="expression" dxfId="6528" priority="6370">
      <formula>MOD(ROW(),2)</formula>
    </cfRule>
  </conditionalFormatting>
  <conditionalFormatting sqref="I73">
    <cfRule type="expression" dxfId="6527" priority="6371">
      <formula>MOD(ROW(),2)</formula>
    </cfRule>
  </conditionalFormatting>
  <conditionalFormatting sqref="I76:I79">
    <cfRule type="expression" dxfId="6526" priority="6369">
      <formula>MOD(ROW(),2)</formula>
    </cfRule>
  </conditionalFormatting>
  <conditionalFormatting sqref="I50">
    <cfRule type="expression" dxfId="6525" priority="6368">
      <formula>MOD(ROW(),2)</formula>
    </cfRule>
  </conditionalFormatting>
  <conditionalFormatting sqref="I2:I3 I7:I10">
    <cfRule type="expression" dxfId="6524" priority="6367">
      <formula>MOD(ROW(),2)</formula>
    </cfRule>
  </conditionalFormatting>
  <conditionalFormatting sqref="I4:I6">
    <cfRule type="expression" dxfId="6523" priority="6366">
      <formula>MOD(ROW(),2)</formula>
    </cfRule>
  </conditionalFormatting>
  <conditionalFormatting sqref="I74">
    <cfRule type="expression" dxfId="6522" priority="6365">
      <formula>MOD(ROW(),2)</formula>
    </cfRule>
  </conditionalFormatting>
  <conditionalFormatting sqref="I23">
    <cfRule type="expression" dxfId="6521" priority="6364">
      <formula>MOD(ROW(),2)</formula>
    </cfRule>
  </conditionalFormatting>
  <conditionalFormatting sqref="I42">
    <cfRule type="expression" dxfId="6520" priority="6363">
      <formula>MOD(ROW(),2)</formula>
    </cfRule>
  </conditionalFormatting>
  <conditionalFormatting sqref="I11">
    <cfRule type="expression" dxfId="6519" priority="6362">
      <formula>MOD(ROW(),2)</formula>
    </cfRule>
  </conditionalFormatting>
  <conditionalFormatting sqref="I21">
    <cfRule type="expression" dxfId="6518" priority="6361">
      <formula>MOD(ROW(),2)</formula>
    </cfRule>
  </conditionalFormatting>
  <conditionalFormatting sqref="I80:I81">
    <cfRule type="expression" dxfId="6517" priority="6360">
      <formula>MOD(ROW(),2)</formula>
    </cfRule>
  </conditionalFormatting>
  <conditionalFormatting sqref="I25:I41">
    <cfRule type="expression" dxfId="6516" priority="6359">
      <formula>MOD(ROW(),2)</formula>
    </cfRule>
  </conditionalFormatting>
  <conditionalFormatting sqref="I46">
    <cfRule type="expression" dxfId="6515" priority="6358">
      <formula>MOD(ROW(),2)</formula>
    </cfRule>
  </conditionalFormatting>
  <conditionalFormatting sqref="J24 J51 J47:J49 J43:J45 J53:J54">
    <cfRule type="expression" dxfId="6514" priority="6357">
      <formula>MOD(ROW(),2)</formula>
    </cfRule>
  </conditionalFormatting>
  <conditionalFormatting sqref="J71">
    <cfRule type="expression" dxfId="6513" priority="6354">
      <formula>MOD(ROW(),2)</formula>
    </cfRule>
  </conditionalFormatting>
  <conditionalFormatting sqref="J22">
    <cfRule type="expression" dxfId="6512" priority="6355">
      <formula>MOD(ROW(),2)</formula>
    </cfRule>
  </conditionalFormatting>
  <conditionalFormatting sqref="J61">
    <cfRule type="expression" dxfId="6511" priority="6348">
      <formula>MOD(ROW(),2)</formula>
    </cfRule>
  </conditionalFormatting>
  <conditionalFormatting sqref="J70">
    <cfRule type="expression" dxfId="6510" priority="6353">
      <formula>MOD(ROW(),2)</formula>
    </cfRule>
  </conditionalFormatting>
  <conditionalFormatting sqref="J69">
    <cfRule type="expression" dxfId="6509" priority="6352">
      <formula>MOD(ROW(),2)</formula>
    </cfRule>
  </conditionalFormatting>
  <conditionalFormatting sqref="J68">
    <cfRule type="expression" dxfId="6508" priority="6351">
      <formula>MOD(ROW(),2)</formula>
    </cfRule>
  </conditionalFormatting>
  <conditionalFormatting sqref="J66">
    <cfRule type="expression" dxfId="6507" priority="6350">
      <formula>MOD(ROW(),2)</formula>
    </cfRule>
  </conditionalFormatting>
  <conditionalFormatting sqref="J62:J65">
    <cfRule type="expression" dxfId="6506" priority="6349">
      <formula>MOD(ROW(),2)</formula>
    </cfRule>
  </conditionalFormatting>
  <conditionalFormatting sqref="J56:J60">
    <cfRule type="expression" dxfId="6505" priority="6347">
      <formula>MOD(ROW(),2)</formula>
    </cfRule>
  </conditionalFormatting>
  <conditionalFormatting sqref="J55">
    <cfRule type="expression" dxfId="6504" priority="6346">
      <formula>MOD(ROW(),2)</formula>
    </cfRule>
  </conditionalFormatting>
  <conditionalFormatting sqref="J67">
    <cfRule type="expression" dxfId="6503" priority="6345">
      <formula>MOD(ROW(),2)</formula>
    </cfRule>
  </conditionalFormatting>
  <conditionalFormatting sqref="J72">
    <cfRule type="expression" dxfId="6502" priority="6344">
      <formula>MOD(ROW(),2)</formula>
    </cfRule>
  </conditionalFormatting>
  <conditionalFormatting sqref="J75">
    <cfRule type="expression" dxfId="6501" priority="6342">
      <formula>MOD(ROW(),2)</formula>
    </cfRule>
  </conditionalFormatting>
  <conditionalFormatting sqref="J73">
    <cfRule type="expression" dxfId="6500" priority="6343">
      <formula>MOD(ROW(),2)</formula>
    </cfRule>
  </conditionalFormatting>
  <conditionalFormatting sqref="J76:J79">
    <cfRule type="expression" dxfId="6499" priority="6341">
      <formula>MOD(ROW(),2)</formula>
    </cfRule>
  </conditionalFormatting>
  <conditionalFormatting sqref="J50">
    <cfRule type="expression" dxfId="6498" priority="6340">
      <formula>MOD(ROW(),2)</formula>
    </cfRule>
  </conditionalFormatting>
  <conditionalFormatting sqref="J2:J3 J7:J10">
    <cfRule type="expression" dxfId="6497" priority="6339">
      <formula>MOD(ROW(),2)</formula>
    </cfRule>
  </conditionalFormatting>
  <conditionalFormatting sqref="J4:J6">
    <cfRule type="expression" dxfId="6496" priority="6338">
      <formula>MOD(ROW(),2)</formula>
    </cfRule>
  </conditionalFormatting>
  <conditionalFormatting sqref="J74">
    <cfRule type="expression" dxfId="6495" priority="6337">
      <formula>MOD(ROW(),2)</formula>
    </cfRule>
  </conditionalFormatting>
  <conditionalFormatting sqref="J23">
    <cfRule type="expression" dxfId="6494" priority="6336">
      <formula>MOD(ROW(),2)</formula>
    </cfRule>
  </conditionalFormatting>
  <conditionalFormatting sqref="J42">
    <cfRule type="expression" dxfId="6493" priority="6335">
      <formula>MOD(ROW(),2)</formula>
    </cfRule>
  </conditionalFormatting>
  <conditionalFormatting sqref="J11">
    <cfRule type="expression" dxfId="6492" priority="6334">
      <formula>MOD(ROW(),2)</formula>
    </cfRule>
  </conditionalFormatting>
  <conditionalFormatting sqref="J21">
    <cfRule type="expression" dxfId="6491" priority="6333">
      <formula>MOD(ROW(),2)</formula>
    </cfRule>
  </conditionalFormatting>
  <conditionalFormatting sqref="J80:J81">
    <cfRule type="expression" dxfId="6490" priority="6332">
      <formula>MOD(ROW(),2)</formula>
    </cfRule>
  </conditionalFormatting>
  <conditionalFormatting sqref="J25:J41">
    <cfRule type="expression" dxfId="6489" priority="6331">
      <formula>MOD(ROW(),2)</formula>
    </cfRule>
  </conditionalFormatting>
  <conditionalFormatting sqref="J46">
    <cfRule type="expression" dxfId="6488" priority="6330">
      <formula>MOD(ROW(),2)</formula>
    </cfRule>
  </conditionalFormatting>
  <conditionalFormatting sqref="K24 K51 K47:K49 K43:K45 K53:K54">
    <cfRule type="expression" dxfId="6487" priority="6127">
      <formula>MOD(ROW(),2)</formula>
    </cfRule>
  </conditionalFormatting>
  <conditionalFormatting sqref="K71">
    <cfRule type="expression" dxfId="6486" priority="6124">
      <formula>MOD(ROW(),2)</formula>
    </cfRule>
  </conditionalFormatting>
  <conditionalFormatting sqref="K22">
    <cfRule type="expression" dxfId="6485" priority="6125">
      <formula>MOD(ROW(),2)</formula>
    </cfRule>
  </conditionalFormatting>
  <conditionalFormatting sqref="K61">
    <cfRule type="expression" dxfId="6484" priority="6118">
      <formula>MOD(ROW(),2)</formula>
    </cfRule>
  </conditionalFormatting>
  <conditionalFormatting sqref="K70">
    <cfRule type="expression" dxfId="6483" priority="6123">
      <formula>MOD(ROW(),2)</formula>
    </cfRule>
  </conditionalFormatting>
  <conditionalFormatting sqref="K69">
    <cfRule type="expression" dxfId="6482" priority="6122">
      <formula>MOD(ROW(),2)</formula>
    </cfRule>
  </conditionalFormatting>
  <conditionalFormatting sqref="K68">
    <cfRule type="expression" dxfId="6481" priority="6121">
      <formula>MOD(ROW(),2)</formula>
    </cfRule>
  </conditionalFormatting>
  <conditionalFormatting sqref="K66">
    <cfRule type="expression" dxfId="6480" priority="6120">
      <formula>MOD(ROW(),2)</formula>
    </cfRule>
  </conditionalFormatting>
  <conditionalFormatting sqref="K62:K65">
    <cfRule type="expression" dxfId="6479" priority="6119">
      <formula>MOD(ROW(),2)</formula>
    </cfRule>
  </conditionalFormatting>
  <conditionalFormatting sqref="K56:K60">
    <cfRule type="expression" dxfId="6478" priority="6117">
      <formula>MOD(ROW(),2)</formula>
    </cfRule>
  </conditionalFormatting>
  <conditionalFormatting sqref="K55">
    <cfRule type="expression" dxfId="6477" priority="6116">
      <formula>MOD(ROW(),2)</formula>
    </cfRule>
  </conditionalFormatting>
  <conditionalFormatting sqref="K67">
    <cfRule type="expression" dxfId="6476" priority="6115">
      <formula>MOD(ROW(),2)</formula>
    </cfRule>
  </conditionalFormatting>
  <conditionalFormatting sqref="K72">
    <cfRule type="expression" dxfId="6475" priority="6114">
      <formula>MOD(ROW(),2)</formula>
    </cfRule>
  </conditionalFormatting>
  <conditionalFormatting sqref="K75">
    <cfRule type="expression" dxfId="6474" priority="6112">
      <formula>MOD(ROW(),2)</formula>
    </cfRule>
  </conditionalFormatting>
  <conditionalFormatting sqref="K73">
    <cfRule type="expression" dxfId="6473" priority="6113">
      <formula>MOD(ROW(),2)</formula>
    </cfRule>
  </conditionalFormatting>
  <conditionalFormatting sqref="K76:K79">
    <cfRule type="expression" dxfId="6472" priority="6111">
      <formula>MOD(ROW(),2)</formula>
    </cfRule>
  </conditionalFormatting>
  <conditionalFormatting sqref="K50">
    <cfRule type="expression" dxfId="6471" priority="6110">
      <formula>MOD(ROW(),2)</formula>
    </cfRule>
  </conditionalFormatting>
  <conditionalFormatting sqref="K2:K3 K7:K10">
    <cfRule type="expression" dxfId="6470" priority="6109">
      <formula>MOD(ROW(),2)</formula>
    </cfRule>
  </conditionalFormatting>
  <conditionalFormatting sqref="K4:K6">
    <cfRule type="expression" dxfId="6469" priority="6108">
      <formula>MOD(ROW(),2)</formula>
    </cfRule>
  </conditionalFormatting>
  <conditionalFormatting sqref="K74">
    <cfRule type="expression" dxfId="6468" priority="6107">
      <formula>MOD(ROW(),2)</formula>
    </cfRule>
  </conditionalFormatting>
  <conditionalFormatting sqref="K23">
    <cfRule type="expression" dxfId="6467" priority="6106">
      <formula>MOD(ROW(),2)</formula>
    </cfRule>
  </conditionalFormatting>
  <conditionalFormatting sqref="K42">
    <cfRule type="expression" dxfId="6466" priority="6105">
      <formula>MOD(ROW(),2)</formula>
    </cfRule>
  </conditionalFormatting>
  <conditionalFormatting sqref="K11">
    <cfRule type="expression" dxfId="6465" priority="6104">
      <formula>MOD(ROW(),2)</formula>
    </cfRule>
  </conditionalFormatting>
  <conditionalFormatting sqref="K21">
    <cfRule type="expression" dxfId="6464" priority="6103">
      <formula>MOD(ROW(),2)</formula>
    </cfRule>
  </conditionalFormatting>
  <conditionalFormatting sqref="K80:K81">
    <cfRule type="expression" dxfId="6463" priority="6102">
      <formula>MOD(ROW(),2)</formula>
    </cfRule>
  </conditionalFormatting>
  <conditionalFormatting sqref="K25:K41">
    <cfRule type="expression" dxfId="6462" priority="6101">
      <formula>MOD(ROW(),2)</formula>
    </cfRule>
  </conditionalFormatting>
  <conditionalFormatting sqref="K46">
    <cfRule type="expression" dxfId="6461" priority="6100">
      <formula>MOD(ROW(),2)</formula>
    </cfRule>
  </conditionalFormatting>
  <conditionalFormatting sqref="L24 L51 L47:L49 L43:L45 L53:L54">
    <cfRule type="expression" dxfId="6460" priority="6099">
      <formula>MOD(ROW(),2)</formula>
    </cfRule>
  </conditionalFormatting>
  <conditionalFormatting sqref="L71">
    <cfRule type="expression" dxfId="6459" priority="6096">
      <formula>MOD(ROW(),2)</formula>
    </cfRule>
  </conditionalFormatting>
  <conditionalFormatting sqref="L22">
    <cfRule type="expression" dxfId="6458" priority="6097">
      <formula>MOD(ROW(),2)</formula>
    </cfRule>
  </conditionalFormatting>
  <conditionalFormatting sqref="L61">
    <cfRule type="expression" dxfId="6457" priority="6090">
      <formula>MOD(ROW(),2)</formula>
    </cfRule>
  </conditionalFormatting>
  <conditionalFormatting sqref="L70">
    <cfRule type="expression" dxfId="6456" priority="6095">
      <formula>MOD(ROW(),2)</formula>
    </cfRule>
  </conditionalFormatting>
  <conditionalFormatting sqref="L69">
    <cfRule type="expression" dxfId="6455" priority="6094">
      <formula>MOD(ROW(),2)</formula>
    </cfRule>
  </conditionalFormatting>
  <conditionalFormatting sqref="L68">
    <cfRule type="expression" dxfId="6454" priority="6093">
      <formula>MOD(ROW(),2)</formula>
    </cfRule>
  </conditionalFormatting>
  <conditionalFormatting sqref="L66">
    <cfRule type="expression" dxfId="6453" priority="6092">
      <formula>MOD(ROW(),2)</formula>
    </cfRule>
  </conditionalFormatting>
  <conditionalFormatting sqref="L62:L65">
    <cfRule type="expression" dxfId="6452" priority="6091">
      <formula>MOD(ROW(),2)</formula>
    </cfRule>
  </conditionalFormatting>
  <conditionalFormatting sqref="L56:L60">
    <cfRule type="expression" dxfId="6451" priority="6089">
      <formula>MOD(ROW(),2)</formula>
    </cfRule>
  </conditionalFormatting>
  <conditionalFormatting sqref="L55">
    <cfRule type="expression" dxfId="6450" priority="6088">
      <formula>MOD(ROW(),2)</formula>
    </cfRule>
  </conditionalFormatting>
  <conditionalFormatting sqref="L67">
    <cfRule type="expression" dxfId="6449" priority="6087">
      <formula>MOD(ROW(),2)</formula>
    </cfRule>
  </conditionalFormatting>
  <conditionalFormatting sqref="L72">
    <cfRule type="expression" dxfId="6448" priority="6086">
      <formula>MOD(ROW(),2)</formula>
    </cfRule>
  </conditionalFormatting>
  <conditionalFormatting sqref="L75">
    <cfRule type="expression" dxfId="6447" priority="6084">
      <formula>MOD(ROW(),2)</formula>
    </cfRule>
  </conditionalFormatting>
  <conditionalFormatting sqref="L73">
    <cfRule type="expression" dxfId="6446" priority="6085">
      <formula>MOD(ROW(),2)</formula>
    </cfRule>
  </conditionalFormatting>
  <conditionalFormatting sqref="L76:L79">
    <cfRule type="expression" dxfId="6445" priority="6083">
      <formula>MOD(ROW(),2)</formula>
    </cfRule>
  </conditionalFormatting>
  <conditionalFormatting sqref="L50">
    <cfRule type="expression" dxfId="6444" priority="6082">
      <formula>MOD(ROW(),2)</formula>
    </cfRule>
  </conditionalFormatting>
  <conditionalFormatting sqref="L2:L3 L7:L10">
    <cfRule type="expression" dxfId="6443" priority="6081">
      <formula>MOD(ROW(),2)</formula>
    </cfRule>
  </conditionalFormatting>
  <conditionalFormatting sqref="L4:L6">
    <cfRule type="expression" dxfId="6442" priority="6080">
      <formula>MOD(ROW(),2)</formula>
    </cfRule>
  </conditionalFormatting>
  <conditionalFormatting sqref="L74">
    <cfRule type="expression" dxfId="6441" priority="6079">
      <formula>MOD(ROW(),2)</formula>
    </cfRule>
  </conditionalFormatting>
  <conditionalFormatting sqref="L23">
    <cfRule type="expression" dxfId="6440" priority="6078">
      <formula>MOD(ROW(),2)</formula>
    </cfRule>
  </conditionalFormatting>
  <conditionalFormatting sqref="L42">
    <cfRule type="expression" dxfId="6439" priority="6077">
      <formula>MOD(ROW(),2)</formula>
    </cfRule>
  </conditionalFormatting>
  <conditionalFormatting sqref="L11">
    <cfRule type="expression" dxfId="6438" priority="6076">
      <formula>MOD(ROW(),2)</formula>
    </cfRule>
  </conditionalFormatting>
  <conditionalFormatting sqref="L21">
    <cfRule type="expression" dxfId="6437" priority="6075">
      <formula>MOD(ROW(),2)</formula>
    </cfRule>
  </conditionalFormatting>
  <conditionalFormatting sqref="L80:L81">
    <cfRule type="expression" dxfId="6436" priority="6074">
      <formula>MOD(ROW(),2)</formula>
    </cfRule>
  </conditionalFormatting>
  <conditionalFormatting sqref="L25:L41">
    <cfRule type="expression" dxfId="6435" priority="6073">
      <formula>MOD(ROW(),2)</formula>
    </cfRule>
  </conditionalFormatting>
  <conditionalFormatting sqref="L46">
    <cfRule type="expression" dxfId="6434" priority="6072">
      <formula>MOD(ROW(),2)</formula>
    </cfRule>
  </conditionalFormatting>
  <conditionalFormatting sqref="M24 M51 M47:M49 M43:M45 M53:M54">
    <cfRule type="expression" dxfId="6433" priority="6071">
      <formula>MOD(ROW(),2)</formula>
    </cfRule>
  </conditionalFormatting>
  <conditionalFormatting sqref="M71">
    <cfRule type="expression" dxfId="6432" priority="6068">
      <formula>MOD(ROW(),2)</formula>
    </cfRule>
  </conditionalFormatting>
  <conditionalFormatting sqref="M22">
    <cfRule type="expression" dxfId="6431" priority="6069">
      <formula>MOD(ROW(),2)</formula>
    </cfRule>
  </conditionalFormatting>
  <conditionalFormatting sqref="M61">
    <cfRule type="expression" dxfId="6430" priority="6062">
      <formula>MOD(ROW(),2)</formula>
    </cfRule>
  </conditionalFormatting>
  <conditionalFormatting sqref="M70">
    <cfRule type="expression" dxfId="6429" priority="6067">
      <formula>MOD(ROW(),2)</formula>
    </cfRule>
  </conditionalFormatting>
  <conditionalFormatting sqref="M69">
    <cfRule type="expression" dxfId="6428" priority="6066">
      <formula>MOD(ROW(),2)</formula>
    </cfRule>
  </conditionalFormatting>
  <conditionalFormatting sqref="M68">
    <cfRule type="expression" dxfId="6427" priority="6065">
      <formula>MOD(ROW(),2)</formula>
    </cfRule>
  </conditionalFormatting>
  <conditionalFormatting sqref="M66">
    <cfRule type="expression" dxfId="6426" priority="6064">
      <formula>MOD(ROW(),2)</formula>
    </cfRule>
  </conditionalFormatting>
  <conditionalFormatting sqref="M62:M65">
    <cfRule type="expression" dxfId="6425" priority="6063">
      <formula>MOD(ROW(),2)</formula>
    </cfRule>
  </conditionalFormatting>
  <conditionalFormatting sqref="M56:M60">
    <cfRule type="expression" dxfId="6424" priority="6061">
      <formula>MOD(ROW(),2)</formula>
    </cfRule>
  </conditionalFormatting>
  <conditionalFormatting sqref="M55">
    <cfRule type="expression" dxfId="6423" priority="6060">
      <formula>MOD(ROW(),2)</formula>
    </cfRule>
  </conditionalFormatting>
  <conditionalFormatting sqref="M67">
    <cfRule type="expression" dxfId="6422" priority="6059">
      <formula>MOD(ROW(),2)</formula>
    </cfRule>
  </conditionalFormatting>
  <conditionalFormatting sqref="M72">
    <cfRule type="expression" dxfId="6421" priority="6058">
      <formula>MOD(ROW(),2)</formula>
    </cfRule>
  </conditionalFormatting>
  <conditionalFormatting sqref="M75">
    <cfRule type="expression" dxfId="6420" priority="6056">
      <formula>MOD(ROW(),2)</formula>
    </cfRule>
  </conditionalFormatting>
  <conditionalFormatting sqref="M73">
    <cfRule type="expression" dxfId="6419" priority="6057">
      <formula>MOD(ROW(),2)</formula>
    </cfRule>
  </conditionalFormatting>
  <conditionalFormatting sqref="M76:M79">
    <cfRule type="expression" dxfId="6418" priority="6055">
      <formula>MOD(ROW(),2)</formula>
    </cfRule>
  </conditionalFormatting>
  <conditionalFormatting sqref="M50">
    <cfRule type="expression" dxfId="6417" priority="6054">
      <formula>MOD(ROW(),2)</formula>
    </cfRule>
  </conditionalFormatting>
  <conditionalFormatting sqref="M2:M3 M7:M10">
    <cfRule type="expression" dxfId="6416" priority="6053">
      <formula>MOD(ROW(),2)</formula>
    </cfRule>
  </conditionalFormatting>
  <conditionalFormatting sqref="M4:M6">
    <cfRule type="expression" dxfId="6415" priority="6052">
      <formula>MOD(ROW(),2)</formula>
    </cfRule>
  </conditionalFormatting>
  <conditionalFormatting sqref="M74">
    <cfRule type="expression" dxfId="6414" priority="6051">
      <formula>MOD(ROW(),2)</formula>
    </cfRule>
  </conditionalFormatting>
  <conditionalFormatting sqref="M23">
    <cfRule type="expression" dxfId="6413" priority="6050">
      <formula>MOD(ROW(),2)</formula>
    </cfRule>
  </conditionalFormatting>
  <conditionalFormatting sqref="M42">
    <cfRule type="expression" dxfId="6412" priority="6049">
      <formula>MOD(ROW(),2)</formula>
    </cfRule>
  </conditionalFormatting>
  <conditionalFormatting sqref="M11">
    <cfRule type="expression" dxfId="6411" priority="6048">
      <formula>MOD(ROW(),2)</formula>
    </cfRule>
  </conditionalFormatting>
  <conditionalFormatting sqref="M21">
    <cfRule type="expression" dxfId="6410" priority="6047">
      <formula>MOD(ROW(),2)</formula>
    </cfRule>
  </conditionalFormatting>
  <conditionalFormatting sqref="M80:M81">
    <cfRule type="expression" dxfId="6409" priority="6046">
      <formula>MOD(ROW(),2)</formula>
    </cfRule>
  </conditionalFormatting>
  <conditionalFormatting sqref="M25:M41">
    <cfRule type="expression" dxfId="6408" priority="6045">
      <formula>MOD(ROW(),2)</formula>
    </cfRule>
  </conditionalFormatting>
  <conditionalFormatting sqref="M46">
    <cfRule type="expression" dxfId="6407" priority="6044">
      <formula>MOD(ROW(),2)</formula>
    </cfRule>
  </conditionalFormatting>
  <conditionalFormatting sqref="N24 N51 N47:N49 N43:N45 N53:N54">
    <cfRule type="expression" dxfId="6406" priority="6043">
      <formula>MOD(ROW(),2)</formula>
    </cfRule>
  </conditionalFormatting>
  <conditionalFormatting sqref="N71">
    <cfRule type="expression" dxfId="6405" priority="6040">
      <formula>MOD(ROW(),2)</formula>
    </cfRule>
  </conditionalFormatting>
  <conditionalFormatting sqref="N22">
    <cfRule type="expression" dxfId="6404" priority="6041">
      <formula>MOD(ROW(),2)</formula>
    </cfRule>
  </conditionalFormatting>
  <conditionalFormatting sqref="N61">
    <cfRule type="expression" dxfId="6403" priority="6034">
      <formula>MOD(ROW(),2)</formula>
    </cfRule>
  </conditionalFormatting>
  <conditionalFormatting sqref="N70">
    <cfRule type="expression" dxfId="6402" priority="6039">
      <formula>MOD(ROW(),2)</formula>
    </cfRule>
  </conditionalFormatting>
  <conditionalFormatting sqref="N69">
    <cfRule type="expression" dxfId="6401" priority="6038">
      <formula>MOD(ROW(),2)</formula>
    </cfRule>
  </conditionalFormatting>
  <conditionalFormatting sqref="N68">
    <cfRule type="expression" dxfId="6400" priority="6037">
      <formula>MOD(ROW(),2)</formula>
    </cfRule>
  </conditionalFormatting>
  <conditionalFormatting sqref="N66">
    <cfRule type="expression" dxfId="6399" priority="6036">
      <formula>MOD(ROW(),2)</formula>
    </cfRule>
  </conditionalFormatting>
  <conditionalFormatting sqref="N62:N65">
    <cfRule type="expression" dxfId="6398" priority="6035">
      <formula>MOD(ROW(),2)</formula>
    </cfRule>
  </conditionalFormatting>
  <conditionalFormatting sqref="N56:N60">
    <cfRule type="expression" dxfId="6397" priority="6033">
      <formula>MOD(ROW(),2)</formula>
    </cfRule>
  </conditionalFormatting>
  <conditionalFormatting sqref="N55">
    <cfRule type="expression" dxfId="6396" priority="6032">
      <formula>MOD(ROW(),2)</formula>
    </cfRule>
  </conditionalFormatting>
  <conditionalFormatting sqref="N67">
    <cfRule type="expression" dxfId="6395" priority="6031">
      <formula>MOD(ROW(),2)</formula>
    </cfRule>
  </conditionalFormatting>
  <conditionalFormatting sqref="N72">
    <cfRule type="expression" dxfId="6394" priority="6030">
      <formula>MOD(ROW(),2)</formula>
    </cfRule>
  </conditionalFormatting>
  <conditionalFormatting sqref="N75">
    <cfRule type="expression" dxfId="6393" priority="6028">
      <formula>MOD(ROW(),2)</formula>
    </cfRule>
  </conditionalFormatting>
  <conditionalFormatting sqref="N73">
    <cfRule type="expression" dxfId="6392" priority="6029">
      <formula>MOD(ROW(),2)</formula>
    </cfRule>
  </conditionalFormatting>
  <conditionalFormatting sqref="N76:N79">
    <cfRule type="expression" dxfId="6391" priority="6027">
      <formula>MOD(ROW(),2)</formula>
    </cfRule>
  </conditionalFormatting>
  <conditionalFormatting sqref="N50">
    <cfRule type="expression" dxfId="6390" priority="6026">
      <formula>MOD(ROW(),2)</formula>
    </cfRule>
  </conditionalFormatting>
  <conditionalFormatting sqref="N2:N3 N7:N10">
    <cfRule type="expression" dxfId="6389" priority="6025">
      <formula>MOD(ROW(),2)</formula>
    </cfRule>
  </conditionalFormatting>
  <conditionalFormatting sqref="N4:N6">
    <cfRule type="expression" dxfId="6388" priority="6024">
      <formula>MOD(ROW(),2)</formula>
    </cfRule>
  </conditionalFormatting>
  <conditionalFormatting sqref="N74">
    <cfRule type="expression" dxfId="6387" priority="6023">
      <formula>MOD(ROW(),2)</formula>
    </cfRule>
  </conditionalFormatting>
  <conditionalFormatting sqref="N23">
    <cfRule type="expression" dxfId="6386" priority="6022">
      <formula>MOD(ROW(),2)</formula>
    </cfRule>
  </conditionalFormatting>
  <conditionalFormatting sqref="N42">
    <cfRule type="expression" dxfId="6385" priority="6021">
      <formula>MOD(ROW(),2)</formula>
    </cfRule>
  </conditionalFormatting>
  <conditionalFormatting sqref="N11">
    <cfRule type="expression" dxfId="6384" priority="6020">
      <formula>MOD(ROW(),2)</formula>
    </cfRule>
  </conditionalFormatting>
  <conditionalFormatting sqref="N21">
    <cfRule type="expression" dxfId="6383" priority="6019">
      <formula>MOD(ROW(),2)</formula>
    </cfRule>
  </conditionalFormatting>
  <conditionalFormatting sqref="N80:N81">
    <cfRule type="expression" dxfId="6382" priority="6018">
      <formula>MOD(ROW(),2)</formula>
    </cfRule>
  </conditionalFormatting>
  <conditionalFormatting sqref="N25:N41">
    <cfRule type="expression" dxfId="6381" priority="6017">
      <formula>MOD(ROW(),2)</formula>
    </cfRule>
  </conditionalFormatting>
  <conditionalFormatting sqref="N46">
    <cfRule type="expression" dxfId="6380" priority="6016">
      <formula>MOD(ROW(),2)</formula>
    </cfRule>
  </conditionalFormatting>
  <conditionalFormatting sqref="O24 O51 O47:O49 O43:O45 O53:O54">
    <cfRule type="expression" dxfId="6379" priority="6015">
      <formula>MOD(ROW(),2)</formula>
    </cfRule>
  </conditionalFormatting>
  <conditionalFormatting sqref="O71">
    <cfRule type="expression" dxfId="6378" priority="6012">
      <formula>MOD(ROW(),2)</formula>
    </cfRule>
  </conditionalFormatting>
  <conditionalFormatting sqref="O22">
    <cfRule type="expression" dxfId="6377" priority="6013">
      <formula>MOD(ROW(),2)</formula>
    </cfRule>
  </conditionalFormatting>
  <conditionalFormatting sqref="O61">
    <cfRule type="expression" dxfId="6376" priority="6006">
      <formula>MOD(ROW(),2)</formula>
    </cfRule>
  </conditionalFormatting>
  <conditionalFormatting sqref="O70">
    <cfRule type="expression" dxfId="6375" priority="6011">
      <formula>MOD(ROW(),2)</formula>
    </cfRule>
  </conditionalFormatting>
  <conditionalFormatting sqref="O69">
    <cfRule type="expression" dxfId="6374" priority="6010">
      <formula>MOD(ROW(),2)</formula>
    </cfRule>
  </conditionalFormatting>
  <conditionalFormatting sqref="O68">
    <cfRule type="expression" dxfId="6373" priority="6009">
      <formula>MOD(ROW(),2)</formula>
    </cfRule>
  </conditionalFormatting>
  <conditionalFormatting sqref="O66">
    <cfRule type="expression" dxfId="6372" priority="6008">
      <formula>MOD(ROW(),2)</formula>
    </cfRule>
  </conditionalFormatting>
  <conditionalFormatting sqref="O62:O65">
    <cfRule type="expression" dxfId="6371" priority="6007">
      <formula>MOD(ROW(),2)</formula>
    </cfRule>
  </conditionalFormatting>
  <conditionalFormatting sqref="O56:O60">
    <cfRule type="expression" dxfId="6370" priority="6005">
      <formula>MOD(ROW(),2)</formula>
    </cfRule>
  </conditionalFormatting>
  <conditionalFormatting sqref="O55">
    <cfRule type="expression" dxfId="6369" priority="6004">
      <formula>MOD(ROW(),2)</formula>
    </cfRule>
  </conditionalFormatting>
  <conditionalFormatting sqref="O67">
    <cfRule type="expression" dxfId="6368" priority="6003">
      <formula>MOD(ROW(),2)</formula>
    </cfRule>
  </conditionalFormatting>
  <conditionalFormatting sqref="O72">
    <cfRule type="expression" dxfId="6367" priority="6002">
      <formula>MOD(ROW(),2)</formula>
    </cfRule>
  </conditionalFormatting>
  <conditionalFormatting sqref="O75">
    <cfRule type="expression" dxfId="6366" priority="6000">
      <formula>MOD(ROW(),2)</formula>
    </cfRule>
  </conditionalFormatting>
  <conditionalFormatting sqref="O73">
    <cfRule type="expression" dxfId="6365" priority="6001">
      <formula>MOD(ROW(),2)</formula>
    </cfRule>
  </conditionalFormatting>
  <conditionalFormatting sqref="O76:O79">
    <cfRule type="expression" dxfId="6364" priority="5999">
      <formula>MOD(ROW(),2)</formula>
    </cfRule>
  </conditionalFormatting>
  <conditionalFormatting sqref="O50">
    <cfRule type="expression" dxfId="6363" priority="5998">
      <formula>MOD(ROW(),2)</formula>
    </cfRule>
  </conditionalFormatting>
  <conditionalFormatting sqref="O2:O3 O7:O10">
    <cfRule type="expression" dxfId="6362" priority="5997">
      <formula>MOD(ROW(),2)</formula>
    </cfRule>
  </conditionalFormatting>
  <conditionalFormatting sqref="O4:O6">
    <cfRule type="expression" dxfId="6361" priority="5996">
      <formula>MOD(ROW(),2)</formula>
    </cfRule>
  </conditionalFormatting>
  <conditionalFormatting sqref="O74">
    <cfRule type="expression" dxfId="6360" priority="5995">
      <formula>MOD(ROW(),2)</formula>
    </cfRule>
  </conditionalFormatting>
  <conditionalFormatting sqref="O23">
    <cfRule type="expression" dxfId="6359" priority="5994">
      <formula>MOD(ROW(),2)</formula>
    </cfRule>
  </conditionalFormatting>
  <conditionalFormatting sqref="O42">
    <cfRule type="expression" dxfId="6358" priority="5993">
      <formula>MOD(ROW(),2)</formula>
    </cfRule>
  </conditionalFormatting>
  <conditionalFormatting sqref="O11">
    <cfRule type="expression" dxfId="6357" priority="5992">
      <formula>MOD(ROW(),2)</formula>
    </cfRule>
  </conditionalFormatting>
  <conditionalFormatting sqref="O21">
    <cfRule type="expression" dxfId="6356" priority="5991">
      <formula>MOD(ROW(),2)</formula>
    </cfRule>
  </conditionalFormatting>
  <conditionalFormatting sqref="O80:O81">
    <cfRule type="expression" dxfId="6355" priority="5990">
      <formula>MOD(ROW(),2)</formula>
    </cfRule>
  </conditionalFormatting>
  <conditionalFormatting sqref="O25:O41">
    <cfRule type="expression" dxfId="6354" priority="5989">
      <formula>MOD(ROW(),2)</formula>
    </cfRule>
  </conditionalFormatting>
  <conditionalFormatting sqref="O46">
    <cfRule type="expression" dxfId="6353" priority="5988">
      <formula>MOD(ROW(),2)</formula>
    </cfRule>
  </conditionalFormatting>
  <conditionalFormatting sqref="P24 P51 P47:P49 P43:P45 P53:P54">
    <cfRule type="expression" dxfId="6352" priority="5987">
      <formula>MOD(ROW(),2)</formula>
    </cfRule>
  </conditionalFormatting>
  <conditionalFormatting sqref="P71">
    <cfRule type="expression" dxfId="6351" priority="5984">
      <formula>MOD(ROW(),2)</formula>
    </cfRule>
  </conditionalFormatting>
  <conditionalFormatting sqref="P22">
    <cfRule type="expression" dxfId="6350" priority="5985">
      <formula>MOD(ROW(),2)</formula>
    </cfRule>
  </conditionalFormatting>
  <conditionalFormatting sqref="P61">
    <cfRule type="expression" dxfId="6349" priority="5978">
      <formula>MOD(ROW(),2)</formula>
    </cfRule>
  </conditionalFormatting>
  <conditionalFormatting sqref="P70">
    <cfRule type="expression" dxfId="6348" priority="5983">
      <formula>MOD(ROW(),2)</formula>
    </cfRule>
  </conditionalFormatting>
  <conditionalFormatting sqref="P69">
    <cfRule type="expression" dxfId="6347" priority="5982">
      <formula>MOD(ROW(),2)</formula>
    </cfRule>
  </conditionalFormatting>
  <conditionalFormatting sqref="P68">
    <cfRule type="expression" dxfId="6346" priority="5981">
      <formula>MOD(ROW(),2)</formula>
    </cfRule>
  </conditionalFormatting>
  <conditionalFormatting sqref="P66">
    <cfRule type="expression" dxfId="6345" priority="5980">
      <formula>MOD(ROW(),2)</formula>
    </cfRule>
  </conditionalFormatting>
  <conditionalFormatting sqref="P62:P65">
    <cfRule type="expression" dxfId="6344" priority="5979">
      <formula>MOD(ROW(),2)</formula>
    </cfRule>
  </conditionalFormatting>
  <conditionalFormatting sqref="P56:P60">
    <cfRule type="expression" dxfId="6343" priority="5977">
      <formula>MOD(ROW(),2)</formula>
    </cfRule>
  </conditionalFormatting>
  <conditionalFormatting sqref="P55">
    <cfRule type="expression" dxfId="6342" priority="5976">
      <formula>MOD(ROW(),2)</formula>
    </cfRule>
  </conditionalFormatting>
  <conditionalFormatting sqref="P67">
    <cfRule type="expression" dxfId="6341" priority="5975">
      <formula>MOD(ROW(),2)</formula>
    </cfRule>
  </conditionalFormatting>
  <conditionalFormatting sqref="P72">
    <cfRule type="expression" dxfId="6340" priority="5974">
      <formula>MOD(ROW(),2)</formula>
    </cfRule>
  </conditionalFormatting>
  <conditionalFormatting sqref="P75">
    <cfRule type="expression" dxfId="6339" priority="5972">
      <formula>MOD(ROW(),2)</formula>
    </cfRule>
  </conditionalFormatting>
  <conditionalFormatting sqref="P73">
    <cfRule type="expression" dxfId="6338" priority="5973">
      <formula>MOD(ROW(),2)</formula>
    </cfRule>
  </conditionalFormatting>
  <conditionalFormatting sqref="P76:P79">
    <cfRule type="expression" dxfId="6337" priority="5971">
      <formula>MOD(ROW(),2)</formula>
    </cfRule>
  </conditionalFormatting>
  <conditionalFormatting sqref="P50">
    <cfRule type="expression" dxfId="6336" priority="5970">
      <formula>MOD(ROW(),2)</formula>
    </cfRule>
  </conditionalFormatting>
  <conditionalFormatting sqref="P2:P3 P7:P10">
    <cfRule type="expression" dxfId="6335" priority="5969">
      <formula>MOD(ROW(),2)</formula>
    </cfRule>
  </conditionalFormatting>
  <conditionalFormatting sqref="P4:P6">
    <cfRule type="expression" dxfId="6334" priority="5968">
      <formula>MOD(ROW(),2)</formula>
    </cfRule>
  </conditionalFormatting>
  <conditionalFormatting sqref="P74">
    <cfRule type="expression" dxfId="6333" priority="5967">
      <formula>MOD(ROW(),2)</formula>
    </cfRule>
  </conditionalFormatting>
  <conditionalFormatting sqref="P23">
    <cfRule type="expression" dxfId="6332" priority="5966">
      <formula>MOD(ROW(),2)</formula>
    </cfRule>
  </conditionalFormatting>
  <conditionalFormatting sqref="P42">
    <cfRule type="expression" dxfId="6331" priority="5965">
      <formula>MOD(ROW(),2)</formula>
    </cfRule>
  </conditionalFormatting>
  <conditionalFormatting sqref="P11">
    <cfRule type="expression" dxfId="6330" priority="5964">
      <formula>MOD(ROW(),2)</formula>
    </cfRule>
  </conditionalFormatting>
  <conditionalFormatting sqref="P21">
    <cfRule type="expression" dxfId="6329" priority="5963">
      <formula>MOD(ROW(),2)</formula>
    </cfRule>
  </conditionalFormatting>
  <conditionalFormatting sqref="P80:P81">
    <cfRule type="expression" dxfId="6328" priority="5962">
      <formula>MOD(ROW(),2)</formula>
    </cfRule>
  </conditionalFormatting>
  <conditionalFormatting sqref="P25:P41">
    <cfRule type="expression" dxfId="6327" priority="5961">
      <formula>MOD(ROW(),2)</formula>
    </cfRule>
  </conditionalFormatting>
  <conditionalFormatting sqref="P46">
    <cfRule type="expression" dxfId="6326" priority="5960">
      <formula>MOD(ROW(),2)</formula>
    </cfRule>
  </conditionalFormatting>
  <conditionalFormatting sqref="Q24 Q51 Q47:Q49 Q43:Q45 Q53:Q54">
    <cfRule type="expression" dxfId="6325" priority="5959">
      <formula>MOD(ROW(),2)</formula>
    </cfRule>
  </conditionalFormatting>
  <conditionalFormatting sqref="Q71">
    <cfRule type="expression" dxfId="6324" priority="5956">
      <formula>MOD(ROW(),2)</formula>
    </cfRule>
  </conditionalFormatting>
  <conditionalFormatting sqref="Q22">
    <cfRule type="expression" dxfId="6323" priority="5957">
      <formula>MOD(ROW(),2)</formula>
    </cfRule>
  </conditionalFormatting>
  <conditionalFormatting sqref="Q61">
    <cfRule type="expression" dxfId="6322" priority="5950">
      <formula>MOD(ROW(),2)</formula>
    </cfRule>
  </conditionalFormatting>
  <conditionalFormatting sqref="Q70">
    <cfRule type="expression" dxfId="6321" priority="5955">
      <formula>MOD(ROW(),2)</formula>
    </cfRule>
  </conditionalFormatting>
  <conditionalFormatting sqref="Q69">
    <cfRule type="expression" dxfId="6320" priority="5954">
      <formula>MOD(ROW(),2)</formula>
    </cfRule>
  </conditionalFormatting>
  <conditionalFormatting sqref="Q68">
    <cfRule type="expression" dxfId="6319" priority="5953">
      <formula>MOD(ROW(),2)</formula>
    </cfRule>
  </conditionalFormatting>
  <conditionalFormatting sqref="Q66">
    <cfRule type="expression" dxfId="6318" priority="5952">
      <formula>MOD(ROW(),2)</formula>
    </cfRule>
  </conditionalFormatting>
  <conditionalFormatting sqref="Q62:Q65">
    <cfRule type="expression" dxfId="6317" priority="5951">
      <formula>MOD(ROW(),2)</formula>
    </cfRule>
  </conditionalFormatting>
  <conditionalFormatting sqref="Q56:Q60">
    <cfRule type="expression" dxfId="6316" priority="5949">
      <formula>MOD(ROW(),2)</formula>
    </cfRule>
  </conditionalFormatting>
  <conditionalFormatting sqref="Q55">
    <cfRule type="expression" dxfId="6315" priority="5948">
      <formula>MOD(ROW(),2)</formula>
    </cfRule>
  </conditionalFormatting>
  <conditionalFormatting sqref="Q67">
    <cfRule type="expression" dxfId="6314" priority="5947">
      <formula>MOD(ROW(),2)</formula>
    </cfRule>
  </conditionalFormatting>
  <conditionalFormatting sqref="Q72">
    <cfRule type="expression" dxfId="6313" priority="5946">
      <formula>MOD(ROW(),2)</formula>
    </cfRule>
  </conditionalFormatting>
  <conditionalFormatting sqref="Q75">
    <cfRule type="expression" dxfId="6312" priority="5944">
      <formula>MOD(ROW(),2)</formula>
    </cfRule>
  </conditionalFormatting>
  <conditionalFormatting sqref="Q73">
    <cfRule type="expression" dxfId="6311" priority="5945">
      <formula>MOD(ROW(),2)</formula>
    </cfRule>
  </conditionalFormatting>
  <conditionalFormatting sqref="Q76:Q79">
    <cfRule type="expression" dxfId="6310" priority="5943">
      <formula>MOD(ROW(),2)</formula>
    </cfRule>
  </conditionalFormatting>
  <conditionalFormatting sqref="Q50">
    <cfRule type="expression" dxfId="6309" priority="5942">
      <formula>MOD(ROW(),2)</formula>
    </cfRule>
  </conditionalFormatting>
  <conditionalFormatting sqref="Q2:Q3 Q7:Q10">
    <cfRule type="expression" dxfId="6308" priority="5941">
      <formula>MOD(ROW(),2)</formula>
    </cfRule>
  </conditionalFormatting>
  <conditionalFormatting sqref="Q4:Q6">
    <cfRule type="expression" dxfId="6307" priority="5940">
      <formula>MOD(ROW(),2)</formula>
    </cfRule>
  </conditionalFormatting>
  <conditionalFormatting sqref="Q74">
    <cfRule type="expression" dxfId="6306" priority="5939">
      <formula>MOD(ROW(),2)</formula>
    </cfRule>
  </conditionalFormatting>
  <conditionalFormatting sqref="Q23">
    <cfRule type="expression" dxfId="6305" priority="5938">
      <formula>MOD(ROW(),2)</formula>
    </cfRule>
  </conditionalFormatting>
  <conditionalFormatting sqref="Q42">
    <cfRule type="expression" dxfId="6304" priority="5937">
      <formula>MOD(ROW(),2)</formula>
    </cfRule>
  </conditionalFormatting>
  <conditionalFormatting sqref="Q11">
    <cfRule type="expression" dxfId="6303" priority="5936">
      <formula>MOD(ROW(),2)</formula>
    </cfRule>
  </conditionalFormatting>
  <conditionalFormatting sqref="Q21">
    <cfRule type="expression" dxfId="6302" priority="5935">
      <formula>MOD(ROW(),2)</formula>
    </cfRule>
  </conditionalFormatting>
  <conditionalFormatting sqref="Q80:Q81">
    <cfRule type="expression" dxfId="6301" priority="5934">
      <formula>MOD(ROW(),2)</formula>
    </cfRule>
  </conditionalFormatting>
  <conditionalFormatting sqref="Q25:Q41">
    <cfRule type="expression" dxfId="6300" priority="5933">
      <formula>MOD(ROW(),2)</formula>
    </cfRule>
  </conditionalFormatting>
  <conditionalFormatting sqref="Q46">
    <cfRule type="expression" dxfId="6299" priority="5932">
      <formula>MOD(ROW(),2)</formula>
    </cfRule>
  </conditionalFormatting>
  <conditionalFormatting sqref="R24 R51 R47:R49 R43:R45 R53:R54">
    <cfRule type="expression" dxfId="6298" priority="5931">
      <formula>MOD(ROW(),2)</formula>
    </cfRule>
  </conditionalFormatting>
  <conditionalFormatting sqref="R71">
    <cfRule type="expression" dxfId="6297" priority="5928">
      <formula>MOD(ROW(),2)</formula>
    </cfRule>
  </conditionalFormatting>
  <conditionalFormatting sqref="R22">
    <cfRule type="expression" dxfId="6296" priority="5929">
      <formula>MOD(ROW(),2)</formula>
    </cfRule>
  </conditionalFormatting>
  <conditionalFormatting sqref="R61">
    <cfRule type="expression" dxfId="6295" priority="5922">
      <formula>MOD(ROW(),2)</formula>
    </cfRule>
  </conditionalFormatting>
  <conditionalFormatting sqref="R70">
    <cfRule type="expression" dxfId="6294" priority="5927">
      <formula>MOD(ROW(),2)</formula>
    </cfRule>
  </conditionalFormatting>
  <conditionalFormatting sqref="R69">
    <cfRule type="expression" dxfId="6293" priority="5926">
      <formula>MOD(ROW(),2)</formula>
    </cfRule>
  </conditionalFormatting>
  <conditionalFormatting sqref="R68">
    <cfRule type="expression" dxfId="6292" priority="5925">
      <formula>MOD(ROW(),2)</formula>
    </cfRule>
  </conditionalFormatting>
  <conditionalFormatting sqref="R66">
    <cfRule type="expression" dxfId="6291" priority="5924">
      <formula>MOD(ROW(),2)</formula>
    </cfRule>
  </conditionalFormatting>
  <conditionalFormatting sqref="R62:R65">
    <cfRule type="expression" dxfId="6290" priority="5923">
      <formula>MOD(ROW(),2)</formula>
    </cfRule>
  </conditionalFormatting>
  <conditionalFormatting sqref="R56:R60">
    <cfRule type="expression" dxfId="6289" priority="5921">
      <formula>MOD(ROW(),2)</formula>
    </cfRule>
  </conditionalFormatting>
  <conditionalFormatting sqref="R55">
    <cfRule type="expression" dxfId="6288" priority="5920">
      <formula>MOD(ROW(),2)</formula>
    </cfRule>
  </conditionalFormatting>
  <conditionalFormatting sqref="R67">
    <cfRule type="expression" dxfId="6287" priority="5919">
      <formula>MOD(ROW(),2)</formula>
    </cfRule>
  </conditionalFormatting>
  <conditionalFormatting sqref="R72">
    <cfRule type="expression" dxfId="6286" priority="5918">
      <formula>MOD(ROW(),2)</formula>
    </cfRule>
  </conditionalFormatting>
  <conditionalFormatting sqref="R75">
    <cfRule type="expression" dxfId="6285" priority="5916">
      <formula>MOD(ROW(),2)</formula>
    </cfRule>
  </conditionalFormatting>
  <conditionalFormatting sqref="R73">
    <cfRule type="expression" dxfId="6284" priority="5917">
      <formula>MOD(ROW(),2)</formula>
    </cfRule>
  </conditionalFormatting>
  <conditionalFormatting sqref="R76:R79">
    <cfRule type="expression" dxfId="6283" priority="5915">
      <formula>MOD(ROW(),2)</formula>
    </cfRule>
  </conditionalFormatting>
  <conditionalFormatting sqref="R50">
    <cfRule type="expression" dxfId="6282" priority="5914">
      <formula>MOD(ROW(),2)</formula>
    </cfRule>
  </conditionalFormatting>
  <conditionalFormatting sqref="R2:R3 R7:R10">
    <cfRule type="expression" dxfId="6281" priority="5913">
      <formula>MOD(ROW(),2)</formula>
    </cfRule>
  </conditionalFormatting>
  <conditionalFormatting sqref="R4:R6">
    <cfRule type="expression" dxfId="6280" priority="5912">
      <formula>MOD(ROW(),2)</formula>
    </cfRule>
  </conditionalFormatting>
  <conditionalFormatting sqref="R74">
    <cfRule type="expression" dxfId="6279" priority="5911">
      <formula>MOD(ROW(),2)</formula>
    </cfRule>
  </conditionalFormatting>
  <conditionalFormatting sqref="R23">
    <cfRule type="expression" dxfId="6278" priority="5910">
      <formula>MOD(ROW(),2)</formula>
    </cfRule>
  </conditionalFormatting>
  <conditionalFormatting sqref="R42">
    <cfRule type="expression" dxfId="6277" priority="5909">
      <formula>MOD(ROW(),2)</formula>
    </cfRule>
  </conditionalFormatting>
  <conditionalFormatting sqref="R11">
    <cfRule type="expression" dxfId="6276" priority="5908">
      <formula>MOD(ROW(),2)</formula>
    </cfRule>
  </conditionalFormatting>
  <conditionalFormatting sqref="R21">
    <cfRule type="expression" dxfId="6275" priority="5907">
      <formula>MOD(ROW(),2)</formula>
    </cfRule>
  </conditionalFormatting>
  <conditionalFormatting sqref="R80:R81">
    <cfRule type="expression" dxfId="6274" priority="5906">
      <formula>MOD(ROW(),2)</formula>
    </cfRule>
  </conditionalFormatting>
  <conditionalFormatting sqref="R25:R41">
    <cfRule type="expression" dxfId="6273" priority="5905">
      <formula>MOD(ROW(),2)</formula>
    </cfRule>
  </conditionalFormatting>
  <conditionalFormatting sqref="R46">
    <cfRule type="expression" dxfId="6272" priority="5904">
      <formula>MOD(ROW(),2)</formula>
    </cfRule>
  </conditionalFormatting>
  <conditionalFormatting sqref="S24 S51 S47:S49 S43:S45 S53:S54">
    <cfRule type="expression" dxfId="6271" priority="5903">
      <formula>MOD(ROW(),2)</formula>
    </cfRule>
  </conditionalFormatting>
  <conditionalFormatting sqref="S71">
    <cfRule type="expression" dxfId="6270" priority="5900">
      <formula>MOD(ROW(),2)</formula>
    </cfRule>
  </conditionalFormatting>
  <conditionalFormatting sqref="S22">
    <cfRule type="expression" dxfId="6269" priority="5901">
      <formula>MOD(ROW(),2)</formula>
    </cfRule>
  </conditionalFormatting>
  <conditionalFormatting sqref="S61">
    <cfRule type="expression" dxfId="6268" priority="5894">
      <formula>MOD(ROW(),2)</formula>
    </cfRule>
  </conditionalFormatting>
  <conditionalFormatting sqref="S70">
    <cfRule type="expression" dxfId="6267" priority="5899">
      <formula>MOD(ROW(),2)</formula>
    </cfRule>
  </conditionalFormatting>
  <conditionalFormatting sqref="S69">
    <cfRule type="expression" dxfId="6266" priority="5898">
      <formula>MOD(ROW(),2)</formula>
    </cfRule>
  </conditionalFormatting>
  <conditionalFormatting sqref="S68">
    <cfRule type="expression" dxfId="6265" priority="5897">
      <formula>MOD(ROW(),2)</formula>
    </cfRule>
  </conditionalFormatting>
  <conditionalFormatting sqref="S66">
    <cfRule type="expression" dxfId="6264" priority="5896">
      <formula>MOD(ROW(),2)</formula>
    </cfRule>
  </conditionalFormatting>
  <conditionalFormatting sqref="S62:S65">
    <cfRule type="expression" dxfId="6263" priority="5895">
      <formula>MOD(ROW(),2)</formula>
    </cfRule>
  </conditionalFormatting>
  <conditionalFormatting sqref="S56:S60">
    <cfRule type="expression" dxfId="6262" priority="5893">
      <formula>MOD(ROW(),2)</formula>
    </cfRule>
  </conditionalFormatting>
  <conditionalFormatting sqref="S55">
    <cfRule type="expression" dxfId="6261" priority="5892">
      <formula>MOD(ROW(),2)</formula>
    </cfRule>
  </conditionalFormatting>
  <conditionalFormatting sqref="S67">
    <cfRule type="expression" dxfId="6260" priority="5891">
      <formula>MOD(ROW(),2)</formula>
    </cfRule>
  </conditionalFormatting>
  <conditionalFormatting sqref="S72">
    <cfRule type="expression" dxfId="6259" priority="5890">
      <formula>MOD(ROW(),2)</formula>
    </cfRule>
  </conditionalFormatting>
  <conditionalFormatting sqref="S75">
    <cfRule type="expression" dxfId="6258" priority="5888">
      <formula>MOD(ROW(),2)</formula>
    </cfRule>
  </conditionalFormatting>
  <conditionalFormatting sqref="S73">
    <cfRule type="expression" dxfId="6257" priority="5889">
      <formula>MOD(ROW(),2)</formula>
    </cfRule>
  </conditionalFormatting>
  <conditionalFormatting sqref="S76:S79">
    <cfRule type="expression" dxfId="6256" priority="5887">
      <formula>MOD(ROW(),2)</formula>
    </cfRule>
  </conditionalFormatting>
  <conditionalFormatting sqref="S50">
    <cfRule type="expression" dxfId="6255" priority="5886">
      <formula>MOD(ROW(),2)</formula>
    </cfRule>
  </conditionalFormatting>
  <conditionalFormatting sqref="S2:S3 S7:S10">
    <cfRule type="expression" dxfId="6254" priority="5885">
      <formula>MOD(ROW(),2)</formula>
    </cfRule>
  </conditionalFormatting>
  <conditionalFormatting sqref="S4:S6">
    <cfRule type="expression" dxfId="6253" priority="5884">
      <formula>MOD(ROW(),2)</formula>
    </cfRule>
  </conditionalFormatting>
  <conditionalFormatting sqref="S74">
    <cfRule type="expression" dxfId="6252" priority="5883">
      <formula>MOD(ROW(),2)</formula>
    </cfRule>
  </conditionalFormatting>
  <conditionalFormatting sqref="S23">
    <cfRule type="expression" dxfId="6251" priority="5882">
      <formula>MOD(ROW(),2)</formula>
    </cfRule>
  </conditionalFormatting>
  <conditionalFormatting sqref="S42">
    <cfRule type="expression" dxfId="6250" priority="5881">
      <formula>MOD(ROW(),2)</formula>
    </cfRule>
  </conditionalFormatting>
  <conditionalFormatting sqref="S11">
    <cfRule type="expression" dxfId="6249" priority="5880">
      <formula>MOD(ROW(),2)</formula>
    </cfRule>
  </conditionalFormatting>
  <conditionalFormatting sqref="S21">
    <cfRule type="expression" dxfId="6248" priority="5879">
      <formula>MOD(ROW(),2)</formula>
    </cfRule>
  </conditionalFormatting>
  <conditionalFormatting sqref="S80:S81">
    <cfRule type="expression" dxfId="6247" priority="5878">
      <formula>MOD(ROW(),2)</formula>
    </cfRule>
  </conditionalFormatting>
  <conditionalFormatting sqref="S25:S41">
    <cfRule type="expression" dxfId="6246" priority="5877">
      <formula>MOD(ROW(),2)</formula>
    </cfRule>
  </conditionalFormatting>
  <conditionalFormatting sqref="S46">
    <cfRule type="expression" dxfId="6245" priority="5876">
      <formula>MOD(ROW(),2)</formula>
    </cfRule>
  </conditionalFormatting>
  <conditionalFormatting sqref="T24 T51 T47:T49 T43:T45 T53:T54">
    <cfRule type="expression" dxfId="6244" priority="5875">
      <formula>MOD(ROW(),2)</formula>
    </cfRule>
  </conditionalFormatting>
  <conditionalFormatting sqref="T71">
    <cfRule type="expression" dxfId="6243" priority="5872">
      <formula>MOD(ROW(),2)</formula>
    </cfRule>
  </conditionalFormatting>
  <conditionalFormatting sqref="T22">
    <cfRule type="expression" dxfId="6242" priority="5873">
      <formula>MOD(ROW(),2)</formula>
    </cfRule>
  </conditionalFormatting>
  <conditionalFormatting sqref="T61">
    <cfRule type="expression" dxfId="6241" priority="5866">
      <formula>MOD(ROW(),2)</formula>
    </cfRule>
  </conditionalFormatting>
  <conditionalFormatting sqref="T70">
    <cfRule type="expression" dxfId="6240" priority="5871">
      <formula>MOD(ROW(),2)</formula>
    </cfRule>
  </conditionalFormatting>
  <conditionalFormatting sqref="T69">
    <cfRule type="expression" dxfId="6239" priority="5870">
      <formula>MOD(ROW(),2)</formula>
    </cfRule>
  </conditionalFormatting>
  <conditionalFormatting sqref="T68">
    <cfRule type="expression" dxfId="6238" priority="5869">
      <formula>MOD(ROW(),2)</formula>
    </cfRule>
  </conditionalFormatting>
  <conditionalFormatting sqref="T66">
    <cfRule type="expression" dxfId="6237" priority="5868">
      <formula>MOD(ROW(),2)</formula>
    </cfRule>
  </conditionalFormatting>
  <conditionalFormatting sqref="T62:T65">
    <cfRule type="expression" dxfId="6236" priority="5867">
      <formula>MOD(ROW(),2)</formula>
    </cfRule>
  </conditionalFormatting>
  <conditionalFormatting sqref="T56:T60">
    <cfRule type="expression" dxfId="6235" priority="5865">
      <formula>MOD(ROW(),2)</formula>
    </cfRule>
  </conditionalFormatting>
  <conditionalFormatting sqref="T55">
    <cfRule type="expression" dxfId="6234" priority="5864">
      <formula>MOD(ROW(),2)</formula>
    </cfRule>
  </conditionalFormatting>
  <conditionalFormatting sqref="T67">
    <cfRule type="expression" dxfId="6233" priority="5863">
      <formula>MOD(ROW(),2)</formula>
    </cfRule>
  </conditionalFormatting>
  <conditionalFormatting sqref="T72">
    <cfRule type="expression" dxfId="6232" priority="5862">
      <formula>MOD(ROW(),2)</formula>
    </cfRule>
  </conditionalFormatting>
  <conditionalFormatting sqref="T75">
    <cfRule type="expression" dxfId="6231" priority="5860">
      <formula>MOD(ROW(),2)</formula>
    </cfRule>
  </conditionalFormatting>
  <conditionalFormatting sqref="T73">
    <cfRule type="expression" dxfId="6230" priority="5861">
      <formula>MOD(ROW(),2)</formula>
    </cfRule>
  </conditionalFormatting>
  <conditionalFormatting sqref="T76:T79">
    <cfRule type="expression" dxfId="6229" priority="5859">
      <formula>MOD(ROW(),2)</formula>
    </cfRule>
  </conditionalFormatting>
  <conditionalFormatting sqref="T50">
    <cfRule type="expression" dxfId="6228" priority="5858">
      <formula>MOD(ROW(),2)</formula>
    </cfRule>
  </conditionalFormatting>
  <conditionalFormatting sqref="T2:T3 T7:T10">
    <cfRule type="expression" dxfId="6227" priority="5857">
      <formula>MOD(ROW(),2)</formula>
    </cfRule>
  </conditionalFormatting>
  <conditionalFormatting sqref="T4:T6">
    <cfRule type="expression" dxfId="6226" priority="5856">
      <formula>MOD(ROW(),2)</formula>
    </cfRule>
  </conditionalFormatting>
  <conditionalFormatting sqref="T74">
    <cfRule type="expression" dxfId="6225" priority="5855">
      <formula>MOD(ROW(),2)</formula>
    </cfRule>
  </conditionalFormatting>
  <conditionalFormatting sqref="T23">
    <cfRule type="expression" dxfId="6224" priority="5854">
      <formula>MOD(ROW(),2)</formula>
    </cfRule>
  </conditionalFormatting>
  <conditionalFormatting sqref="T42">
    <cfRule type="expression" dxfId="6223" priority="5853">
      <formula>MOD(ROW(),2)</formula>
    </cfRule>
  </conditionalFormatting>
  <conditionalFormatting sqref="T11">
    <cfRule type="expression" dxfId="6222" priority="5852">
      <formula>MOD(ROW(),2)</formula>
    </cfRule>
  </conditionalFormatting>
  <conditionalFormatting sqref="T21">
    <cfRule type="expression" dxfId="6221" priority="5851">
      <formula>MOD(ROW(),2)</formula>
    </cfRule>
  </conditionalFormatting>
  <conditionalFormatting sqref="T80:T81">
    <cfRule type="expression" dxfId="6220" priority="5850">
      <formula>MOD(ROW(),2)</formula>
    </cfRule>
  </conditionalFormatting>
  <conditionalFormatting sqref="T25:T41">
    <cfRule type="expression" dxfId="6219" priority="5849">
      <formula>MOD(ROW(),2)</formula>
    </cfRule>
  </conditionalFormatting>
  <conditionalFormatting sqref="T46">
    <cfRule type="expression" dxfId="6218" priority="5848">
      <formula>MOD(ROW(),2)</formula>
    </cfRule>
  </conditionalFormatting>
  <conditionalFormatting sqref="U24 U51 U47:U49 U43:U45 U53:U54">
    <cfRule type="expression" dxfId="6217" priority="5847">
      <formula>MOD(ROW(),2)</formula>
    </cfRule>
  </conditionalFormatting>
  <conditionalFormatting sqref="U71">
    <cfRule type="expression" dxfId="6216" priority="5844">
      <formula>MOD(ROW(),2)</formula>
    </cfRule>
  </conditionalFormatting>
  <conditionalFormatting sqref="U22">
    <cfRule type="expression" dxfId="6215" priority="5845">
      <formula>MOD(ROW(),2)</formula>
    </cfRule>
  </conditionalFormatting>
  <conditionalFormatting sqref="U61">
    <cfRule type="expression" dxfId="6214" priority="5838">
      <formula>MOD(ROW(),2)</formula>
    </cfRule>
  </conditionalFormatting>
  <conditionalFormatting sqref="U70">
    <cfRule type="expression" dxfId="6213" priority="5843">
      <formula>MOD(ROW(),2)</formula>
    </cfRule>
  </conditionalFormatting>
  <conditionalFormatting sqref="U69">
    <cfRule type="expression" dxfId="6212" priority="5842">
      <formula>MOD(ROW(),2)</formula>
    </cfRule>
  </conditionalFormatting>
  <conditionalFormatting sqref="U68">
    <cfRule type="expression" dxfId="6211" priority="5841">
      <formula>MOD(ROW(),2)</formula>
    </cfRule>
  </conditionalFormatting>
  <conditionalFormatting sqref="U66">
    <cfRule type="expression" dxfId="6210" priority="5840">
      <formula>MOD(ROW(),2)</formula>
    </cfRule>
  </conditionalFormatting>
  <conditionalFormatting sqref="U62:U65">
    <cfRule type="expression" dxfId="6209" priority="5839">
      <formula>MOD(ROW(),2)</formula>
    </cfRule>
  </conditionalFormatting>
  <conditionalFormatting sqref="U56:U57 U59:U60">
    <cfRule type="expression" dxfId="6208" priority="5837">
      <formula>MOD(ROW(),2)</formula>
    </cfRule>
  </conditionalFormatting>
  <conditionalFormatting sqref="U55">
    <cfRule type="expression" dxfId="6207" priority="5836">
      <formula>MOD(ROW(),2)</formula>
    </cfRule>
  </conditionalFormatting>
  <conditionalFormatting sqref="U67">
    <cfRule type="expression" dxfId="6206" priority="5835">
      <formula>MOD(ROW(),2)</formula>
    </cfRule>
  </conditionalFormatting>
  <conditionalFormatting sqref="U72">
    <cfRule type="expression" dxfId="6205" priority="5834">
      <formula>MOD(ROW(),2)</formula>
    </cfRule>
  </conditionalFormatting>
  <conditionalFormatting sqref="U75">
    <cfRule type="expression" dxfId="6204" priority="5832">
      <formula>MOD(ROW(),2)</formula>
    </cfRule>
  </conditionalFormatting>
  <conditionalFormatting sqref="U73">
    <cfRule type="expression" dxfId="6203" priority="5833">
      <formula>MOD(ROW(),2)</formula>
    </cfRule>
  </conditionalFormatting>
  <conditionalFormatting sqref="U76:U79">
    <cfRule type="expression" dxfId="6202" priority="5831">
      <formula>MOD(ROW(),2)</formula>
    </cfRule>
  </conditionalFormatting>
  <conditionalFormatting sqref="U50">
    <cfRule type="expression" dxfId="6201" priority="5830">
      <formula>MOD(ROW(),2)</formula>
    </cfRule>
  </conditionalFormatting>
  <conditionalFormatting sqref="U9:U10 V9">
    <cfRule type="expression" dxfId="6200" priority="5829">
      <formula>MOD(ROW(),2)</formula>
    </cfRule>
  </conditionalFormatting>
  <conditionalFormatting sqref="U6">
    <cfRule type="expression" dxfId="6199" priority="5828">
      <formula>MOD(ROW(),2)</formula>
    </cfRule>
  </conditionalFormatting>
  <conditionalFormatting sqref="U23">
    <cfRule type="expression" dxfId="6198" priority="5826">
      <formula>MOD(ROW(),2)</formula>
    </cfRule>
  </conditionalFormatting>
  <conditionalFormatting sqref="U42">
    <cfRule type="expression" dxfId="6197" priority="5825">
      <formula>MOD(ROW(),2)</formula>
    </cfRule>
  </conditionalFormatting>
  <conditionalFormatting sqref="U80:U81">
    <cfRule type="expression" dxfId="6196" priority="5822">
      <formula>MOD(ROW(),2)</formula>
    </cfRule>
  </conditionalFormatting>
  <conditionalFormatting sqref="U53:U57 U75:U79">
    <cfRule type="expression" dxfId="6195" priority="5821">
      <formula>MOD(ROW(),2)</formula>
    </cfRule>
  </conditionalFormatting>
  <conditionalFormatting sqref="U46">
    <cfRule type="expression" dxfId="6194" priority="5820">
      <formula>MOD(ROW(),2)</formula>
    </cfRule>
  </conditionalFormatting>
  <conditionalFormatting sqref="U2:U3">
    <cfRule type="expression" dxfId="6193" priority="5816">
      <formula>MOD(ROW(),2)</formula>
    </cfRule>
  </conditionalFormatting>
  <conditionalFormatting sqref="U4:U5">
    <cfRule type="expression" dxfId="6192" priority="5815">
      <formula>MOD(ROW(),2)</formula>
    </cfRule>
  </conditionalFormatting>
  <conditionalFormatting sqref="U7:U8">
    <cfRule type="expression" dxfId="6191" priority="5814">
      <formula>MOD(ROW(),2)</formula>
    </cfRule>
  </conditionalFormatting>
  <conditionalFormatting sqref="U11">
    <cfRule type="expression" dxfId="6190" priority="5813">
      <formula>MOD(ROW(),2)</formula>
    </cfRule>
  </conditionalFormatting>
  <conditionalFormatting sqref="U14:U20">
    <cfRule type="expression" dxfId="6189" priority="5812">
      <formula>MOD(ROW(),2)</formula>
    </cfRule>
  </conditionalFormatting>
  <conditionalFormatting sqref="C59">
    <cfRule type="expression" dxfId="6188" priority="5811">
      <formula>MOD(ROW(),2)</formula>
    </cfRule>
  </conditionalFormatting>
  <conditionalFormatting sqref="U21">
    <cfRule type="expression" dxfId="6187" priority="5810">
      <formula>MOD(ROW(),2)</formula>
    </cfRule>
  </conditionalFormatting>
  <conditionalFormatting sqref="V12:V13">
    <cfRule type="expression" dxfId="6186" priority="5809">
      <formula>MOD(ROW(),2)</formula>
    </cfRule>
  </conditionalFormatting>
  <conditionalFormatting sqref="V24 V51 V47:V49 V43:V45 V53:V54">
    <cfRule type="expression" dxfId="6185" priority="5808">
      <formula>MOD(ROW(),2)</formula>
    </cfRule>
  </conditionalFormatting>
  <conditionalFormatting sqref="V71">
    <cfRule type="expression" dxfId="6184" priority="5806">
      <formula>MOD(ROW(),2)</formula>
    </cfRule>
  </conditionalFormatting>
  <conditionalFormatting sqref="V22">
    <cfRule type="expression" dxfId="6183" priority="5807">
      <formula>MOD(ROW(),2)</formula>
    </cfRule>
  </conditionalFormatting>
  <conditionalFormatting sqref="V61">
    <cfRule type="expression" dxfId="6182" priority="5800">
      <formula>MOD(ROW(),2)</formula>
    </cfRule>
  </conditionalFormatting>
  <conditionalFormatting sqref="V70">
    <cfRule type="expression" dxfId="6181" priority="5805">
      <formula>MOD(ROW(),2)</formula>
    </cfRule>
  </conditionalFormatting>
  <conditionalFormatting sqref="V69">
    <cfRule type="expression" dxfId="6180" priority="5804">
      <formula>MOD(ROW(),2)</formula>
    </cfRule>
  </conditionalFormatting>
  <conditionalFormatting sqref="V68">
    <cfRule type="expression" dxfId="6179" priority="5803">
      <formula>MOD(ROW(),2)</formula>
    </cfRule>
  </conditionalFormatting>
  <conditionalFormatting sqref="V66">
    <cfRule type="expression" dxfId="6178" priority="5802">
      <formula>MOD(ROW(),2)</formula>
    </cfRule>
  </conditionalFormatting>
  <conditionalFormatting sqref="V62:V65">
    <cfRule type="expression" dxfId="6177" priority="5801">
      <formula>MOD(ROW(),2)</formula>
    </cfRule>
  </conditionalFormatting>
  <conditionalFormatting sqref="V56:V60">
    <cfRule type="expression" dxfId="6176" priority="5799">
      <formula>MOD(ROW(),2)</formula>
    </cfRule>
  </conditionalFormatting>
  <conditionalFormatting sqref="V55">
    <cfRule type="expression" dxfId="6175" priority="5798">
      <formula>MOD(ROW(),2)</formula>
    </cfRule>
  </conditionalFormatting>
  <conditionalFormatting sqref="V67">
    <cfRule type="expression" dxfId="6174" priority="5797">
      <formula>MOD(ROW(),2)</formula>
    </cfRule>
  </conditionalFormatting>
  <conditionalFormatting sqref="V72">
    <cfRule type="expression" dxfId="6173" priority="5796">
      <formula>MOD(ROW(),2)</formula>
    </cfRule>
  </conditionalFormatting>
  <conditionalFormatting sqref="V75">
    <cfRule type="expression" dxfId="6172" priority="5794">
      <formula>MOD(ROW(),2)</formula>
    </cfRule>
  </conditionalFormatting>
  <conditionalFormatting sqref="V73">
    <cfRule type="expression" dxfId="6171" priority="5795">
      <formula>MOD(ROW(),2)</formula>
    </cfRule>
  </conditionalFormatting>
  <conditionalFormatting sqref="V76:V79">
    <cfRule type="expression" dxfId="6170" priority="5793">
      <formula>MOD(ROW(),2)</formula>
    </cfRule>
  </conditionalFormatting>
  <conditionalFormatting sqref="V50">
    <cfRule type="expression" dxfId="6169" priority="5792">
      <formula>MOD(ROW(),2)</formula>
    </cfRule>
  </conditionalFormatting>
  <conditionalFormatting sqref="V10">
    <cfRule type="expression" dxfId="6168" priority="5791">
      <formula>MOD(ROW(),2)</formula>
    </cfRule>
  </conditionalFormatting>
  <conditionalFormatting sqref="V6">
    <cfRule type="expression" dxfId="6167" priority="5790">
      <formula>MOD(ROW(),2)</formula>
    </cfRule>
  </conditionalFormatting>
  <conditionalFormatting sqref="V23">
    <cfRule type="expression" dxfId="6166" priority="5788">
      <formula>MOD(ROW(),2)</formula>
    </cfRule>
  </conditionalFormatting>
  <conditionalFormatting sqref="V42">
    <cfRule type="expression" dxfId="6165" priority="5787">
      <formula>MOD(ROW(),2)</formula>
    </cfRule>
  </conditionalFormatting>
  <conditionalFormatting sqref="V80:V81">
    <cfRule type="expression" dxfId="6164" priority="5786">
      <formula>MOD(ROW(),2)</formula>
    </cfRule>
  </conditionalFormatting>
  <conditionalFormatting sqref="V75:V79">
    <cfRule type="expression" dxfId="6163" priority="5785">
      <formula>MOD(ROW(),2)</formula>
    </cfRule>
  </conditionalFormatting>
  <conditionalFormatting sqref="V46">
    <cfRule type="expression" dxfId="6162" priority="5784">
      <formula>MOD(ROW(),2)</formula>
    </cfRule>
  </conditionalFormatting>
  <conditionalFormatting sqref="V2:V3">
    <cfRule type="expression" dxfId="6161" priority="5783">
      <formula>MOD(ROW(),2)</formula>
    </cfRule>
  </conditionalFormatting>
  <conditionalFormatting sqref="V4:V5">
    <cfRule type="expression" dxfId="6160" priority="5782">
      <formula>MOD(ROW(),2)</formula>
    </cfRule>
  </conditionalFormatting>
  <conditionalFormatting sqref="V7:V8">
    <cfRule type="expression" dxfId="6159" priority="5781">
      <formula>MOD(ROW(),2)</formula>
    </cfRule>
  </conditionalFormatting>
  <conditionalFormatting sqref="V11">
    <cfRule type="expression" dxfId="6158" priority="5780">
      <formula>MOD(ROW(),2)</formula>
    </cfRule>
  </conditionalFormatting>
  <conditionalFormatting sqref="V14:V20">
    <cfRule type="expression" dxfId="6157" priority="5779">
      <formula>MOD(ROW(),2)</formula>
    </cfRule>
  </conditionalFormatting>
  <conditionalFormatting sqref="V21">
    <cfRule type="expression" dxfId="6156" priority="5778">
      <formula>MOD(ROW(),2)</formula>
    </cfRule>
  </conditionalFormatting>
  <conditionalFormatting sqref="W12:W13">
    <cfRule type="expression" dxfId="6155" priority="5777">
      <formula>MOD(ROW(),2)</formula>
    </cfRule>
  </conditionalFormatting>
  <conditionalFormatting sqref="W24 W51 W47:W49 W43:W45 W53:W54">
    <cfRule type="expression" dxfId="6154" priority="5776">
      <formula>MOD(ROW(),2)</formula>
    </cfRule>
  </conditionalFormatting>
  <conditionalFormatting sqref="W71">
    <cfRule type="expression" dxfId="6153" priority="5774">
      <formula>MOD(ROW(),2)</formula>
    </cfRule>
  </conditionalFormatting>
  <conditionalFormatting sqref="W22">
    <cfRule type="expression" dxfId="6152" priority="5775">
      <formula>MOD(ROW(),2)</formula>
    </cfRule>
  </conditionalFormatting>
  <conditionalFormatting sqref="W61">
    <cfRule type="expression" dxfId="6151" priority="5768">
      <formula>MOD(ROW(),2)</formula>
    </cfRule>
  </conditionalFormatting>
  <conditionalFormatting sqref="W70">
    <cfRule type="expression" dxfId="6150" priority="5773">
      <formula>MOD(ROW(),2)</formula>
    </cfRule>
  </conditionalFormatting>
  <conditionalFormatting sqref="W69">
    <cfRule type="expression" dxfId="6149" priority="5772">
      <formula>MOD(ROW(),2)</formula>
    </cfRule>
  </conditionalFormatting>
  <conditionalFormatting sqref="W68">
    <cfRule type="expression" dxfId="6148" priority="5771">
      <formula>MOD(ROW(),2)</formula>
    </cfRule>
  </conditionalFormatting>
  <conditionalFormatting sqref="W66">
    <cfRule type="expression" dxfId="6147" priority="5770">
      <formula>MOD(ROW(),2)</formula>
    </cfRule>
  </conditionalFormatting>
  <conditionalFormatting sqref="W62:W65">
    <cfRule type="expression" dxfId="6146" priority="5769">
      <formula>MOD(ROW(),2)</formula>
    </cfRule>
  </conditionalFormatting>
  <conditionalFormatting sqref="W56:W60">
    <cfRule type="expression" dxfId="6145" priority="5767">
      <formula>MOD(ROW(),2)</formula>
    </cfRule>
  </conditionalFormatting>
  <conditionalFormatting sqref="W55">
    <cfRule type="expression" dxfId="6144" priority="5766">
      <formula>MOD(ROW(),2)</formula>
    </cfRule>
  </conditionalFormatting>
  <conditionalFormatting sqref="W67">
    <cfRule type="expression" dxfId="6143" priority="5765">
      <formula>MOD(ROW(),2)</formula>
    </cfRule>
  </conditionalFormatting>
  <conditionalFormatting sqref="W72">
    <cfRule type="expression" dxfId="6142" priority="5764">
      <formula>MOD(ROW(),2)</formula>
    </cfRule>
  </conditionalFormatting>
  <conditionalFormatting sqref="W75">
    <cfRule type="expression" dxfId="6141" priority="5762">
      <formula>MOD(ROW(),2)</formula>
    </cfRule>
  </conditionalFormatting>
  <conditionalFormatting sqref="W73">
    <cfRule type="expression" dxfId="6140" priority="5763">
      <formula>MOD(ROW(),2)</formula>
    </cfRule>
  </conditionalFormatting>
  <conditionalFormatting sqref="W76:W79">
    <cfRule type="expression" dxfId="6139" priority="5761">
      <formula>MOD(ROW(),2)</formula>
    </cfRule>
  </conditionalFormatting>
  <conditionalFormatting sqref="W50">
    <cfRule type="expression" dxfId="6138" priority="5760">
      <formula>MOD(ROW(),2)</formula>
    </cfRule>
  </conditionalFormatting>
  <conditionalFormatting sqref="W9:W10">
    <cfRule type="expression" dxfId="6137" priority="5759">
      <formula>MOD(ROW(),2)</formula>
    </cfRule>
  </conditionalFormatting>
  <conditionalFormatting sqref="W6">
    <cfRule type="expression" dxfId="6136" priority="5758">
      <formula>MOD(ROW(),2)</formula>
    </cfRule>
  </conditionalFormatting>
  <conditionalFormatting sqref="W23">
    <cfRule type="expression" dxfId="6135" priority="5756">
      <formula>MOD(ROW(),2)</formula>
    </cfRule>
  </conditionalFormatting>
  <conditionalFormatting sqref="W42">
    <cfRule type="expression" dxfId="6134" priority="5755">
      <formula>MOD(ROW(),2)</formula>
    </cfRule>
  </conditionalFormatting>
  <conditionalFormatting sqref="W80:W81">
    <cfRule type="expression" dxfId="6133" priority="5754">
      <formula>MOD(ROW(),2)</formula>
    </cfRule>
  </conditionalFormatting>
  <conditionalFormatting sqref="W25:W28 W75:W79">
    <cfRule type="expression" dxfId="6132" priority="5753">
      <formula>MOD(ROW(),2)</formula>
    </cfRule>
  </conditionalFormatting>
  <conditionalFormatting sqref="W46">
    <cfRule type="expression" dxfId="6131" priority="5752">
      <formula>MOD(ROW(),2)</formula>
    </cfRule>
  </conditionalFormatting>
  <conditionalFormatting sqref="W2:W3">
    <cfRule type="expression" dxfId="6130" priority="5751">
      <formula>MOD(ROW(),2)</formula>
    </cfRule>
  </conditionalFormatting>
  <conditionalFormatting sqref="W4:W5">
    <cfRule type="expression" dxfId="6129" priority="5750">
      <formula>MOD(ROW(),2)</formula>
    </cfRule>
  </conditionalFormatting>
  <conditionalFormatting sqref="W7:W8">
    <cfRule type="expression" dxfId="6128" priority="5749">
      <formula>MOD(ROW(),2)</formula>
    </cfRule>
  </conditionalFormatting>
  <conditionalFormatting sqref="W11">
    <cfRule type="expression" dxfId="6127" priority="5748">
      <formula>MOD(ROW(),2)</formula>
    </cfRule>
  </conditionalFormatting>
  <conditionalFormatting sqref="W14:W20">
    <cfRule type="expression" dxfId="6126" priority="5747">
      <formula>MOD(ROW(),2)</formula>
    </cfRule>
  </conditionalFormatting>
  <conditionalFormatting sqref="W21">
    <cfRule type="expression" dxfId="6125" priority="5746">
      <formula>MOD(ROW(),2)</formula>
    </cfRule>
  </conditionalFormatting>
  <conditionalFormatting sqref="X12:X13">
    <cfRule type="expression" dxfId="6124" priority="5745">
      <formula>MOD(ROW(),2)</formula>
    </cfRule>
  </conditionalFormatting>
  <conditionalFormatting sqref="X24 X51 X47:X49 X43:X45 X53:X54">
    <cfRule type="expression" dxfId="6123" priority="5744">
      <formula>MOD(ROW(),2)</formula>
    </cfRule>
  </conditionalFormatting>
  <conditionalFormatting sqref="X71">
    <cfRule type="expression" dxfId="6122" priority="5742">
      <formula>MOD(ROW(),2)</formula>
    </cfRule>
  </conditionalFormatting>
  <conditionalFormatting sqref="X22">
    <cfRule type="expression" dxfId="6121" priority="5743">
      <formula>MOD(ROW(),2)</formula>
    </cfRule>
  </conditionalFormatting>
  <conditionalFormatting sqref="X61">
    <cfRule type="expression" dxfId="6120" priority="5736">
      <formula>MOD(ROW(),2)</formula>
    </cfRule>
  </conditionalFormatting>
  <conditionalFormatting sqref="X70">
    <cfRule type="expression" dxfId="6119" priority="5741">
      <formula>MOD(ROW(),2)</formula>
    </cfRule>
  </conditionalFormatting>
  <conditionalFormatting sqref="X69">
    <cfRule type="expression" dxfId="6118" priority="5740">
      <formula>MOD(ROW(),2)</formula>
    </cfRule>
  </conditionalFormatting>
  <conditionalFormatting sqref="X68">
    <cfRule type="expression" dxfId="6117" priority="5739">
      <formula>MOD(ROW(),2)</formula>
    </cfRule>
  </conditionalFormatting>
  <conditionalFormatting sqref="X66">
    <cfRule type="expression" dxfId="6116" priority="5738">
      <formula>MOD(ROW(),2)</formula>
    </cfRule>
  </conditionalFormatting>
  <conditionalFormatting sqref="X62:X65">
    <cfRule type="expression" dxfId="6115" priority="5737">
      <formula>MOD(ROW(),2)</formula>
    </cfRule>
  </conditionalFormatting>
  <conditionalFormatting sqref="X56:X57 X59:X60">
    <cfRule type="expression" dxfId="6114" priority="5735">
      <formula>MOD(ROW(),2)</formula>
    </cfRule>
  </conditionalFormatting>
  <conditionalFormatting sqref="X55">
    <cfRule type="expression" dxfId="6113" priority="5734">
      <formula>MOD(ROW(),2)</formula>
    </cfRule>
  </conditionalFormatting>
  <conditionalFormatting sqref="X67">
    <cfRule type="expression" dxfId="6112" priority="5733">
      <formula>MOD(ROW(),2)</formula>
    </cfRule>
  </conditionalFormatting>
  <conditionalFormatting sqref="X72">
    <cfRule type="expression" dxfId="6111" priority="5732">
      <formula>MOD(ROW(),2)</formula>
    </cfRule>
  </conditionalFormatting>
  <conditionalFormatting sqref="X75">
    <cfRule type="expression" dxfId="6110" priority="5730">
      <formula>MOD(ROW(),2)</formula>
    </cfRule>
  </conditionalFormatting>
  <conditionalFormatting sqref="X73">
    <cfRule type="expression" dxfId="6109" priority="5731">
      <formula>MOD(ROW(),2)</formula>
    </cfRule>
  </conditionalFormatting>
  <conditionalFormatting sqref="X76:X79">
    <cfRule type="expression" dxfId="6108" priority="5729">
      <formula>MOD(ROW(),2)</formula>
    </cfRule>
  </conditionalFormatting>
  <conditionalFormatting sqref="X50">
    <cfRule type="expression" dxfId="6107" priority="5728">
      <formula>MOD(ROW(),2)</formula>
    </cfRule>
  </conditionalFormatting>
  <conditionalFormatting sqref="X10">
    <cfRule type="expression" dxfId="6106" priority="5727">
      <formula>MOD(ROW(),2)</formula>
    </cfRule>
  </conditionalFormatting>
  <conditionalFormatting sqref="X6">
    <cfRule type="expression" dxfId="6105" priority="5726">
      <formula>MOD(ROW(),2)</formula>
    </cfRule>
  </conditionalFormatting>
  <conditionalFormatting sqref="X23">
    <cfRule type="expression" dxfId="6104" priority="5724">
      <formula>MOD(ROW(),2)</formula>
    </cfRule>
  </conditionalFormatting>
  <conditionalFormatting sqref="X42">
    <cfRule type="expression" dxfId="6103" priority="5723">
      <formula>MOD(ROW(),2)</formula>
    </cfRule>
  </conditionalFormatting>
  <conditionalFormatting sqref="X80:X81">
    <cfRule type="expression" dxfId="6102" priority="5722">
      <formula>MOD(ROW(),2)</formula>
    </cfRule>
  </conditionalFormatting>
  <conditionalFormatting sqref="X25:X28 X53:X57 X75:X79">
    <cfRule type="expression" dxfId="6101" priority="5721">
      <formula>MOD(ROW(),2)</formula>
    </cfRule>
  </conditionalFormatting>
  <conditionalFormatting sqref="X46">
    <cfRule type="expression" dxfId="6100" priority="5720">
      <formula>MOD(ROW(),2)</formula>
    </cfRule>
  </conditionalFormatting>
  <conditionalFormatting sqref="X2:X3">
    <cfRule type="expression" dxfId="6099" priority="5719">
      <formula>MOD(ROW(),2)</formula>
    </cfRule>
  </conditionalFormatting>
  <conditionalFormatting sqref="X4:X5">
    <cfRule type="expression" dxfId="6098" priority="5718">
      <formula>MOD(ROW(),2)</formula>
    </cfRule>
  </conditionalFormatting>
  <conditionalFormatting sqref="X7:X8">
    <cfRule type="expression" dxfId="6097" priority="5717">
      <formula>MOD(ROW(),2)</formula>
    </cfRule>
  </conditionalFormatting>
  <conditionalFormatting sqref="X11">
    <cfRule type="expression" dxfId="6096" priority="5716">
      <formula>MOD(ROW(),2)</formula>
    </cfRule>
  </conditionalFormatting>
  <conditionalFormatting sqref="X14:X20">
    <cfRule type="expression" dxfId="6095" priority="5715">
      <formula>MOD(ROW(),2)</formula>
    </cfRule>
  </conditionalFormatting>
  <conditionalFormatting sqref="X21">
    <cfRule type="expression" dxfId="6094" priority="5714">
      <formula>MOD(ROW(),2)</formula>
    </cfRule>
  </conditionalFormatting>
  <conditionalFormatting sqref="Y12:Y13">
    <cfRule type="expression" dxfId="6093" priority="5713">
      <formula>MOD(ROW(),2)</formula>
    </cfRule>
  </conditionalFormatting>
  <conditionalFormatting sqref="Y24 Y51 Y47:Y49 Y43:Y45 Y53:Y54">
    <cfRule type="expression" dxfId="6092" priority="5712">
      <formula>MOD(ROW(),2)</formula>
    </cfRule>
  </conditionalFormatting>
  <conditionalFormatting sqref="Y71">
    <cfRule type="expression" dxfId="6091" priority="5710">
      <formula>MOD(ROW(),2)</formula>
    </cfRule>
  </conditionalFormatting>
  <conditionalFormatting sqref="Y22">
    <cfRule type="expression" dxfId="6090" priority="5711">
      <formula>MOD(ROW(),2)</formula>
    </cfRule>
  </conditionalFormatting>
  <conditionalFormatting sqref="Y61">
    <cfRule type="expression" dxfId="6089" priority="5704">
      <formula>MOD(ROW(),2)</formula>
    </cfRule>
  </conditionalFormatting>
  <conditionalFormatting sqref="Y70">
    <cfRule type="expression" dxfId="6088" priority="5709">
      <formula>MOD(ROW(),2)</formula>
    </cfRule>
  </conditionalFormatting>
  <conditionalFormatting sqref="Y69">
    <cfRule type="expression" dxfId="6087" priority="5708">
      <formula>MOD(ROW(),2)</formula>
    </cfRule>
  </conditionalFormatting>
  <conditionalFormatting sqref="Y68">
    <cfRule type="expression" dxfId="6086" priority="5707">
      <formula>MOD(ROW(),2)</formula>
    </cfRule>
  </conditionalFormatting>
  <conditionalFormatting sqref="Y66">
    <cfRule type="expression" dxfId="6085" priority="5706">
      <formula>MOD(ROW(),2)</formula>
    </cfRule>
  </conditionalFormatting>
  <conditionalFormatting sqref="Y62:Y65">
    <cfRule type="expression" dxfId="6084" priority="5705">
      <formula>MOD(ROW(),2)</formula>
    </cfRule>
  </conditionalFormatting>
  <conditionalFormatting sqref="Y56:Y57 Y59:Y60">
    <cfRule type="expression" dxfId="6083" priority="5703">
      <formula>MOD(ROW(),2)</formula>
    </cfRule>
  </conditionalFormatting>
  <conditionalFormatting sqref="Y55">
    <cfRule type="expression" dxfId="6082" priority="5702">
      <formula>MOD(ROW(),2)</formula>
    </cfRule>
  </conditionalFormatting>
  <conditionalFormatting sqref="Y67">
    <cfRule type="expression" dxfId="6081" priority="5701">
      <formula>MOD(ROW(),2)</formula>
    </cfRule>
  </conditionalFormatting>
  <conditionalFormatting sqref="Y72">
    <cfRule type="expression" dxfId="6080" priority="5700">
      <formula>MOD(ROW(),2)</formula>
    </cfRule>
  </conditionalFormatting>
  <conditionalFormatting sqref="Y75">
    <cfRule type="expression" dxfId="6079" priority="5698">
      <formula>MOD(ROW(),2)</formula>
    </cfRule>
  </conditionalFormatting>
  <conditionalFormatting sqref="Y73">
    <cfRule type="expression" dxfId="6078" priority="5699">
      <formula>MOD(ROW(),2)</formula>
    </cfRule>
  </conditionalFormatting>
  <conditionalFormatting sqref="Y76:Y79">
    <cfRule type="expression" dxfId="6077" priority="5697">
      <formula>MOD(ROW(),2)</formula>
    </cfRule>
  </conditionalFormatting>
  <conditionalFormatting sqref="Y50">
    <cfRule type="expression" dxfId="6076" priority="5696">
      <formula>MOD(ROW(),2)</formula>
    </cfRule>
  </conditionalFormatting>
  <conditionalFormatting sqref="Y9:Y10">
    <cfRule type="expression" dxfId="6075" priority="5695">
      <formula>MOD(ROW(),2)</formula>
    </cfRule>
  </conditionalFormatting>
  <conditionalFormatting sqref="Y6">
    <cfRule type="expression" dxfId="6074" priority="5694">
      <formula>MOD(ROW(),2)</formula>
    </cfRule>
  </conditionalFormatting>
  <conditionalFormatting sqref="Y23">
    <cfRule type="expression" dxfId="6073" priority="5692">
      <formula>MOD(ROW(),2)</formula>
    </cfRule>
  </conditionalFormatting>
  <conditionalFormatting sqref="Y42">
    <cfRule type="expression" dxfId="6072" priority="5691">
      <formula>MOD(ROW(),2)</formula>
    </cfRule>
  </conditionalFormatting>
  <conditionalFormatting sqref="Y80:Y81">
    <cfRule type="expression" dxfId="6071" priority="5690">
      <formula>MOD(ROW(),2)</formula>
    </cfRule>
  </conditionalFormatting>
  <conditionalFormatting sqref="Y25:Y28 Y53:Y57 Y75:Y79">
    <cfRule type="expression" dxfId="6070" priority="5689">
      <formula>MOD(ROW(),2)</formula>
    </cfRule>
  </conditionalFormatting>
  <conditionalFormatting sqref="Y46">
    <cfRule type="expression" dxfId="6069" priority="5688">
      <formula>MOD(ROW(),2)</formula>
    </cfRule>
  </conditionalFormatting>
  <conditionalFormatting sqref="Y2:Y3">
    <cfRule type="expression" dxfId="6068" priority="5687">
      <formula>MOD(ROW(),2)</formula>
    </cfRule>
  </conditionalFormatting>
  <conditionalFormatting sqref="Y4:Y5">
    <cfRule type="expression" dxfId="6067" priority="5686">
      <formula>MOD(ROW(),2)</formula>
    </cfRule>
  </conditionalFormatting>
  <conditionalFormatting sqref="Y7:Y8">
    <cfRule type="expression" dxfId="6066" priority="5685">
      <formula>MOD(ROW(),2)</formula>
    </cfRule>
  </conditionalFormatting>
  <conditionalFormatting sqref="Y11">
    <cfRule type="expression" dxfId="6065" priority="5684">
      <formula>MOD(ROW(),2)</formula>
    </cfRule>
  </conditionalFormatting>
  <conditionalFormatting sqref="Y14:Y20">
    <cfRule type="expression" dxfId="6064" priority="5683">
      <formula>MOD(ROW(),2)</formula>
    </cfRule>
  </conditionalFormatting>
  <conditionalFormatting sqref="Y21">
    <cfRule type="expression" dxfId="6063" priority="5682">
      <formula>MOD(ROW(),2)</formula>
    </cfRule>
  </conditionalFormatting>
  <conditionalFormatting sqref="Z12:Z13">
    <cfRule type="expression" dxfId="6062" priority="5681">
      <formula>MOD(ROW(),2)</formula>
    </cfRule>
  </conditionalFormatting>
  <conditionalFormatting sqref="Z24 Z51 Z47:Z49 Z43:Z45 Z53:Z54">
    <cfRule type="expression" dxfId="6061" priority="5680">
      <formula>MOD(ROW(),2)</formula>
    </cfRule>
  </conditionalFormatting>
  <conditionalFormatting sqref="Z71">
    <cfRule type="expression" dxfId="6060" priority="5678">
      <formula>MOD(ROW(),2)</formula>
    </cfRule>
  </conditionalFormatting>
  <conditionalFormatting sqref="Z22">
    <cfRule type="expression" dxfId="6059" priority="5679">
      <formula>MOD(ROW(),2)</formula>
    </cfRule>
  </conditionalFormatting>
  <conditionalFormatting sqref="Z61">
    <cfRule type="expression" dxfId="6058" priority="5672">
      <formula>MOD(ROW(),2)</formula>
    </cfRule>
  </conditionalFormatting>
  <conditionalFormatting sqref="Z70">
    <cfRule type="expression" dxfId="6057" priority="5677">
      <formula>MOD(ROW(),2)</formula>
    </cfRule>
  </conditionalFormatting>
  <conditionalFormatting sqref="Z69">
    <cfRule type="expression" dxfId="6056" priority="5676">
      <formula>MOD(ROW(),2)</formula>
    </cfRule>
  </conditionalFormatting>
  <conditionalFormatting sqref="Z68">
    <cfRule type="expression" dxfId="6055" priority="5675">
      <formula>MOD(ROW(),2)</formula>
    </cfRule>
  </conditionalFormatting>
  <conditionalFormatting sqref="Z66">
    <cfRule type="expression" dxfId="6054" priority="5674">
      <formula>MOD(ROW(),2)</formula>
    </cfRule>
  </conditionalFormatting>
  <conditionalFormatting sqref="Z62:Z65">
    <cfRule type="expression" dxfId="6053" priority="5673">
      <formula>MOD(ROW(),2)</formula>
    </cfRule>
  </conditionalFormatting>
  <conditionalFormatting sqref="Z56:Z60">
    <cfRule type="expression" dxfId="6052" priority="5671">
      <formula>MOD(ROW(),2)</formula>
    </cfRule>
  </conditionalFormatting>
  <conditionalFormatting sqref="Z55">
    <cfRule type="expression" dxfId="6051" priority="5670">
      <formula>MOD(ROW(),2)</formula>
    </cfRule>
  </conditionalFormatting>
  <conditionalFormatting sqref="Z67">
    <cfRule type="expression" dxfId="6050" priority="5669">
      <formula>MOD(ROW(),2)</formula>
    </cfRule>
  </conditionalFormatting>
  <conditionalFormatting sqref="Z72">
    <cfRule type="expression" dxfId="6049" priority="5668">
      <formula>MOD(ROW(),2)</formula>
    </cfRule>
  </conditionalFormatting>
  <conditionalFormatting sqref="Z75">
    <cfRule type="expression" dxfId="6048" priority="5666">
      <formula>MOD(ROW(),2)</formula>
    </cfRule>
  </conditionalFormatting>
  <conditionalFormatting sqref="Z73">
    <cfRule type="expression" dxfId="6047" priority="5667">
      <formula>MOD(ROW(),2)</formula>
    </cfRule>
  </conditionalFormatting>
  <conditionalFormatting sqref="Z76:Z79">
    <cfRule type="expression" dxfId="6046" priority="5665">
      <formula>MOD(ROW(),2)</formula>
    </cfRule>
  </conditionalFormatting>
  <conditionalFormatting sqref="Z50">
    <cfRule type="expression" dxfId="6045" priority="5664">
      <formula>MOD(ROW(),2)</formula>
    </cfRule>
  </conditionalFormatting>
  <conditionalFormatting sqref="Z9:Z10">
    <cfRule type="expression" dxfId="6044" priority="5663">
      <formula>MOD(ROW(),2)</formula>
    </cfRule>
  </conditionalFormatting>
  <conditionalFormatting sqref="Z6">
    <cfRule type="expression" dxfId="6043" priority="5662">
      <formula>MOD(ROW(),2)</formula>
    </cfRule>
  </conditionalFormatting>
  <conditionalFormatting sqref="Z23">
    <cfRule type="expression" dxfId="6042" priority="5660">
      <formula>MOD(ROW(),2)</formula>
    </cfRule>
  </conditionalFormatting>
  <conditionalFormatting sqref="Z42">
    <cfRule type="expression" dxfId="6041" priority="5659">
      <formula>MOD(ROW(),2)</formula>
    </cfRule>
  </conditionalFormatting>
  <conditionalFormatting sqref="Z80:Z81">
    <cfRule type="expression" dxfId="6040" priority="5658">
      <formula>MOD(ROW(),2)</formula>
    </cfRule>
  </conditionalFormatting>
  <conditionalFormatting sqref="Z75:Z79">
    <cfRule type="expression" dxfId="6039" priority="5657">
      <formula>MOD(ROW(),2)</formula>
    </cfRule>
  </conditionalFormatting>
  <conditionalFormatting sqref="Z46">
    <cfRule type="expression" dxfId="6038" priority="5656">
      <formula>MOD(ROW(),2)</formula>
    </cfRule>
  </conditionalFormatting>
  <conditionalFormatting sqref="Z2:Z3">
    <cfRule type="expression" dxfId="6037" priority="5655">
      <formula>MOD(ROW(),2)</formula>
    </cfRule>
  </conditionalFormatting>
  <conditionalFormatting sqref="Z4:Z5">
    <cfRule type="expression" dxfId="6036" priority="5654">
      <formula>MOD(ROW(),2)</formula>
    </cfRule>
  </conditionalFormatting>
  <conditionalFormatting sqref="Z7:Z8">
    <cfRule type="expression" dxfId="6035" priority="5653">
      <formula>MOD(ROW(),2)</formula>
    </cfRule>
  </conditionalFormatting>
  <conditionalFormatting sqref="Z11">
    <cfRule type="expression" dxfId="6034" priority="5652">
      <formula>MOD(ROW(),2)</formula>
    </cfRule>
  </conditionalFormatting>
  <conditionalFormatting sqref="Z14:Z20">
    <cfRule type="expression" dxfId="6033" priority="5651">
      <formula>MOD(ROW(),2)</formula>
    </cfRule>
  </conditionalFormatting>
  <conditionalFormatting sqref="Z21">
    <cfRule type="expression" dxfId="6032" priority="5650">
      <formula>MOD(ROW(),2)</formula>
    </cfRule>
  </conditionalFormatting>
  <conditionalFormatting sqref="AA12:AA13">
    <cfRule type="expression" dxfId="6031" priority="5649">
      <formula>MOD(ROW(),2)</formula>
    </cfRule>
  </conditionalFormatting>
  <conditionalFormatting sqref="AA24 AA51 AA47:AA49 AA43:AA45 AA53:AA54">
    <cfRule type="expression" dxfId="6030" priority="5648">
      <formula>MOD(ROW(),2)</formula>
    </cfRule>
  </conditionalFormatting>
  <conditionalFormatting sqref="AA71">
    <cfRule type="expression" dxfId="6029" priority="5646">
      <formula>MOD(ROW(),2)</formula>
    </cfRule>
  </conditionalFormatting>
  <conditionalFormatting sqref="AA22">
    <cfRule type="expression" dxfId="6028" priority="5647">
      <formula>MOD(ROW(),2)</formula>
    </cfRule>
  </conditionalFormatting>
  <conditionalFormatting sqref="AA61">
    <cfRule type="expression" dxfId="6027" priority="5640">
      <formula>MOD(ROW(),2)</formula>
    </cfRule>
  </conditionalFormatting>
  <conditionalFormatting sqref="AA70">
    <cfRule type="expression" dxfId="6026" priority="5645">
      <formula>MOD(ROW(),2)</formula>
    </cfRule>
  </conditionalFormatting>
  <conditionalFormatting sqref="AA69">
    <cfRule type="expression" dxfId="6025" priority="5644">
      <formula>MOD(ROW(),2)</formula>
    </cfRule>
  </conditionalFormatting>
  <conditionalFormatting sqref="AA68">
    <cfRule type="expression" dxfId="6024" priority="5643">
      <formula>MOD(ROW(),2)</formula>
    </cfRule>
  </conditionalFormatting>
  <conditionalFormatting sqref="AA66">
    <cfRule type="expression" dxfId="6023" priority="5642">
      <formula>MOD(ROW(),2)</formula>
    </cfRule>
  </conditionalFormatting>
  <conditionalFormatting sqref="AA62:AA65">
    <cfRule type="expression" dxfId="6022" priority="5641">
      <formula>MOD(ROW(),2)</formula>
    </cfRule>
  </conditionalFormatting>
  <conditionalFormatting sqref="AA56:AA60">
    <cfRule type="expression" dxfId="6021" priority="5639">
      <formula>MOD(ROW(),2)</formula>
    </cfRule>
  </conditionalFormatting>
  <conditionalFormatting sqref="AA55">
    <cfRule type="expression" dxfId="6020" priority="5638">
      <formula>MOD(ROW(),2)</formula>
    </cfRule>
  </conditionalFormatting>
  <conditionalFormatting sqref="AA67">
    <cfRule type="expression" dxfId="6019" priority="5637">
      <formula>MOD(ROW(),2)</formula>
    </cfRule>
  </conditionalFormatting>
  <conditionalFormatting sqref="AA72">
    <cfRule type="expression" dxfId="6018" priority="5636">
      <formula>MOD(ROW(),2)</formula>
    </cfRule>
  </conditionalFormatting>
  <conditionalFormatting sqref="AA75">
    <cfRule type="expression" dxfId="6017" priority="5634">
      <formula>MOD(ROW(),2)</formula>
    </cfRule>
  </conditionalFormatting>
  <conditionalFormatting sqref="AA73">
    <cfRule type="expression" dxfId="6016" priority="5635">
      <formula>MOD(ROW(),2)</formula>
    </cfRule>
  </conditionalFormatting>
  <conditionalFormatting sqref="AA76:AA79">
    <cfRule type="expression" dxfId="6015" priority="5633">
      <formula>MOD(ROW(),2)</formula>
    </cfRule>
  </conditionalFormatting>
  <conditionalFormatting sqref="AA50">
    <cfRule type="expression" dxfId="6014" priority="5632">
      <formula>MOD(ROW(),2)</formula>
    </cfRule>
  </conditionalFormatting>
  <conditionalFormatting sqref="AA9:AA10">
    <cfRule type="expression" dxfId="6013" priority="5631">
      <formula>MOD(ROW(),2)</formula>
    </cfRule>
  </conditionalFormatting>
  <conditionalFormatting sqref="AA6">
    <cfRule type="expression" dxfId="6012" priority="5630">
      <formula>MOD(ROW(),2)</formula>
    </cfRule>
  </conditionalFormatting>
  <conditionalFormatting sqref="AA23">
    <cfRule type="expression" dxfId="6011" priority="5628">
      <formula>MOD(ROW(),2)</formula>
    </cfRule>
  </conditionalFormatting>
  <conditionalFormatting sqref="AA42">
    <cfRule type="expression" dxfId="6010" priority="5627">
      <formula>MOD(ROW(),2)</formula>
    </cfRule>
  </conditionalFormatting>
  <conditionalFormatting sqref="AA80:AA81">
    <cfRule type="expression" dxfId="6009" priority="5626">
      <formula>MOD(ROW(),2)</formula>
    </cfRule>
  </conditionalFormatting>
  <conditionalFormatting sqref="AA75:AA79">
    <cfRule type="expression" dxfId="6008" priority="5625">
      <formula>MOD(ROW(),2)</formula>
    </cfRule>
  </conditionalFormatting>
  <conditionalFormatting sqref="AA46">
    <cfRule type="expression" dxfId="6007" priority="5624">
      <formula>MOD(ROW(),2)</formula>
    </cfRule>
  </conditionalFormatting>
  <conditionalFormatting sqref="AA2:AA3">
    <cfRule type="expression" dxfId="6006" priority="5623">
      <formula>MOD(ROW(),2)</formula>
    </cfRule>
  </conditionalFormatting>
  <conditionalFormatting sqref="AA4:AA5">
    <cfRule type="expression" dxfId="6005" priority="5622">
      <formula>MOD(ROW(),2)</formula>
    </cfRule>
  </conditionalFormatting>
  <conditionalFormatting sqref="AA7:AA8">
    <cfRule type="expression" dxfId="6004" priority="5621">
      <formula>MOD(ROW(),2)</formula>
    </cfRule>
  </conditionalFormatting>
  <conditionalFormatting sqref="AA11">
    <cfRule type="expression" dxfId="6003" priority="5620">
      <formula>MOD(ROW(),2)</formula>
    </cfRule>
  </conditionalFormatting>
  <conditionalFormatting sqref="AA14:AA20">
    <cfRule type="expression" dxfId="6002" priority="5619">
      <formula>MOD(ROW(),2)</formula>
    </cfRule>
  </conditionalFormatting>
  <conditionalFormatting sqref="AA21">
    <cfRule type="expression" dxfId="6001" priority="5618">
      <formula>MOD(ROW(),2)</formula>
    </cfRule>
  </conditionalFormatting>
  <conditionalFormatting sqref="AB12:AB13">
    <cfRule type="expression" dxfId="6000" priority="5617">
      <formula>MOD(ROW(),2)</formula>
    </cfRule>
  </conditionalFormatting>
  <conditionalFormatting sqref="AB24 AB51 AB47:AB49 AB43:AB45 AB53:AB54">
    <cfRule type="expression" dxfId="5999" priority="5616">
      <formula>MOD(ROW(),2)</formula>
    </cfRule>
  </conditionalFormatting>
  <conditionalFormatting sqref="AB71">
    <cfRule type="expression" dxfId="5998" priority="5614">
      <formula>MOD(ROW(),2)</formula>
    </cfRule>
  </conditionalFormatting>
  <conditionalFormatting sqref="AB22">
    <cfRule type="expression" dxfId="5997" priority="5615">
      <formula>MOD(ROW(),2)</formula>
    </cfRule>
  </conditionalFormatting>
  <conditionalFormatting sqref="AB61">
    <cfRule type="expression" dxfId="5996" priority="5608">
      <formula>MOD(ROW(),2)</formula>
    </cfRule>
  </conditionalFormatting>
  <conditionalFormatting sqref="AB70">
    <cfRule type="expression" dxfId="5995" priority="5613">
      <formula>MOD(ROW(),2)</formula>
    </cfRule>
  </conditionalFormatting>
  <conditionalFormatting sqref="AB69">
    <cfRule type="expression" dxfId="5994" priority="5612">
      <formula>MOD(ROW(),2)</formula>
    </cfRule>
  </conditionalFormatting>
  <conditionalFormatting sqref="AB68">
    <cfRule type="expression" dxfId="5993" priority="5611">
      <formula>MOD(ROW(),2)</formula>
    </cfRule>
  </conditionalFormatting>
  <conditionalFormatting sqref="AB66">
    <cfRule type="expression" dxfId="5992" priority="5610">
      <formula>MOD(ROW(),2)</formula>
    </cfRule>
  </conditionalFormatting>
  <conditionalFormatting sqref="AB62:AB65">
    <cfRule type="expression" dxfId="5991" priority="5609">
      <formula>MOD(ROW(),2)</formula>
    </cfRule>
  </conditionalFormatting>
  <conditionalFormatting sqref="AB56:AB60">
    <cfRule type="expression" dxfId="5990" priority="5607">
      <formula>MOD(ROW(),2)</formula>
    </cfRule>
  </conditionalFormatting>
  <conditionalFormatting sqref="AB55">
    <cfRule type="expression" dxfId="5989" priority="5606">
      <formula>MOD(ROW(),2)</formula>
    </cfRule>
  </conditionalFormatting>
  <conditionalFormatting sqref="AB67">
    <cfRule type="expression" dxfId="5988" priority="5605">
      <formula>MOD(ROW(),2)</formula>
    </cfRule>
  </conditionalFormatting>
  <conditionalFormatting sqref="AB72">
    <cfRule type="expression" dxfId="5987" priority="5604">
      <formula>MOD(ROW(),2)</formula>
    </cfRule>
  </conditionalFormatting>
  <conditionalFormatting sqref="AB75">
    <cfRule type="expression" dxfId="5986" priority="5602">
      <formula>MOD(ROW(),2)</formula>
    </cfRule>
  </conditionalFormatting>
  <conditionalFormatting sqref="AB73">
    <cfRule type="expression" dxfId="5985" priority="5603">
      <formula>MOD(ROW(),2)</formula>
    </cfRule>
  </conditionalFormatting>
  <conditionalFormatting sqref="AB76:AB79">
    <cfRule type="expression" dxfId="5984" priority="5601">
      <formula>MOD(ROW(),2)</formula>
    </cfRule>
  </conditionalFormatting>
  <conditionalFormatting sqref="AB50">
    <cfRule type="expression" dxfId="5983" priority="5600">
      <formula>MOD(ROW(),2)</formula>
    </cfRule>
  </conditionalFormatting>
  <conditionalFormatting sqref="AB9:AB10">
    <cfRule type="expression" dxfId="5982" priority="5599">
      <formula>MOD(ROW(),2)</formula>
    </cfRule>
  </conditionalFormatting>
  <conditionalFormatting sqref="AB6">
    <cfRule type="expression" dxfId="5981" priority="5598">
      <formula>MOD(ROW(),2)</formula>
    </cfRule>
  </conditionalFormatting>
  <conditionalFormatting sqref="AB23">
    <cfRule type="expression" dxfId="5980" priority="5596">
      <formula>MOD(ROW(),2)</formula>
    </cfRule>
  </conditionalFormatting>
  <conditionalFormatting sqref="AB42">
    <cfRule type="expression" dxfId="5979" priority="5595">
      <formula>MOD(ROW(),2)</formula>
    </cfRule>
  </conditionalFormatting>
  <conditionalFormatting sqref="AB80:AB81">
    <cfRule type="expression" dxfId="5978" priority="5594">
      <formula>MOD(ROW(),2)</formula>
    </cfRule>
  </conditionalFormatting>
  <conditionalFormatting sqref="AB75:AB79">
    <cfRule type="expression" dxfId="5977" priority="5593">
      <formula>MOD(ROW(),2)</formula>
    </cfRule>
  </conditionalFormatting>
  <conditionalFormatting sqref="AB46">
    <cfRule type="expression" dxfId="5976" priority="5592">
      <formula>MOD(ROW(),2)</formula>
    </cfRule>
  </conditionalFormatting>
  <conditionalFormatting sqref="AB2:AB3">
    <cfRule type="expression" dxfId="5975" priority="5591">
      <formula>MOD(ROW(),2)</formula>
    </cfRule>
  </conditionalFormatting>
  <conditionalFormatting sqref="AB4:AB5">
    <cfRule type="expression" dxfId="5974" priority="5590">
      <formula>MOD(ROW(),2)</formula>
    </cfRule>
  </conditionalFormatting>
  <conditionalFormatting sqref="AB7:AB8">
    <cfRule type="expression" dxfId="5973" priority="5589">
      <formula>MOD(ROW(),2)</formula>
    </cfRule>
  </conditionalFormatting>
  <conditionalFormatting sqref="AB11">
    <cfRule type="expression" dxfId="5972" priority="5588">
      <formula>MOD(ROW(),2)</formula>
    </cfRule>
  </conditionalFormatting>
  <conditionalFormatting sqref="AB14:AB20">
    <cfRule type="expression" dxfId="5971" priority="5587">
      <formula>MOD(ROW(),2)</formula>
    </cfRule>
  </conditionalFormatting>
  <conditionalFormatting sqref="AB21">
    <cfRule type="expression" dxfId="5970" priority="5586">
      <formula>MOD(ROW(),2)</formula>
    </cfRule>
  </conditionalFormatting>
  <conditionalFormatting sqref="A82">
    <cfRule type="expression" dxfId="5882" priority="5489">
      <formula>MOD(ROW(),2)</formula>
    </cfRule>
  </conditionalFormatting>
  <conditionalFormatting sqref="B82">
    <cfRule type="expression" dxfId="5881" priority="5488">
      <formula>MOD(ROW(),2)</formula>
    </cfRule>
  </conditionalFormatting>
  <conditionalFormatting sqref="C82">
    <cfRule type="expression" dxfId="5880" priority="5487">
      <formula>MOD(ROW(),2)</formula>
    </cfRule>
  </conditionalFormatting>
  <conditionalFormatting sqref="C77:C79">
    <cfRule type="expression" dxfId="5725" priority="5324">
      <formula>MOD(ROW(),2)</formula>
    </cfRule>
  </conditionalFormatting>
  <conditionalFormatting sqref="B77">
    <cfRule type="expression" dxfId="5724" priority="5323">
      <formula>MOD(ROW(),2)</formula>
    </cfRule>
  </conditionalFormatting>
  <conditionalFormatting sqref="A77">
    <cfRule type="expression" dxfId="5723" priority="5322">
      <formula>MOD(ROW(),2)</formula>
    </cfRule>
  </conditionalFormatting>
  <conditionalFormatting sqref="A77">
    <cfRule type="expression" dxfId="5722" priority="5321">
      <formula>MOD(ROW(),2)</formula>
    </cfRule>
  </conditionalFormatting>
  <conditionalFormatting sqref="A78">
    <cfRule type="expression" dxfId="5721" priority="5320">
      <formula>MOD(ROW(),2)</formula>
    </cfRule>
  </conditionalFormatting>
  <conditionalFormatting sqref="A78">
    <cfRule type="expression" dxfId="5720" priority="5319">
      <formula>MOD(ROW(),2)</formula>
    </cfRule>
  </conditionalFormatting>
  <conditionalFormatting sqref="A79">
    <cfRule type="expression" dxfId="5719" priority="5318">
      <formula>MOD(ROW(),2)</formula>
    </cfRule>
  </conditionalFormatting>
  <conditionalFormatting sqref="A79">
    <cfRule type="expression" dxfId="5718" priority="5317">
      <formula>MOD(ROW(),2)</formula>
    </cfRule>
  </conditionalFormatting>
  <conditionalFormatting sqref="A52:D52">
    <cfRule type="expression" dxfId="5684" priority="5279">
      <formula>MOD(ROW(),2)</formula>
    </cfRule>
  </conditionalFormatting>
  <conditionalFormatting sqref="E52:F52">
    <cfRule type="expression" dxfId="5683" priority="5278">
      <formula>MOD(ROW(),2)</formula>
    </cfRule>
  </conditionalFormatting>
  <conditionalFormatting sqref="G52:H52">
    <cfRule type="expression" dxfId="5682" priority="5277">
      <formula>MOD(ROW(),2)</formula>
    </cfRule>
  </conditionalFormatting>
  <conditionalFormatting sqref="A52">
    <cfRule type="expression" dxfId="5681" priority="5276">
      <formula>MOD(ROW(),2)</formula>
    </cfRule>
  </conditionalFormatting>
  <conditionalFormatting sqref="I52">
    <cfRule type="expression" dxfId="5680" priority="5231">
      <formula>MOD(ROW(),2)</formula>
    </cfRule>
  </conditionalFormatting>
  <conditionalFormatting sqref="J52">
    <cfRule type="expression" dxfId="5679" priority="5230">
      <formula>MOD(ROW(),2)</formula>
    </cfRule>
  </conditionalFormatting>
  <conditionalFormatting sqref="K52">
    <cfRule type="expression" dxfId="5678" priority="5221">
      <formula>MOD(ROW(),2)</formula>
    </cfRule>
  </conditionalFormatting>
  <conditionalFormatting sqref="L52">
    <cfRule type="expression" dxfId="5677" priority="5220">
      <formula>MOD(ROW(),2)</formula>
    </cfRule>
  </conditionalFormatting>
  <conditionalFormatting sqref="M52">
    <cfRule type="expression" dxfId="5676" priority="5219">
      <formula>MOD(ROW(),2)</formula>
    </cfRule>
  </conditionalFormatting>
  <conditionalFormatting sqref="N52">
    <cfRule type="expression" dxfId="5675" priority="5218">
      <formula>MOD(ROW(),2)</formula>
    </cfRule>
  </conditionalFormatting>
  <conditionalFormatting sqref="O52">
    <cfRule type="expression" dxfId="5674" priority="5217">
      <formula>MOD(ROW(),2)</formula>
    </cfRule>
  </conditionalFormatting>
  <conditionalFormatting sqref="P52">
    <cfRule type="expression" dxfId="5673" priority="5216">
      <formula>MOD(ROW(),2)</formula>
    </cfRule>
  </conditionalFormatting>
  <conditionalFormatting sqref="Q52">
    <cfRule type="expression" dxfId="5672" priority="5215">
      <formula>MOD(ROW(),2)</formula>
    </cfRule>
  </conditionalFormatting>
  <conditionalFormatting sqref="R52">
    <cfRule type="expression" dxfId="5671" priority="5214">
      <formula>MOD(ROW(),2)</formula>
    </cfRule>
  </conditionalFormatting>
  <conditionalFormatting sqref="S52">
    <cfRule type="expression" dxfId="5670" priority="5213">
      <formula>MOD(ROW(),2)</formula>
    </cfRule>
  </conditionalFormatting>
  <conditionalFormatting sqref="T52">
    <cfRule type="expression" dxfId="5669" priority="5212">
      <formula>MOD(ROW(),2)</formula>
    </cfRule>
  </conditionalFormatting>
  <conditionalFormatting sqref="U52">
    <cfRule type="expression" dxfId="5668" priority="5211">
      <formula>MOD(ROW(),2)</formula>
    </cfRule>
  </conditionalFormatting>
  <conditionalFormatting sqref="U52">
    <cfRule type="expression" dxfId="5667" priority="5210">
      <formula>MOD(ROW(),2)</formula>
    </cfRule>
  </conditionalFormatting>
  <conditionalFormatting sqref="V52">
    <cfRule type="expression" dxfId="5666" priority="5209">
      <formula>MOD(ROW(),2)</formula>
    </cfRule>
  </conditionalFormatting>
  <conditionalFormatting sqref="V52">
    <cfRule type="expression" dxfId="5665" priority="5208">
      <formula>MOD(ROW(),2)</formula>
    </cfRule>
  </conditionalFormatting>
  <conditionalFormatting sqref="W52">
    <cfRule type="expression" dxfId="5664" priority="5207">
      <formula>MOD(ROW(),2)</formula>
    </cfRule>
  </conditionalFormatting>
  <conditionalFormatting sqref="W52">
    <cfRule type="expression" dxfId="5663" priority="5206">
      <formula>MOD(ROW(),2)</formula>
    </cfRule>
  </conditionalFormatting>
  <conditionalFormatting sqref="X52">
    <cfRule type="expression" dxfId="5662" priority="5205">
      <formula>MOD(ROW(),2)</formula>
    </cfRule>
  </conditionalFormatting>
  <conditionalFormatting sqref="X52">
    <cfRule type="expression" dxfId="5661" priority="5204">
      <formula>MOD(ROW(),2)</formula>
    </cfRule>
  </conditionalFormatting>
  <conditionalFormatting sqref="Y52">
    <cfRule type="expression" dxfId="5660" priority="5203">
      <formula>MOD(ROW(),2)</formula>
    </cfRule>
  </conditionalFormatting>
  <conditionalFormatting sqref="Y52">
    <cfRule type="expression" dxfId="5659" priority="5202">
      <formula>MOD(ROW(),2)</formula>
    </cfRule>
  </conditionalFormatting>
  <conditionalFormatting sqref="Z52">
    <cfRule type="expression" dxfId="5658" priority="5201">
      <formula>MOD(ROW(),2)</formula>
    </cfRule>
  </conditionalFormatting>
  <conditionalFormatting sqref="Z52">
    <cfRule type="expression" dxfId="5657" priority="5200">
      <formula>MOD(ROW(),2)</formula>
    </cfRule>
  </conditionalFormatting>
  <conditionalFormatting sqref="AA52">
    <cfRule type="expression" dxfId="5656" priority="5199">
      <formula>MOD(ROW(),2)</formula>
    </cfRule>
  </conditionalFormatting>
  <conditionalFormatting sqref="AA52">
    <cfRule type="expression" dxfId="5655" priority="5198">
      <formula>MOD(ROW(),2)</formula>
    </cfRule>
  </conditionalFormatting>
  <conditionalFormatting sqref="AB52">
    <cfRule type="expression" dxfId="5654" priority="5197">
      <formula>MOD(ROW(),2)</formula>
    </cfRule>
  </conditionalFormatting>
  <conditionalFormatting sqref="AB52">
    <cfRule type="expression" dxfId="5653" priority="5196">
      <formula>MOD(ROW(),2)</formula>
    </cfRule>
  </conditionalFormatting>
  <conditionalFormatting sqref="V74:W74">
    <cfRule type="expression" dxfId="5636" priority="5179">
      <formula>MOD(ROW(),2)</formula>
    </cfRule>
  </conditionalFormatting>
  <conditionalFormatting sqref="U74">
    <cfRule type="expression" dxfId="5635" priority="5178">
      <formula>MOD(ROW(),2)</formula>
    </cfRule>
  </conditionalFormatting>
  <conditionalFormatting sqref="U58">
    <cfRule type="expression" dxfId="5634" priority="5177">
      <formula>MOD(ROW(),2)</formula>
    </cfRule>
  </conditionalFormatting>
  <conditionalFormatting sqref="U58">
    <cfRule type="expression" dxfId="5633" priority="5176">
      <formula>MOD(ROW(),2)</formula>
    </cfRule>
  </conditionalFormatting>
  <conditionalFormatting sqref="X9">
    <cfRule type="expression" dxfId="5632" priority="5175">
      <formula>MOD(ROW(),2)</formula>
    </cfRule>
  </conditionalFormatting>
  <conditionalFormatting sqref="X74">
    <cfRule type="expression" dxfId="5631" priority="5174">
      <formula>MOD(ROW(),2)</formula>
    </cfRule>
  </conditionalFormatting>
  <conditionalFormatting sqref="X58">
    <cfRule type="expression" dxfId="5630" priority="5173">
      <formula>MOD(ROW(),2)</formula>
    </cfRule>
  </conditionalFormatting>
  <conditionalFormatting sqref="X58">
    <cfRule type="expression" dxfId="5629" priority="5172">
      <formula>MOD(ROW(),2)</formula>
    </cfRule>
  </conditionalFormatting>
  <conditionalFormatting sqref="Y58">
    <cfRule type="expression" dxfId="5628" priority="5171">
      <formula>MOD(ROW(),2)</formula>
    </cfRule>
  </conditionalFormatting>
  <conditionalFormatting sqref="Y58">
    <cfRule type="expression" dxfId="5627" priority="5170">
      <formula>MOD(ROW(),2)</formula>
    </cfRule>
  </conditionalFormatting>
  <conditionalFormatting sqref="W29">
    <cfRule type="expression" dxfId="5626" priority="5169">
      <formula>MOD(ROW(),2)</formula>
    </cfRule>
  </conditionalFormatting>
  <conditionalFormatting sqref="X29">
    <cfRule type="expression" dxfId="5625" priority="5168">
      <formula>MOD(ROW(),2)</formula>
    </cfRule>
  </conditionalFormatting>
  <conditionalFormatting sqref="Y29">
    <cfRule type="expression" dxfId="5624" priority="5167">
      <formula>MOD(ROW(),2)</formula>
    </cfRule>
  </conditionalFormatting>
  <conditionalFormatting sqref="Y74">
    <cfRule type="expression" dxfId="5623" priority="5129">
      <formula>MOD(ROW(),2)</formula>
    </cfRule>
  </conditionalFormatting>
  <conditionalFormatting sqref="Z74">
    <cfRule type="expression" dxfId="5622" priority="5128">
      <formula>MOD(ROW(),2)</formula>
    </cfRule>
  </conditionalFormatting>
  <conditionalFormatting sqref="AA74">
    <cfRule type="expression" dxfId="5621" priority="5127">
      <formula>MOD(ROW(),2)</formula>
    </cfRule>
  </conditionalFormatting>
  <conditionalFormatting sqref="AB74">
    <cfRule type="expression" dxfId="5620" priority="5126">
      <formula>MOD(ROW(),2)</formula>
    </cfRule>
  </conditionalFormatting>
  <conditionalFormatting sqref="B78">
    <cfRule type="expression" dxfId="772" priority="2">
      <formula>MOD(ROW(),2)</formula>
    </cfRule>
  </conditionalFormatting>
  <conditionalFormatting sqref="B79">
    <cfRule type="expression" dxfId="771" priority="1">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BS130"/>
  <sheetViews>
    <sheetView tabSelected="1" zoomScale="85" zoomScaleNormal="85" workbookViewId="0">
      <pane xSplit="5" ySplit="1" topLeftCell="W82" activePane="bottomRight" state="frozen"/>
      <selection pane="topRight" activeCell="F1" sqref="F1"/>
      <selection pane="bottomLeft" activeCell="A2" sqref="A2"/>
      <selection pane="bottomRight" activeCell="AA99" sqref="AA99"/>
    </sheetView>
  </sheetViews>
  <sheetFormatPr baseColWidth="10" defaultColWidth="8.83203125" defaultRowHeight="15" x14ac:dyDescent="0.2"/>
  <cols>
    <col min="1" max="1" width="23.1640625" style="12" bestFit="1" customWidth="1"/>
    <col min="2" max="2" width="23.1640625" style="13" bestFit="1" customWidth="1"/>
    <col min="3" max="3" width="45.5" style="13"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11" width="27.5" customWidth="1"/>
    <col min="12" max="12" width="33.1640625" customWidth="1"/>
    <col min="13" max="13" width="27.5" customWidth="1"/>
    <col min="14" max="14" width="34.5" customWidth="1"/>
    <col min="15" max="15" width="40.83203125" customWidth="1"/>
    <col min="16" max="18" width="27.5" customWidth="1"/>
    <col min="19" max="19" width="40.83203125" customWidth="1"/>
    <col min="20" max="20" width="27.5" customWidth="1"/>
    <col min="21" max="21" width="37.1640625" customWidth="1"/>
    <col min="22" max="23" width="42.5" customWidth="1"/>
    <col min="24" max="24" width="34.1640625" customWidth="1"/>
    <col min="25" max="25" width="28" customWidth="1"/>
    <col min="26" max="26" width="42.5" customWidth="1"/>
    <col min="27" max="27" width="40.1640625" customWidth="1"/>
    <col min="28" max="28" width="34.83203125" customWidth="1"/>
    <col min="29" max="29" width="51" customWidth="1"/>
  </cols>
  <sheetData>
    <row r="1" spans="1:71" x14ac:dyDescent="0.2">
      <c r="A1" s="6" t="s">
        <v>176</v>
      </c>
      <c r="B1" s="7" t="s">
        <v>177</v>
      </c>
      <c r="C1" s="7" t="s">
        <v>178</v>
      </c>
      <c r="D1" s="7" t="s">
        <v>179</v>
      </c>
      <c r="E1" s="26" t="s">
        <v>281</v>
      </c>
      <c r="F1" s="28" t="s">
        <v>180</v>
      </c>
      <c r="G1" s="25" t="s">
        <v>181</v>
      </c>
      <c r="H1" s="21" t="s">
        <v>182</v>
      </c>
      <c r="I1" s="21" t="s">
        <v>183</v>
      </c>
      <c r="J1" s="58" t="str">
        <f t="shared" ref="J1:P1" si="0">"rule-"&amp;J2&amp;"-"&amp;J3&amp;"-"&amp;J4</f>
        <v>rule-5-17-a</v>
      </c>
      <c r="K1" s="58" t="str">
        <f t="shared" si="0"/>
        <v>rule-5-17-b</v>
      </c>
      <c r="L1" s="58" t="str">
        <f t="shared" si="0"/>
        <v>rule-5-17-c</v>
      </c>
      <c r="M1" s="58" t="str">
        <f t="shared" si="0"/>
        <v>rule-5-17-d</v>
      </c>
      <c r="N1" s="58" t="str">
        <f t="shared" si="0"/>
        <v>rule-5-17-e</v>
      </c>
      <c r="O1" s="58" t="str">
        <f t="shared" si="0"/>
        <v>rule-5-17-f</v>
      </c>
      <c r="P1" s="58" t="str">
        <f t="shared" si="0"/>
        <v>rule-5-17-g</v>
      </c>
      <c r="Q1" s="58" t="str">
        <f t="shared" ref="Q1" si="1">"rule-"&amp;Q2&amp;"-"&amp;Q3&amp;"-"&amp;Q4</f>
        <v>rule-5-17-h</v>
      </c>
      <c r="R1" s="58" t="str">
        <f t="shared" ref="R1" si="2">"rule-"&amp;R2&amp;"-"&amp;R3&amp;"-"&amp;R4</f>
        <v>rule-5-17-i</v>
      </c>
      <c r="S1" s="58" t="str">
        <f t="shared" ref="S1" si="3">"rule-"&amp;S2&amp;"-"&amp;S3&amp;"-"&amp;S4</f>
        <v>rule-5-17-j</v>
      </c>
      <c r="T1" s="58" t="str">
        <f t="shared" ref="T1" si="4">"rule-"&amp;T2&amp;"-"&amp;T3&amp;"-"&amp;T4</f>
        <v>rule-5-17-k</v>
      </c>
      <c r="U1" s="58" t="str">
        <f t="shared" ref="U1" si="5">"rule-"&amp;U2&amp;"-"&amp;U3&amp;"-"&amp;U4</f>
        <v>rule-5-17-l</v>
      </c>
      <c r="V1" s="58" t="str">
        <f>"rule-"&amp;V2&amp;"-"&amp;V3&amp;"-"&amp;V4</f>
        <v>rule-5-18-a</v>
      </c>
      <c r="W1" s="58" t="str">
        <f>"rule-"&amp;W2&amp;"-"&amp;W3&amp;"-"&amp;W4</f>
        <v>rule-5-18-b</v>
      </c>
      <c r="X1" s="58" t="s">
        <v>282</v>
      </c>
      <c r="Y1" s="58" t="s">
        <v>283</v>
      </c>
      <c r="Z1" s="98" t="str">
        <f>"rule-"&amp;Z2&amp;"-"&amp;Z3&amp;"-"&amp;Z4</f>
        <v>rule-5-19-a</v>
      </c>
      <c r="AA1" s="58" t="s">
        <v>284</v>
      </c>
      <c r="AB1" s="58" t="s">
        <v>285</v>
      </c>
      <c r="AC1" s="58" t="s">
        <v>286</v>
      </c>
    </row>
    <row r="2" spans="1:71" ht="15" customHeight="1" x14ac:dyDescent="0.2">
      <c r="A2" s="8" t="s">
        <v>287</v>
      </c>
      <c r="B2" s="9"/>
      <c r="C2" s="9"/>
      <c r="D2" s="9"/>
      <c r="E2" s="18"/>
      <c r="F2" s="59"/>
      <c r="G2" s="60"/>
      <c r="H2" s="61"/>
      <c r="I2" s="61"/>
      <c r="J2" s="81">
        <v>5</v>
      </c>
      <c r="K2" s="81">
        <v>5</v>
      </c>
      <c r="L2" s="81">
        <v>5</v>
      </c>
      <c r="M2" s="81">
        <v>5</v>
      </c>
      <c r="N2" s="81">
        <v>5</v>
      </c>
      <c r="O2" s="81">
        <v>5</v>
      </c>
      <c r="P2" s="81">
        <v>5</v>
      </c>
      <c r="Q2" s="81">
        <v>5</v>
      </c>
      <c r="R2" s="81">
        <v>5</v>
      </c>
      <c r="S2" s="81">
        <v>5</v>
      </c>
      <c r="T2" s="81">
        <v>5</v>
      </c>
      <c r="U2" s="81">
        <v>5</v>
      </c>
      <c r="V2" s="81">
        <v>5</v>
      </c>
      <c r="W2" s="81">
        <v>5</v>
      </c>
      <c r="X2" s="81">
        <v>5</v>
      </c>
      <c r="Y2" s="81">
        <v>5</v>
      </c>
      <c r="Z2" s="81">
        <v>5</v>
      </c>
      <c r="AA2" s="81">
        <v>5</v>
      </c>
      <c r="AB2" s="81">
        <v>5</v>
      </c>
      <c r="AC2" s="81">
        <v>5</v>
      </c>
    </row>
    <row r="3" spans="1:71" x14ac:dyDescent="0.2">
      <c r="A3" s="8" t="s">
        <v>288</v>
      </c>
      <c r="B3" s="9"/>
      <c r="C3" s="9"/>
      <c r="D3" s="9"/>
      <c r="E3" s="18"/>
      <c r="F3" s="59"/>
      <c r="G3" s="60"/>
      <c r="H3" s="61"/>
      <c r="I3" s="61"/>
      <c r="J3" s="81">
        <v>17</v>
      </c>
      <c r="K3" s="81">
        <v>17</v>
      </c>
      <c r="L3" s="81">
        <v>17</v>
      </c>
      <c r="M3" s="81">
        <v>17</v>
      </c>
      <c r="N3" s="81">
        <v>17</v>
      </c>
      <c r="O3" s="81">
        <v>17</v>
      </c>
      <c r="P3" s="81">
        <v>17</v>
      </c>
      <c r="Q3" s="81">
        <v>17</v>
      </c>
      <c r="R3" s="81">
        <v>17</v>
      </c>
      <c r="S3" s="81">
        <v>17</v>
      </c>
      <c r="T3" s="81">
        <v>17</v>
      </c>
      <c r="U3" s="81">
        <v>17</v>
      </c>
      <c r="V3" s="81">
        <v>18</v>
      </c>
      <c r="W3" s="81">
        <v>18</v>
      </c>
      <c r="X3" s="81">
        <v>18</v>
      </c>
      <c r="Y3" s="81">
        <v>18</v>
      </c>
      <c r="Z3" s="81">
        <v>19</v>
      </c>
      <c r="AA3" s="81">
        <v>19</v>
      </c>
      <c r="AB3" s="81">
        <v>19</v>
      </c>
      <c r="AC3" s="81">
        <v>19</v>
      </c>
    </row>
    <row r="4" spans="1:71" ht="15" customHeight="1" x14ac:dyDescent="0.2">
      <c r="A4" s="8" t="s">
        <v>289</v>
      </c>
      <c r="B4" s="9"/>
      <c r="C4" s="9"/>
      <c r="D4" s="9"/>
      <c r="E4" s="18"/>
      <c r="F4" s="59"/>
      <c r="G4" s="60"/>
      <c r="H4" s="61"/>
      <c r="I4" s="61"/>
      <c r="J4" s="81" t="s">
        <v>290</v>
      </c>
      <c r="K4" s="81" t="s">
        <v>291</v>
      </c>
      <c r="L4" s="81" t="s">
        <v>292</v>
      </c>
      <c r="M4" s="81" t="s">
        <v>293</v>
      </c>
      <c r="N4" s="81" t="s">
        <v>294</v>
      </c>
      <c r="O4" s="81" t="s">
        <v>295</v>
      </c>
      <c r="P4" s="81" t="s">
        <v>296</v>
      </c>
      <c r="Q4" s="81" t="s">
        <v>297</v>
      </c>
      <c r="R4" s="81" t="s">
        <v>298</v>
      </c>
      <c r="S4" s="81" t="s">
        <v>299</v>
      </c>
      <c r="T4" s="81" t="s">
        <v>300</v>
      </c>
      <c r="U4" s="81" t="s">
        <v>301</v>
      </c>
      <c r="V4" s="81" t="s">
        <v>290</v>
      </c>
      <c r="W4" s="81" t="s">
        <v>291</v>
      </c>
      <c r="X4" s="81" t="s">
        <v>292</v>
      </c>
      <c r="Y4" s="81" t="s">
        <v>293</v>
      </c>
      <c r="Z4" s="81" t="s">
        <v>290</v>
      </c>
      <c r="AA4" s="81" t="s">
        <v>291</v>
      </c>
      <c r="AB4" s="81" t="s">
        <v>292</v>
      </c>
      <c r="AC4" s="81" t="s">
        <v>293</v>
      </c>
    </row>
    <row r="5" spans="1:71" ht="15" customHeight="1" x14ac:dyDescent="0.2">
      <c r="A5" s="52" t="s">
        <v>9</v>
      </c>
      <c r="B5" s="49"/>
      <c r="C5" s="50"/>
      <c r="D5" s="50"/>
      <c r="E5" s="51"/>
      <c r="F5" s="59"/>
      <c r="G5" s="60"/>
      <c r="H5" s="61"/>
      <c r="I5" s="61"/>
    </row>
    <row r="6" spans="1:71" ht="96" x14ac:dyDescent="0.2">
      <c r="A6" s="10" t="s">
        <v>302</v>
      </c>
      <c r="B6" s="10"/>
      <c r="C6" s="11"/>
      <c r="D6" s="11"/>
      <c r="E6" s="19"/>
      <c r="F6" s="62"/>
      <c r="G6" s="63"/>
      <c r="H6" s="64"/>
      <c r="I6" s="64"/>
      <c r="J6" s="79" t="s">
        <v>303</v>
      </c>
      <c r="K6" s="79" t="s">
        <v>304</v>
      </c>
      <c r="L6" s="79" t="s">
        <v>305</v>
      </c>
      <c r="M6" s="79" t="s">
        <v>306</v>
      </c>
      <c r="N6" s="79" t="s">
        <v>307</v>
      </c>
      <c r="O6" s="79" t="s">
        <v>308</v>
      </c>
      <c r="P6" s="79" t="s">
        <v>309</v>
      </c>
      <c r="Q6" s="79" t="s">
        <v>310</v>
      </c>
      <c r="R6" s="79" t="s">
        <v>311</v>
      </c>
      <c r="S6" s="79" t="s">
        <v>312</v>
      </c>
      <c r="T6" s="79" t="s">
        <v>313</v>
      </c>
      <c r="U6" s="79" t="s">
        <v>314</v>
      </c>
      <c r="V6" s="79" t="s">
        <v>315</v>
      </c>
      <c r="W6" s="79" t="s">
        <v>315</v>
      </c>
      <c r="X6" s="79" t="s">
        <v>316</v>
      </c>
      <c r="Y6" s="79" t="s">
        <v>317</v>
      </c>
      <c r="Z6" s="79" t="s">
        <v>315</v>
      </c>
      <c r="AA6" s="79" t="s">
        <v>318</v>
      </c>
      <c r="AB6" s="79" t="s">
        <v>319</v>
      </c>
      <c r="AC6" s="79" t="s">
        <v>319</v>
      </c>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row>
    <row r="7" spans="1:71" s="57" customFormat="1" x14ac:dyDescent="0.2">
      <c r="A7" s="54" t="s">
        <v>320</v>
      </c>
      <c r="B7" s="54"/>
      <c r="C7" s="55"/>
      <c r="D7" s="55"/>
      <c r="E7" s="56"/>
      <c r="F7" s="68"/>
      <c r="G7" s="69"/>
      <c r="H7" s="70"/>
      <c r="I7" s="70"/>
      <c r="J7" s="80" t="s">
        <v>321</v>
      </c>
      <c r="K7" s="80" t="s">
        <v>322</v>
      </c>
      <c r="L7" s="80" t="s">
        <v>321</v>
      </c>
      <c r="M7" s="80" t="s">
        <v>322</v>
      </c>
      <c r="N7" s="80" t="s">
        <v>321</v>
      </c>
      <c r="O7" s="80" t="s">
        <v>322</v>
      </c>
      <c r="P7" s="80" t="s">
        <v>321</v>
      </c>
      <c r="Q7" s="80" t="s">
        <v>322</v>
      </c>
      <c r="R7" s="80" t="s">
        <v>321</v>
      </c>
      <c r="S7" s="80" t="s">
        <v>322</v>
      </c>
      <c r="T7" s="80" t="s">
        <v>321</v>
      </c>
      <c r="U7" s="80" t="s">
        <v>322</v>
      </c>
      <c r="V7" s="80" t="s">
        <v>321</v>
      </c>
      <c r="W7" s="80" t="s">
        <v>322</v>
      </c>
      <c r="X7" s="80" t="s">
        <v>321</v>
      </c>
      <c r="Y7" s="80" t="s">
        <v>322</v>
      </c>
      <c r="Z7" s="80" t="s">
        <v>321</v>
      </c>
      <c r="AA7" s="80" t="s">
        <v>322</v>
      </c>
      <c r="AB7" s="80" t="s">
        <v>321</v>
      </c>
      <c r="AC7" s="80" t="s">
        <v>322</v>
      </c>
    </row>
    <row r="8" spans="1:71" ht="16" x14ac:dyDescent="0.2">
      <c r="A8" s="10" t="s">
        <v>324</v>
      </c>
      <c r="B8" s="11" t="s">
        <v>325</v>
      </c>
      <c r="C8" s="11"/>
      <c r="D8" s="11"/>
      <c r="E8" s="19"/>
      <c r="F8" s="62"/>
      <c r="G8" s="63"/>
      <c r="H8" s="64"/>
      <c r="I8" s="67"/>
      <c r="J8" s="78" t="str">
        <f t="shared" ref="J8:P8" si="6">J2&amp;"-"&amp;J3</f>
        <v>5-17</v>
      </c>
      <c r="K8" s="78" t="str">
        <f t="shared" si="6"/>
        <v>5-17</v>
      </c>
      <c r="L8" s="78" t="str">
        <f t="shared" si="6"/>
        <v>5-17</v>
      </c>
      <c r="M8" s="78" t="str">
        <f t="shared" si="6"/>
        <v>5-17</v>
      </c>
      <c r="N8" s="78" t="str">
        <f t="shared" si="6"/>
        <v>5-17</v>
      </c>
      <c r="O8" s="78" t="str">
        <f t="shared" si="6"/>
        <v>5-17</v>
      </c>
      <c r="P8" s="78" t="str">
        <f t="shared" si="6"/>
        <v>5-17</v>
      </c>
      <c r="Q8" s="78" t="str">
        <f t="shared" ref="Q8:U8" si="7">Q2&amp;"-"&amp;Q3</f>
        <v>5-17</v>
      </c>
      <c r="R8" s="78" t="str">
        <f t="shared" si="7"/>
        <v>5-17</v>
      </c>
      <c r="S8" s="78" t="str">
        <f t="shared" si="7"/>
        <v>5-17</v>
      </c>
      <c r="T8" s="78" t="str">
        <f t="shared" si="7"/>
        <v>5-17</v>
      </c>
      <c r="U8" s="78" t="str">
        <f t="shared" si="7"/>
        <v>5-17</v>
      </c>
      <c r="V8" s="78" t="str">
        <f t="shared" ref="V8" si="8">V2&amp;"-"&amp;V3</f>
        <v>5-18</v>
      </c>
      <c r="W8" s="78" t="str">
        <f t="shared" ref="W8" si="9">W2&amp;"-"&amp;W3</f>
        <v>5-18</v>
      </c>
      <c r="X8" s="78" t="str">
        <f>X2&amp;"-"&amp;X3</f>
        <v>5-18</v>
      </c>
      <c r="Y8" s="78" t="str">
        <f>Y2&amp;"-"&amp;Y3</f>
        <v>5-18</v>
      </c>
      <c r="Z8" s="78" t="str">
        <f t="shared" ref="Z8" si="10">Z2&amp;"-"&amp;Z3</f>
        <v>5-19</v>
      </c>
      <c r="AA8" s="78" t="str">
        <f>AA2&amp;"-"&amp;AA3</f>
        <v>5-19</v>
      </c>
      <c r="AB8" s="78" t="str">
        <f t="shared" ref="AB8" si="11">AB2&amp;"-"&amp;AB3</f>
        <v>5-19</v>
      </c>
      <c r="AC8" s="78" t="str">
        <f t="shared" ref="AC8" si="12">AC2&amp;"-"&amp;AC3</f>
        <v>5-19</v>
      </c>
    </row>
    <row r="9" spans="1:71" ht="39.75" customHeight="1" x14ac:dyDescent="0.2">
      <c r="A9" s="10" t="s">
        <v>324</v>
      </c>
      <c r="B9" s="11" t="s">
        <v>326</v>
      </c>
      <c r="C9" s="11"/>
      <c r="D9" s="11"/>
      <c r="E9" s="19"/>
      <c r="F9" s="62"/>
      <c r="G9" s="63"/>
      <c r="H9" s="64"/>
      <c r="I9" s="67"/>
      <c r="J9" s="76" t="str">
        <f>INDEX(RulesTable[Ruleset Reference],MATCH(J$8,RulesTable[Rule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K9" s="76" t="str">
        <f>INDEX(RulesTable[Ruleset Reference],MATCH(K$8,RulesTable[Rule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L9" s="76" t="str">
        <f>INDEX(RulesTable[Ruleset Reference],MATCH(L$8,RulesTable[Rule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M9" s="76" t="str">
        <f>INDEX(RulesTable[Ruleset Reference],MATCH(M$8,RulesTable[Rule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N9" s="76" t="str">
        <f>INDEX(RulesTable[Ruleset Reference],MATCH(N$8,RulesTable[Rule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O9" s="76" t="str">
        <f>INDEX(RulesTable[Ruleset Reference],MATCH(O$8,RulesTable[Rule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P9" s="76" t="str">
        <f>INDEX(RulesTable[Ruleset Reference],MATCH(P$8,RulesTable[Rule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Q9" s="76" t="str">
        <f>INDEX(RulesTable[Ruleset Reference],MATCH(Q$8,RulesTable[Rule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R9" s="76" t="str">
        <f>INDEX(RulesTable[Ruleset Reference],MATCH(R$8,RulesTable[Rule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S9" s="76" t="str">
        <f>INDEX(RulesTable[Ruleset Reference],MATCH(S$8,RulesTable[Rule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T9" s="76" t="str">
        <f>INDEX(RulesTable[Ruleset Reference],MATCH(T$8,RulesTable[Rule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U9" s="76" t="str">
        <f>INDEX(RulesTable[Ruleset Reference],MATCH(U$8,RulesTable[Rule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V9" s="76" t="str">
        <f>INDEX(RulesTable[Ruleset Reference],MATCH(V$8,RulesTable[Rule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W9" s="76" t="str">
        <f>INDEX(RulesTable[Ruleset Reference],MATCH(W$8,RulesTable[Rule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X9" s="76" t="str">
        <f>INDEX(RulesTable[Ruleset Reference],MATCH(X$8,RulesTable[Rule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Y9" s="76" t="str">
        <f>INDEX(RulesTable[Ruleset Reference],MATCH(Y$8,RulesTable[Rule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Z9" s="76" t="str">
        <f>INDEX(RulesTable[Ruleset Reference],MATCH(Z$8,RulesTable[Rule ID],0))</f>
        <v>Table G3.1 #5 baseline column #c: For building
areas not shown in Table G3.1.1-1, vertical fenestration areas for new buildings and additions shall equal that in the proposed design or 40% of gross above-grade wall area,
whichever is smaller</v>
      </c>
      <c r="AA9" s="76" t="str">
        <f>INDEX(RulesTable[Ruleset Reference],MATCH(AA$8,RulesTable[Rule ID],0))</f>
        <v>Table G3.1 #5 baseline column #c: For building
areas not shown in Table G3.1.1-1, vertical fenestration areas for new buildings and additions shall equal that in the proposed design or 40% of gross above-grade wall area,
whichever is smaller</v>
      </c>
      <c r="AB9" s="76" t="str">
        <f>INDEX(RulesTable[Ruleset Reference],MATCH(AB$8,RulesTable[Rule ID],0))</f>
        <v>Table G3.1 #5 baseline column #c: For building
areas not shown in Table G3.1.1-1, vertical fenestration areas for new buildings and additions shall equal that in the proposed design or 40% of gross above-grade wall area,
whichever is smaller</v>
      </c>
      <c r="AC9" s="76" t="str">
        <f>INDEX(RulesTable[Ruleset Reference],MATCH(AC$8,RulesTable[Rule ID],0))</f>
        <v>Table G3.1 #5 baseline column #c: For building
areas not shown in Table G3.1.1-1, vertical fenestration areas for new buildings and additions shall equal that in the proposed design or 40% of gross above-grade wall area,
whichever is smaller</v>
      </c>
    </row>
    <row r="10" spans="1:71" ht="176" x14ac:dyDescent="0.2">
      <c r="A10" s="10" t="s">
        <v>324</v>
      </c>
      <c r="B10" s="11" t="s">
        <v>327</v>
      </c>
      <c r="C10" s="11"/>
      <c r="D10" s="11"/>
      <c r="E10" s="19"/>
      <c r="F10" s="62"/>
      <c r="G10" s="63"/>
      <c r="H10" s="64"/>
      <c r="I10" s="67"/>
      <c r="J10" s="76" t="str">
        <f>INDEX(RulesTable[Rule Description],MATCH(J$8,RulesTable[Rule ID],0))</f>
        <v>Opaque surfaces that are not regulated (not part of opaque building envelope) must be modeled the same U/C/F-factor in the baseline as in the proposed design</v>
      </c>
      <c r="K10" s="76" t="str">
        <f>INDEX(RulesTable[Rule Description],MATCH(K$8,RulesTable[Rule ID],0))</f>
        <v>Opaque surfaces that are not regulated (not part of opaque building envelope) must be modeled the same U/C/F-factor in the baseline as in the proposed design</v>
      </c>
      <c r="L10" s="76" t="str">
        <f>INDEX(RulesTable[Rule Description],MATCH(L$8,RulesTable[Rule ID],0))</f>
        <v>Opaque surfaces that are not regulated (not part of opaque building envelope) must be modeled the same U/C/F-factor in the baseline as in the proposed design</v>
      </c>
      <c r="M10" s="76" t="str">
        <f>INDEX(RulesTable[Rule Description],MATCH(M$8,RulesTable[Rule ID],0))</f>
        <v>Opaque surfaces that are not regulated (not part of opaque building envelope) must be modeled the same U/C/F-factor in the baseline as in the proposed design</v>
      </c>
      <c r="N10" s="76" t="str">
        <f>INDEX(RulesTable[Rule Description],MATCH(N$8,RulesTable[Rule ID],0))</f>
        <v>Opaque surfaces that are not regulated (not part of opaque building envelope) must be modeled the same U/C/F-factor in the baseline as in the proposed design</v>
      </c>
      <c r="O10" s="76" t="str">
        <f>INDEX(RulesTable[Rule Description],MATCH(O$8,RulesTable[Rule ID],0))</f>
        <v>Opaque surfaces that are not regulated (not part of opaque building envelope) must be modeled the same U/C/F-factor in the baseline as in the proposed design</v>
      </c>
      <c r="P10" s="76" t="str">
        <f>INDEX(RulesTable[Rule Description],MATCH(P$8,RulesTable[Rule ID],0))</f>
        <v>Opaque surfaces that are not regulated (not part of opaque building envelope) must be modeled the same U/C/F-factor in the baseline as in the proposed design</v>
      </c>
      <c r="Q10" s="76" t="str">
        <f>INDEX(RulesTable[Rule Description],MATCH(Q$8,RulesTable[Rule ID],0))</f>
        <v>Opaque surfaces that are not regulated (not part of opaque building envelope) must be modeled the same U/C/F-factor in the baseline as in the proposed design</v>
      </c>
      <c r="R10" s="76" t="str">
        <f>INDEX(RulesTable[Rule Description],MATCH(R$8,RulesTable[Rule ID],0))</f>
        <v>Opaque surfaces that are not regulated (not part of opaque building envelope) must be modeled the same U/C/F-factor in the baseline as in the proposed design</v>
      </c>
      <c r="S10" s="76" t="str">
        <f>INDEX(RulesTable[Rule Description],MATCH(S$8,RulesTable[Rule ID],0))</f>
        <v>Opaque surfaces that are not regulated (not part of opaque building envelope) must be modeled the same U/C/F-factor in the baseline as in the proposed design</v>
      </c>
      <c r="T10" s="76" t="str">
        <f>INDEX(RulesTable[Rule Description],MATCH(T$8,RulesTable[Rule ID],0))</f>
        <v>Opaque surfaces that are not regulated (not part of opaque building envelope) must be modeled the same U/C/F-factor in the baseline as in the proposed design</v>
      </c>
      <c r="U10" s="76" t="str">
        <f>INDEX(RulesTable[Rule Description],MATCH(U$8,RulesTable[Rule ID],0))</f>
        <v>Opaque surfaces that are not regulated (not part of opaque building envelope) must be modeled the same U/C/F-factor in the baseline as in the proposed design</v>
      </c>
      <c r="V10" s="76" t="str">
        <f>INDEX(RulesTable[Rule Description],MATCH(V$8,RulesTable[Rule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W10" s="76" t="str">
        <f>INDEX(RulesTable[Rule Description],MATCH(W$8,RulesTable[Rule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X10" s="76" t="str">
        <f>INDEX(RulesTable[Rule Description],MATCH(X$8,RulesTable[Rule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Y10" s="76" t="str">
        <f>INDEX(RulesTable[Rule Description],MATCH(Y$8,RulesTable[Rule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Z10" s="76" t="str">
        <f>INDEX(RulesTable[Rule Description],MATCH(Z$8,RulesTable[Rule ID],0))</f>
        <v xml:space="preserve">For building areas not shown in Table G3.1.1-1, vertical fenestration areas for new buildings and additions shall equal that in the proposed design or 40% of gross above-grade wall area, whichever is smaller, </v>
      </c>
      <c r="AA10" s="76" t="str">
        <f>INDEX(RulesTable[Rule Description],MATCH(AA$8,RulesTable[Rule ID],0))</f>
        <v xml:space="preserve">For building areas not shown in Table G3.1.1-1, vertical fenestration areas for new buildings and additions shall equal that in the proposed design or 40% of gross above-grade wall area, whichever is smaller, </v>
      </c>
      <c r="AB10" s="76" t="str">
        <f>INDEX(RulesTable[Rule Description],MATCH(AB$8,RulesTable[Rule ID],0))</f>
        <v xml:space="preserve">For building areas not shown in Table G3.1.1-1, vertical fenestration areas for new buildings and additions shall equal that in the proposed design or 40% of gross above-grade wall area, whichever is smaller, </v>
      </c>
      <c r="AC10" s="76" t="str">
        <f>INDEX(RulesTable[Rule Description],MATCH(AC$8,RulesTable[Rule ID],0))</f>
        <v xml:space="preserve">For building areas not shown in Table G3.1.1-1, vertical fenestration areas for new buildings and additions shall equal that in the proposed design or 40% of gross above-grade wall area, whichever is smaller, </v>
      </c>
    </row>
    <row r="11" spans="1:71" ht="16" x14ac:dyDescent="0.2">
      <c r="A11" s="10" t="s">
        <v>324</v>
      </c>
      <c r="B11" s="11" t="s">
        <v>328</v>
      </c>
      <c r="C11" s="11"/>
      <c r="D11" s="11"/>
      <c r="E11" s="19"/>
      <c r="F11" s="62"/>
      <c r="G11" s="63"/>
      <c r="H11" s="64"/>
      <c r="I11" s="67"/>
      <c r="J11" s="76" t="str">
        <f>INDEX(RulesTable[Applicable RMR],MATCH(J$8,RulesTable[Rule ID],0))</f>
        <v>Baseline RMR</v>
      </c>
      <c r="K11" s="76" t="str">
        <f>INDEX(RulesTable[Applicable RMR],MATCH(K$8,RulesTable[Rule ID],0))</f>
        <v>Baseline RMR</v>
      </c>
      <c r="L11" s="76" t="str">
        <f>INDEX(RulesTable[Applicable RMR],MATCH(L$8,RulesTable[Rule ID],0))</f>
        <v>Baseline RMR</v>
      </c>
      <c r="M11" s="76" t="str">
        <f>INDEX(RulesTable[Applicable RMR],MATCH(M$8,RulesTable[Rule ID],0))</f>
        <v>Baseline RMR</v>
      </c>
      <c r="N11" s="76" t="str">
        <f>INDEX(RulesTable[Applicable RMR],MATCH(N$8,RulesTable[Rule ID],0))</f>
        <v>Baseline RMR</v>
      </c>
      <c r="O11" s="76" t="str">
        <f>INDEX(RulesTable[Applicable RMR],MATCH(O$8,RulesTable[Rule ID],0))</f>
        <v>Baseline RMR</v>
      </c>
      <c r="P11" s="76" t="str">
        <f>INDEX(RulesTable[Applicable RMR],MATCH(P$8,RulesTable[Rule ID],0))</f>
        <v>Baseline RMR</v>
      </c>
      <c r="Q11" s="76" t="str">
        <f>INDEX(RulesTable[Applicable RMR],MATCH(Q$8,RulesTable[Rule ID],0))</f>
        <v>Baseline RMR</v>
      </c>
      <c r="R11" s="76" t="str">
        <f>INDEX(RulesTable[Applicable RMR],MATCH(R$8,RulesTable[Rule ID],0))</f>
        <v>Baseline RMR</v>
      </c>
      <c r="S11" s="76" t="str">
        <f>INDEX(RulesTable[Applicable RMR],MATCH(S$8,RulesTable[Rule ID],0))</f>
        <v>Baseline RMR</v>
      </c>
      <c r="T11" s="76" t="str">
        <f>INDEX(RulesTable[Applicable RMR],MATCH(T$8,RulesTable[Rule ID],0))</f>
        <v>Baseline RMR</v>
      </c>
      <c r="U11" s="76" t="str">
        <f>INDEX(RulesTable[Applicable RMR],MATCH(U$8,RulesTable[Rule ID],0))</f>
        <v>Baseline RMR</v>
      </c>
      <c r="V11" s="76" t="str">
        <f>INDEX(RulesTable[Applicable RMR],MATCH(V$8,RulesTable[Rule ID],0))</f>
        <v>Baseline RMR</v>
      </c>
      <c r="W11" s="76" t="str">
        <f>INDEX(RulesTable[Applicable RMR],MATCH(W$8,RulesTable[Rule ID],0))</f>
        <v>Baseline RMR</v>
      </c>
      <c r="X11" s="76" t="str">
        <f>INDEX(RulesTable[Applicable RMR],MATCH(X$8,RulesTable[Rule ID],0))</f>
        <v>Baseline RMR</v>
      </c>
      <c r="Y11" s="76" t="str">
        <f>INDEX(RulesTable[Applicable RMR],MATCH(Y$8,RulesTable[Rule ID],0))</f>
        <v>Baseline RMR</v>
      </c>
      <c r="Z11" s="76" t="str">
        <f>INDEX(RulesTable[Applicable RMR],MATCH(Z$8,RulesTable[Rule ID],0))</f>
        <v>Baseline RMR</v>
      </c>
      <c r="AA11" s="76" t="str">
        <f>INDEX(RulesTable[Applicable RMR],MATCH(AA$8,RulesTable[Rule ID],0))</f>
        <v>Baseline RMR</v>
      </c>
      <c r="AB11" s="76" t="str">
        <f>INDEX(RulesTable[Applicable RMR],MATCH(AB$8,RulesTable[Rule ID],0))</f>
        <v>Baseline RMR</v>
      </c>
      <c r="AC11" s="76" t="str">
        <f>INDEX(RulesTable[Applicable RMR],MATCH(AC$8,RulesTable[Rule ID],0))</f>
        <v>Baseline RMR</v>
      </c>
    </row>
    <row r="12" spans="1:71" ht="16" x14ac:dyDescent="0.2">
      <c r="A12" s="10" t="s">
        <v>324</v>
      </c>
      <c r="B12" s="11" t="s">
        <v>329</v>
      </c>
      <c r="C12" s="11"/>
      <c r="D12" s="11"/>
      <c r="E12" s="19"/>
      <c r="F12" s="62"/>
      <c r="G12" s="63"/>
      <c r="H12" s="64"/>
      <c r="I12" s="67"/>
      <c r="J12" s="76" t="str">
        <f>INDEX(RulesTable[Rule Assertion],MATCH(J$8,RulesTable[Rule ID],0))</f>
        <v>=</v>
      </c>
      <c r="K12" s="76" t="str">
        <f>INDEX(RulesTable[Rule Assertion],MATCH(K$8,RulesTable[Rule ID],0))</f>
        <v>=</v>
      </c>
      <c r="L12" s="76" t="str">
        <f>INDEX(RulesTable[Rule Assertion],MATCH(L$8,RulesTable[Rule ID],0))</f>
        <v>=</v>
      </c>
      <c r="M12" s="76" t="str">
        <f>INDEX(RulesTable[Rule Assertion],MATCH(M$8,RulesTable[Rule ID],0))</f>
        <v>=</v>
      </c>
      <c r="N12" s="76" t="str">
        <f>INDEX(RulesTable[Rule Assertion],MATCH(N$8,RulesTable[Rule ID],0))</f>
        <v>=</v>
      </c>
      <c r="O12" s="76" t="str">
        <f>INDEX(RulesTable[Rule Assertion],MATCH(O$8,RulesTable[Rule ID],0))</f>
        <v>=</v>
      </c>
      <c r="P12" s="76" t="str">
        <f>INDEX(RulesTable[Rule Assertion],MATCH(P$8,RulesTable[Rule ID],0))</f>
        <v>=</v>
      </c>
      <c r="Q12" s="76" t="str">
        <f>INDEX(RulesTable[Rule Assertion],MATCH(Q$8,RulesTable[Rule ID],0))</f>
        <v>=</v>
      </c>
      <c r="R12" s="76" t="str">
        <f>INDEX(RulesTable[Rule Assertion],MATCH(R$8,RulesTable[Rule ID],0))</f>
        <v>=</v>
      </c>
      <c r="S12" s="76" t="str">
        <f>INDEX(RulesTable[Rule Assertion],MATCH(S$8,RulesTable[Rule ID],0))</f>
        <v>=</v>
      </c>
      <c r="T12" s="76" t="str">
        <f>INDEX(RulesTable[Rule Assertion],MATCH(T$8,RulesTable[Rule ID],0))</f>
        <v>=</v>
      </c>
      <c r="U12" s="76" t="str">
        <f>INDEX(RulesTable[Rule Assertion],MATCH(U$8,RulesTable[Rule ID],0))</f>
        <v>=</v>
      </c>
      <c r="V12" s="76" t="str">
        <f>INDEX(RulesTable[Rule Assertion],MATCH(V$8,RulesTable[Rule ID],0))</f>
        <v>=</v>
      </c>
      <c r="W12" s="76" t="str">
        <f>INDEX(RulesTable[Rule Assertion],MATCH(W$8,RulesTable[Rule ID],0))</f>
        <v>=</v>
      </c>
      <c r="X12" s="76" t="str">
        <f>INDEX(RulesTable[Rule Assertion],MATCH(X$8,RulesTable[Rule ID],0))</f>
        <v>=</v>
      </c>
      <c r="Y12" s="76" t="str">
        <f>INDEX(RulesTable[Rule Assertion],MATCH(Y$8,RulesTable[Rule ID],0))</f>
        <v>=</v>
      </c>
      <c r="Z12" s="76" t="str">
        <f>INDEX(RulesTable[Rule Assertion],MATCH(Z$8,RulesTable[Rule ID],0))</f>
        <v>=</v>
      </c>
      <c r="AA12" s="76" t="str">
        <f>INDEX(RulesTable[Rule Assertion],MATCH(AA$8,RulesTable[Rule ID],0))</f>
        <v>=</v>
      </c>
      <c r="AB12" s="76" t="str">
        <f>INDEX(RulesTable[Rule Assertion],MATCH(AB$8,RulesTable[Rule ID],0))</f>
        <v>=</v>
      </c>
      <c r="AC12" s="76" t="str">
        <f>INDEX(RulesTable[Rule Assertion],MATCH(AC$8,RulesTable[Rule ID],0))</f>
        <v>=</v>
      </c>
    </row>
    <row r="13" spans="1:71" ht="16" x14ac:dyDescent="0.2">
      <c r="A13" s="10" t="s">
        <v>324</v>
      </c>
      <c r="B13" s="11" t="s">
        <v>330</v>
      </c>
      <c r="C13" s="11"/>
      <c r="D13" s="11"/>
      <c r="E13" s="19"/>
      <c r="F13" s="62"/>
      <c r="G13" s="63"/>
      <c r="H13" s="64"/>
      <c r="I13" s="67"/>
      <c r="J13" s="76" t="str">
        <f>INDEX(RulesTable[Comparison Value],MATCH(J$8,RulesTable[Rule ID],0))</f>
        <v>Proposed RMR</v>
      </c>
      <c r="K13" s="76" t="str">
        <f>INDEX(RulesTable[Comparison Value],MATCH(K$8,RulesTable[Rule ID],0))</f>
        <v>Proposed RMR</v>
      </c>
      <c r="L13" s="76" t="str">
        <f>INDEX(RulesTable[Comparison Value],MATCH(L$8,RulesTable[Rule ID],0))</f>
        <v>Proposed RMR</v>
      </c>
      <c r="M13" s="76" t="str">
        <f>INDEX(RulesTable[Comparison Value],MATCH(M$8,RulesTable[Rule ID],0))</f>
        <v>Proposed RMR</v>
      </c>
      <c r="N13" s="76" t="str">
        <f>INDEX(RulesTable[Comparison Value],MATCH(N$8,RulesTable[Rule ID],0))</f>
        <v>Proposed RMR</v>
      </c>
      <c r="O13" s="76" t="str">
        <f>INDEX(RulesTable[Comparison Value],MATCH(O$8,RulesTable[Rule ID],0))</f>
        <v>Proposed RMR</v>
      </c>
      <c r="P13" s="76" t="str">
        <f>INDEX(RulesTable[Comparison Value],MATCH(P$8,RulesTable[Rule ID],0))</f>
        <v>Proposed RMR</v>
      </c>
      <c r="Q13" s="76" t="str">
        <f>INDEX(RulesTable[Comparison Value],MATCH(Q$8,RulesTable[Rule ID],0))</f>
        <v>Proposed RMR</v>
      </c>
      <c r="R13" s="76" t="str">
        <f>INDEX(RulesTable[Comparison Value],MATCH(R$8,RulesTable[Rule ID],0))</f>
        <v>Proposed RMR</v>
      </c>
      <c r="S13" s="76" t="str">
        <f>INDEX(RulesTable[Comparison Value],MATCH(S$8,RulesTable[Rule ID],0))</f>
        <v>Proposed RMR</v>
      </c>
      <c r="T13" s="76" t="str">
        <f>INDEX(RulesTable[Comparison Value],MATCH(T$8,RulesTable[Rule ID],0))</f>
        <v>Proposed RMR</v>
      </c>
      <c r="U13" s="76" t="str">
        <f>INDEX(RulesTable[Comparison Value],MATCH(U$8,RulesTable[Rule ID],0))</f>
        <v>Proposed RMR</v>
      </c>
      <c r="V13" s="76" t="str">
        <f>INDEX(RulesTable[Comparison Value],MATCH(V$8,RulesTable[Rule ID],0))</f>
        <v>Expected Value</v>
      </c>
      <c r="W13" s="76" t="str">
        <f>INDEX(RulesTable[Comparison Value],MATCH(W$8,RulesTable[Rule ID],0))</f>
        <v>Expected Value</v>
      </c>
      <c r="X13" s="76" t="str">
        <f>INDEX(RulesTable[Comparison Value],MATCH(X$8,RulesTable[Rule ID],0))</f>
        <v>Expected Value</v>
      </c>
      <c r="Y13" s="76" t="str">
        <f>INDEX(RulesTable[Comparison Value],MATCH(Y$8,RulesTable[Rule ID],0))</f>
        <v>Expected Value</v>
      </c>
      <c r="Z13" s="76" t="str">
        <f>INDEX(RulesTable[Comparison Value],MATCH(Z$8,RulesTable[Rule ID],0))</f>
        <v>Expected Value</v>
      </c>
      <c r="AA13" s="76" t="str">
        <f>INDEX(RulesTable[Comparison Value],MATCH(AA$8,RulesTable[Rule ID],0))</f>
        <v>Expected Value</v>
      </c>
      <c r="AB13" s="76" t="str">
        <f>INDEX(RulesTable[Comparison Value],MATCH(AB$8,RulesTable[Rule ID],0))</f>
        <v>Expected Value</v>
      </c>
      <c r="AC13" s="76" t="str">
        <f>INDEX(RulesTable[Comparison Value],MATCH(AC$8,RulesTable[Rule ID],0))</f>
        <v>Expected Value</v>
      </c>
    </row>
    <row r="14" spans="1:71" ht="16" x14ac:dyDescent="0.2">
      <c r="A14" s="10" t="s">
        <v>324</v>
      </c>
      <c r="B14" s="11" t="s">
        <v>331</v>
      </c>
      <c r="C14" s="11"/>
      <c r="D14" s="11"/>
      <c r="E14" s="19"/>
      <c r="F14" s="62"/>
      <c r="G14" s="63"/>
      <c r="H14" s="64"/>
      <c r="I14" s="67"/>
      <c r="J14" s="76" t="str">
        <f>INDEX(RulesTable[Rule Dependency],MATCH(J$8,RulesTable[Rule ID],0))</f>
        <v>None</v>
      </c>
      <c r="K14" s="76" t="str">
        <f>INDEX(RulesTable[Rule Dependency],MATCH(K$8,RulesTable[Rule ID],0))</f>
        <v>None</v>
      </c>
      <c r="L14" s="76" t="str">
        <f>INDEX(RulesTable[Rule Dependency],MATCH(L$8,RulesTable[Rule ID],0))</f>
        <v>None</v>
      </c>
      <c r="M14" s="76" t="str">
        <f>INDEX(RulesTable[Rule Dependency],MATCH(M$8,RulesTable[Rule ID],0))</f>
        <v>None</v>
      </c>
      <c r="N14" s="76" t="str">
        <f>INDEX(RulesTable[Rule Dependency],MATCH(N$8,RulesTable[Rule ID],0))</f>
        <v>None</v>
      </c>
      <c r="O14" s="76" t="str">
        <f>INDEX(RulesTable[Rule Dependency],MATCH(O$8,RulesTable[Rule ID],0))</f>
        <v>None</v>
      </c>
      <c r="P14" s="76" t="str">
        <f>INDEX(RulesTable[Rule Dependency],MATCH(P$8,RulesTable[Rule ID],0))</f>
        <v>None</v>
      </c>
      <c r="Q14" s="76" t="str">
        <f>INDEX(RulesTable[Rule Dependency],MATCH(Q$8,RulesTable[Rule ID],0))</f>
        <v>None</v>
      </c>
      <c r="R14" s="76" t="str">
        <f>INDEX(RulesTable[Rule Dependency],MATCH(R$8,RulesTable[Rule ID],0))</f>
        <v>None</v>
      </c>
      <c r="S14" s="76" t="str">
        <f>INDEX(RulesTable[Rule Dependency],MATCH(S$8,RulesTable[Rule ID],0))</f>
        <v>None</v>
      </c>
      <c r="T14" s="76" t="str">
        <f>INDEX(RulesTable[Rule Dependency],MATCH(T$8,RulesTable[Rule ID],0))</f>
        <v>None</v>
      </c>
      <c r="U14" s="76" t="str">
        <f>INDEX(RulesTable[Rule Dependency],MATCH(U$8,RulesTable[Rule ID],0))</f>
        <v>None</v>
      </c>
      <c r="V14" s="76" t="str">
        <f>INDEX(RulesTable[Rule Dependency],MATCH(V$8,RulesTable[Rule ID],0))</f>
        <v>None</v>
      </c>
      <c r="W14" s="76" t="str">
        <f>INDEX(RulesTable[Rule Dependency],MATCH(W$8,RulesTable[Rule ID],0))</f>
        <v>None</v>
      </c>
      <c r="X14" s="76" t="str">
        <f>INDEX(RulesTable[Rule Dependency],MATCH(X$8,RulesTable[Rule ID],0))</f>
        <v>None</v>
      </c>
      <c r="Y14" s="76" t="str">
        <f>INDEX(RulesTable[Rule Dependency],MATCH(Y$8,RulesTable[Rule ID],0))</f>
        <v>None</v>
      </c>
      <c r="Z14" s="76" t="str">
        <f>INDEX(RulesTable[Rule Dependency],MATCH(Z$8,RulesTable[Rule ID],0))</f>
        <v>None</v>
      </c>
      <c r="AA14" s="76" t="str">
        <f>INDEX(RulesTable[Rule Dependency],MATCH(AA$8,RulesTable[Rule ID],0))</f>
        <v>None</v>
      </c>
      <c r="AB14" s="76" t="str">
        <f>INDEX(RulesTable[Rule Dependency],MATCH(AB$8,RulesTable[Rule ID],0))</f>
        <v>None</v>
      </c>
      <c r="AC14" s="76" t="str">
        <f>INDEX(RulesTable[Rule Dependency],MATCH(AC$8,RulesTable[Rule ID],0))</f>
        <v>None</v>
      </c>
    </row>
    <row r="15" spans="1:71" x14ac:dyDescent="0.2">
      <c r="A15" s="10" t="s">
        <v>324</v>
      </c>
      <c r="B15" s="11" t="s">
        <v>332</v>
      </c>
      <c r="C15" s="11"/>
      <c r="D15" s="11"/>
      <c r="E15" s="19"/>
      <c r="F15" s="62"/>
      <c r="G15" s="63"/>
      <c r="H15" s="64"/>
      <c r="I15" s="67"/>
      <c r="J15" s="77">
        <f>INDEX(RulesTable[Mandatory Rule],MATCH(J$8,RulesTable[Rule ID],0))</f>
        <v>0</v>
      </c>
      <c r="K15" s="77">
        <f>INDEX(RulesTable[Mandatory Rule],MATCH(K$8,RulesTable[Rule ID],0))</f>
        <v>0</v>
      </c>
      <c r="L15" s="77">
        <f>INDEX(RulesTable[Mandatory Rule],MATCH(L$8,RulesTable[Rule ID],0))</f>
        <v>0</v>
      </c>
      <c r="M15" s="77">
        <f>INDEX(RulesTable[Mandatory Rule],MATCH(M$8,RulesTable[Rule ID],0))</f>
        <v>0</v>
      </c>
      <c r="N15" s="77">
        <f>INDEX(RulesTable[Mandatory Rule],MATCH(N$8,RulesTable[Rule ID],0))</f>
        <v>0</v>
      </c>
      <c r="O15" s="77">
        <f>INDEX(RulesTable[Mandatory Rule],MATCH(O$8,RulesTable[Rule ID],0))</f>
        <v>0</v>
      </c>
      <c r="P15" s="77">
        <f>INDEX(RulesTable[Mandatory Rule],MATCH(P$8,RulesTable[Rule ID],0))</f>
        <v>0</v>
      </c>
      <c r="Q15" s="77">
        <f>INDEX(RulesTable[Mandatory Rule],MATCH(Q$8,RulesTable[Rule ID],0))</f>
        <v>0</v>
      </c>
      <c r="R15" s="77">
        <f>INDEX(RulesTable[Mandatory Rule],MATCH(R$8,RulesTable[Rule ID],0))</f>
        <v>0</v>
      </c>
      <c r="S15" s="77">
        <f>INDEX(RulesTable[Mandatory Rule],MATCH(S$8,RulesTable[Rule ID],0))</f>
        <v>0</v>
      </c>
      <c r="T15" s="77">
        <f>INDEX(RulesTable[Mandatory Rule],MATCH(T$8,RulesTable[Rule ID],0))</f>
        <v>0</v>
      </c>
      <c r="U15" s="77">
        <f>INDEX(RulesTable[Mandatory Rule],MATCH(U$8,RulesTable[Rule ID],0))</f>
        <v>0</v>
      </c>
      <c r="V15" s="77">
        <f>INDEX(RulesTable[Mandatory Rule],MATCH(V$8,RulesTable[Rule ID],0))</f>
        <v>0</v>
      </c>
      <c r="W15" s="77">
        <f>INDEX(RulesTable[Mandatory Rule],MATCH(W$8,RulesTable[Rule ID],0))</f>
        <v>0</v>
      </c>
      <c r="X15" s="77">
        <f>INDEX(RulesTable[Mandatory Rule],MATCH(X$8,RulesTable[Rule ID],0))</f>
        <v>0</v>
      </c>
      <c r="Y15" s="77">
        <f>INDEX(RulesTable[Mandatory Rule],MATCH(Y$8,RulesTable[Rule ID],0))</f>
        <v>0</v>
      </c>
      <c r="Z15" s="77">
        <f>INDEX(RulesTable[Mandatory Rule],MATCH(Z$8,RulesTable[Rule ID],0))</f>
        <v>0</v>
      </c>
      <c r="AA15" s="77">
        <f>INDEX(RulesTable[Mandatory Rule],MATCH(AA$8,RulesTable[Rule ID],0))</f>
        <v>0</v>
      </c>
      <c r="AB15" s="77">
        <f>INDEX(RulesTable[Mandatory Rule],MATCH(AB$8,RulesTable[Rule ID],0))</f>
        <v>0</v>
      </c>
      <c r="AC15" s="77">
        <f>INDEX(RulesTable[Mandatory Rule],MATCH(AC$8,RulesTable[Rule ID],0))</f>
        <v>0</v>
      </c>
    </row>
    <row r="16" spans="1:71" s="57" customFormat="1" x14ac:dyDescent="0.2">
      <c r="A16" s="54" t="s">
        <v>324</v>
      </c>
      <c r="B16" s="54" t="s">
        <v>333</v>
      </c>
      <c r="C16" s="55"/>
      <c r="D16" s="55"/>
      <c r="E16" s="56"/>
      <c r="F16" s="68"/>
      <c r="G16" s="69"/>
      <c r="H16" s="70"/>
      <c r="I16" s="70"/>
      <c r="J16" s="80" t="s">
        <v>379</v>
      </c>
      <c r="K16" s="80" t="s">
        <v>379</v>
      </c>
      <c r="L16" s="80" t="s">
        <v>379</v>
      </c>
      <c r="M16" s="80" t="s">
        <v>379</v>
      </c>
      <c r="N16" s="80" t="s">
        <v>379</v>
      </c>
      <c r="O16" s="80" t="s">
        <v>379</v>
      </c>
      <c r="P16" s="80" t="s">
        <v>379</v>
      </c>
      <c r="Q16" s="80" t="s">
        <v>379</v>
      </c>
      <c r="R16" s="80" t="s">
        <v>379</v>
      </c>
      <c r="S16" s="80" t="s">
        <v>379</v>
      </c>
      <c r="T16" s="80" t="s">
        <v>379</v>
      </c>
      <c r="U16" s="80" t="s">
        <v>379</v>
      </c>
      <c r="V16" s="80" t="s">
        <v>379</v>
      </c>
      <c r="W16" s="80" t="s">
        <v>379</v>
      </c>
      <c r="X16" s="80" t="s">
        <v>379</v>
      </c>
      <c r="Y16" s="80" t="s">
        <v>379</v>
      </c>
      <c r="Z16" s="80" t="s">
        <v>379</v>
      </c>
      <c r="AA16" s="80" t="s">
        <v>379</v>
      </c>
      <c r="AB16" s="80" t="s">
        <v>379</v>
      </c>
      <c r="AC16" s="80" t="s">
        <v>379</v>
      </c>
    </row>
    <row r="17" spans="1:29" s="57" customFormat="1" x14ac:dyDescent="0.2">
      <c r="A17" s="54" t="s">
        <v>334</v>
      </c>
      <c r="B17" s="54"/>
      <c r="C17" s="55"/>
      <c r="D17" s="55"/>
      <c r="E17" s="56"/>
      <c r="F17" s="68"/>
      <c r="G17" s="71"/>
      <c r="H17" s="70"/>
      <c r="I17" s="70"/>
      <c r="J17" s="80" t="str">
        <f t="shared" ref="J17:P17" si="13">"template-"&amp;J1</f>
        <v>template-rule-5-17-a</v>
      </c>
      <c r="K17" s="80" t="str">
        <f t="shared" si="13"/>
        <v>template-rule-5-17-b</v>
      </c>
      <c r="L17" s="80" t="str">
        <f t="shared" si="13"/>
        <v>template-rule-5-17-c</v>
      </c>
      <c r="M17" s="80" t="str">
        <f t="shared" si="13"/>
        <v>template-rule-5-17-d</v>
      </c>
      <c r="N17" s="80" t="str">
        <f t="shared" si="13"/>
        <v>template-rule-5-17-e</v>
      </c>
      <c r="O17" s="80" t="str">
        <f t="shared" si="13"/>
        <v>template-rule-5-17-f</v>
      </c>
      <c r="P17" s="80" t="str">
        <f t="shared" si="13"/>
        <v>template-rule-5-17-g</v>
      </c>
      <c r="Q17" s="80" t="str">
        <f t="shared" ref="Q17:U17" si="14">"template-"&amp;Q1</f>
        <v>template-rule-5-17-h</v>
      </c>
      <c r="R17" s="80" t="str">
        <f t="shared" si="14"/>
        <v>template-rule-5-17-i</v>
      </c>
      <c r="S17" s="80" t="str">
        <f t="shared" si="14"/>
        <v>template-rule-5-17-j</v>
      </c>
      <c r="T17" s="80" t="str">
        <f t="shared" si="14"/>
        <v>template-rule-5-17-k</v>
      </c>
      <c r="U17" s="80" t="str">
        <f t="shared" si="14"/>
        <v>template-rule-5-17-l</v>
      </c>
      <c r="V17" s="80" t="str">
        <f t="shared" ref="V17" si="15">"template-"&amp;V1</f>
        <v>template-rule-5-18-a</v>
      </c>
      <c r="W17" s="80" t="str">
        <f t="shared" ref="W17" si="16">"template-"&amp;W1</f>
        <v>template-rule-5-18-b</v>
      </c>
      <c r="X17" s="80" t="str">
        <f t="shared" ref="X17:Z17" si="17">"template-"&amp;X1</f>
        <v>template-rule-5-18-c</v>
      </c>
      <c r="Y17" s="80" t="str">
        <f t="shared" si="17"/>
        <v>template-rule-5-18-d</v>
      </c>
      <c r="Z17" s="80" t="str">
        <f t="shared" si="17"/>
        <v>template-rule-5-19-a</v>
      </c>
      <c r="AA17" s="80" t="str">
        <f>"template-"&amp;AA1</f>
        <v>template-rule-5-19-b</v>
      </c>
      <c r="AB17" s="80" t="str">
        <f>"template-"&amp;AB1</f>
        <v>template-rule-5-19-c</v>
      </c>
      <c r="AC17" s="80" t="str">
        <f t="shared" ref="AC17" si="18">"template-"&amp;AC1</f>
        <v>template-rule-5-19-d</v>
      </c>
    </row>
    <row r="18" spans="1:29" ht="16" x14ac:dyDescent="0.2">
      <c r="A18" s="10" t="s">
        <v>335</v>
      </c>
      <c r="B18" s="11" t="s">
        <v>336</v>
      </c>
      <c r="C18" s="11"/>
      <c r="D18" s="11"/>
      <c r="E18" s="19"/>
      <c r="F18" s="62"/>
      <c r="G18" s="63"/>
      <c r="H18" s="64"/>
      <c r="I18" s="64"/>
      <c r="J18" s="76" t="str">
        <f t="shared" ref="J18:P18" si="19">IF(OR(J11="User RMR", J13="User RMR"),"true","")</f>
        <v/>
      </c>
      <c r="K18" s="76" t="str">
        <f t="shared" si="19"/>
        <v/>
      </c>
      <c r="L18" s="76" t="str">
        <f t="shared" si="19"/>
        <v/>
      </c>
      <c r="M18" s="76" t="str">
        <f t="shared" si="19"/>
        <v/>
      </c>
      <c r="N18" s="76" t="str">
        <f t="shared" si="19"/>
        <v/>
      </c>
      <c r="O18" s="76" t="str">
        <f t="shared" si="19"/>
        <v/>
      </c>
      <c r="P18" s="76" t="str">
        <f t="shared" si="19"/>
        <v/>
      </c>
      <c r="Q18" s="76" t="str">
        <f t="shared" ref="Q18:U18" si="20">IF(OR(Q11="User RMR", Q13="User RMR"),"true","")</f>
        <v/>
      </c>
      <c r="R18" s="76" t="str">
        <f t="shared" si="20"/>
        <v/>
      </c>
      <c r="S18" s="76" t="str">
        <f t="shared" si="20"/>
        <v/>
      </c>
      <c r="T18" s="76" t="str">
        <f t="shared" si="20"/>
        <v/>
      </c>
      <c r="U18" s="76" t="str">
        <f t="shared" si="20"/>
        <v/>
      </c>
      <c r="V18" s="76" t="str">
        <f t="shared" ref="V18" si="21">IF(OR(V11="User RMR", V13="User RMR"),"true","")</f>
        <v/>
      </c>
      <c r="W18" s="76" t="str">
        <f t="shared" ref="W18:Y18" si="22">IF(OR(W11="User RMR", W13="User RMR"),"true","")</f>
        <v/>
      </c>
      <c r="X18" s="76" t="str">
        <f t="shared" si="22"/>
        <v/>
      </c>
      <c r="Y18" s="76" t="str">
        <f t="shared" si="22"/>
        <v/>
      </c>
      <c r="Z18" s="76" t="str">
        <f t="shared" ref="Z18:AA18" si="23">IF(OR(Z11="User RMR", Z13="User RMR"),"true","")</f>
        <v/>
      </c>
      <c r="AA18" s="76" t="str">
        <f t="shared" si="23"/>
        <v/>
      </c>
    </row>
    <row r="19" spans="1:29" ht="16" x14ac:dyDescent="0.2">
      <c r="A19" s="10" t="s">
        <v>335</v>
      </c>
      <c r="B19" s="11" t="s">
        <v>337</v>
      </c>
      <c r="C19" s="11"/>
      <c r="D19" s="11"/>
      <c r="E19" s="19"/>
      <c r="F19" s="62"/>
      <c r="G19" s="63"/>
      <c r="H19" s="64"/>
      <c r="I19" s="64"/>
      <c r="J19" s="76" t="str">
        <f t="shared" ref="J19:P19" si="24">IF(OR(J11="Proposed RMR", J13="Proposed RMR"),"true","")</f>
        <v>true</v>
      </c>
      <c r="K19" s="76" t="str">
        <f t="shared" si="24"/>
        <v>true</v>
      </c>
      <c r="L19" s="76" t="str">
        <f t="shared" si="24"/>
        <v>true</v>
      </c>
      <c r="M19" s="76" t="str">
        <f t="shared" si="24"/>
        <v>true</v>
      </c>
      <c r="N19" s="76" t="str">
        <f t="shared" si="24"/>
        <v>true</v>
      </c>
      <c r="O19" s="76" t="str">
        <f t="shared" si="24"/>
        <v>true</v>
      </c>
      <c r="P19" s="76" t="str">
        <f t="shared" si="24"/>
        <v>true</v>
      </c>
      <c r="Q19" s="76" t="str">
        <f t="shared" ref="Q19:U19" si="25">IF(OR(Q11="Proposed RMR", Q13="Proposed RMR"),"true","")</f>
        <v>true</v>
      </c>
      <c r="R19" s="76" t="str">
        <f t="shared" si="25"/>
        <v>true</v>
      </c>
      <c r="S19" s="76" t="str">
        <f t="shared" si="25"/>
        <v>true</v>
      </c>
      <c r="T19" s="76" t="str">
        <f t="shared" si="25"/>
        <v>true</v>
      </c>
      <c r="U19" s="76" t="str">
        <f t="shared" si="25"/>
        <v>true</v>
      </c>
      <c r="V19" s="76" t="str">
        <f t="shared" ref="V19" si="26">IF(OR(V11="Proposed RMR", V13="Proposed RMR"),"true","")</f>
        <v/>
      </c>
      <c r="W19" s="76" t="str">
        <f t="shared" ref="W19:Y19" si="27">IF(OR(W11="Proposed RMR", W13="Proposed RMR"),"true","")</f>
        <v/>
      </c>
      <c r="X19" s="76" t="str">
        <f t="shared" si="27"/>
        <v/>
      </c>
      <c r="Y19" s="76" t="str">
        <f t="shared" si="27"/>
        <v/>
      </c>
      <c r="Z19" s="97" t="str">
        <f t="shared" ref="Z19:AA19" si="28">IF(OR(Z11="Proposed RMR", Z13="Proposed RMR"),"true","")</f>
        <v/>
      </c>
      <c r="AA19" s="97" t="str">
        <f t="shared" si="28"/>
        <v/>
      </c>
    </row>
    <row r="20" spans="1:29" s="17" customFormat="1" ht="16" x14ac:dyDescent="0.2">
      <c r="A20" s="14" t="s">
        <v>335</v>
      </c>
      <c r="B20" s="15" t="s">
        <v>338</v>
      </c>
      <c r="C20" s="15"/>
      <c r="D20" s="15"/>
      <c r="E20" s="20"/>
      <c r="F20" s="65"/>
      <c r="G20" s="72"/>
      <c r="H20" s="66"/>
      <c r="I20" s="66"/>
      <c r="J20" s="82" t="str">
        <f t="shared" ref="J20:P20" si="29">IF(OR(J11="Baseline RMR", J13="Baseline RMR"),"true","")</f>
        <v>true</v>
      </c>
      <c r="K20" s="82" t="str">
        <f t="shared" si="29"/>
        <v>true</v>
      </c>
      <c r="L20" s="82" t="str">
        <f t="shared" si="29"/>
        <v>true</v>
      </c>
      <c r="M20" s="82" t="str">
        <f t="shared" si="29"/>
        <v>true</v>
      </c>
      <c r="N20" s="82" t="str">
        <f t="shared" si="29"/>
        <v>true</v>
      </c>
      <c r="O20" s="82" t="str">
        <f t="shared" si="29"/>
        <v>true</v>
      </c>
      <c r="P20" s="82" t="str">
        <f t="shared" si="29"/>
        <v>true</v>
      </c>
      <c r="Q20" s="82" t="str">
        <f t="shared" ref="Q20:U20" si="30">IF(OR(Q11="Baseline RMR", Q13="Baseline RMR"),"true","")</f>
        <v>true</v>
      </c>
      <c r="R20" s="82" t="str">
        <f t="shared" si="30"/>
        <v>true</v>
      </c>
      <c r="S20" s="82" t="str">
        <f t="shared" si="30"/>
        <v>true</v>
      </c>
      <c r="T20" s="82" t="str">
        <f t="shared" si="30"/>
        <v>true</v>
      </c>
      <c r="U20" s="82" t="str">
        <f t="shared" si="30"/>
        <v>true</v>
      </c>
      <c r="V20" s="82" t="str">
        <f t="shared" ref="V20" si="31">IF(OR(V11="Baseline RMR", V13="Baseline RMR"),"true","")</f>
        <v>true</v>
      </c>
      <c r="W20" s="82" t="str">
        <f t="shared" ref="W20:Y20" si="32">IF(OR(W11="Baseline RMR", W13="Baseline RMR"),"true","")</f>
        <v>true</v>
      </c>
      <c r="X20" s="82" t="str">
        <f t="shared" si="32"/>
        <v>true</v>
      </c>
      <c r="Y20" s="82" t="str">
        <f t="shared" si="32"/>
        <v>true</v>
      </c>
      <c r="Z20" s="82" t="str">
        <f t="shared" ref="Z20:AC20" si="33">IF(OR(Z11="Baseline RMR", Z13="Baseline RMR"),"true","")</f>
        <v>true</v>
      </c>
      <c r="AA20" s="82" t="str">
        <f t="shared" si="33"/>
        <v>true</v>
      </c>
      <c r="AB20" s="82" t="str">
        <f t="shared" si="33"/>
        <v>true</v>
      </c>
      <c r="AC20" s="82" t="str">
        <f t="shared" si="33"/>
        <v>true</v>
      </c>
    </row>
    <row r="21" spans="1:29" x14ac:dyDescent="0.2">
      <c r="A21" s="10" t="s">
        <v>335</v>
      </c>
      <c r="B21" s="11" t="s">
        <v>339</v>
      </c>
      <c r="C21" s="92" t="str" cm="1">
        <f t="array" ref="C21">IF(INDEX(Templates!A$2:A$142,ROW()-ROW($21:$21)+1)="","",INDEX(Templates!A$2:A$142,ROW()-ROW($21:$21)+1))</f>
        <v>id</v>
      </c>
      <c r="D21" s="92" t="str" cm="1">
        <f t="array" ref="D21">IF(INDEX(Templates!B$2:B$142,ROW()-ROW($21:$21)+1)="","",INDEX(Templates!B$2:B$142,ROW()-ROW($21:$21)+1))</f>
        <v/>
      </c>
      <c r="E21" s="93" t="str" cm="1">
        <f t="array" ref="E21">IF(INDEX(Templates!C$2:C$142,ROW()-ROW($21:$21)+1)="","",INDEX(Templates!C$2:C$142,ROW()-ROW($21:$21)+1))</f>
        <v/>
      </c>
      <c r="F21" s="73" t="str" cm="1">
        <f t="array" ref="F21">IF(INDEX(Templates!E$2:E$134,ROW()-ROW($21:$21)+1)="","",INDEX(Templates!E$2:E$134,ROW()-ROW($21:$21)+1))</f>
        <v/>
      </c>
      <c r="G21" s="74" t="str" cm="1">
        <f t="array" ref="G21">IF(INDEX(Templates!F$2:F$134,ROW()-ROW($21:$21)+1)="","",INDEX(Templates!F$2:F$134,ROW()-ROW($21:$21)+1))</f>
        <v/>
      </c>
      <c r="H21" s="75" t="str" cm="1">
        <f t="array" ref="H21">IF(INDEX(Templates!G$2:G$134,ROW()-ROW($21:$21)+1)="","",INDEX(Templates!G$2:G$134,ROW()-ROW($21:$21)+1))</f>
        <v/>
      </c>
      <c r="I21" s="75" t="str" cm="1">
        <f t="array" ref="I21">IF(INDEX(Templates!H$2:H$134,ROW()-ROW($21:$21)+1)="","",INDEX(Templates!H$2:H$134,ROW()-ROW($21:$21)+1))</f>
        <v/>
      </c>
      <c r="J21" s="37" t="s">
        <v>205</v>
      </c>
      <c r="K21" s="37" t="s">
        <v>205</v>
      </c>
      <c r="L21" s="37" t="s">
        <v>205</v>
      </c>
      <c r="M21" s="37" t="s">
        <v>205</v>
      </c>
      <c r="N21" s="37" t="s">
        <v>205</v>
      </c>
      <c r="O21" s="37" t="s">
        <v>205</v>
      </c>
      <c r="P21" s="37" t="s">
        <v>205</v>
      </c>
      <c r="Q21" s="37" t="s">
        <v>205</v>
      </c>
      <c r="R21" s="37" t="s">
        <v>205</v>
      </c>
      <c r="S21" s="37" t="s">
        <v>205</v>
      </c>
      <c r="T21" s="37" t="s">
        <v>205</v>
      </c>
      <c r="U21" s="37" t="s">
        <v>205</v>
      </c>
      <c r="V21" s="37" t="s">
        <v>205</v>
      </c>
      <c r="W21" s="37" t="s">
        <v>205</v>
      </c>
      <c r="X21" s="37" t="s">
        <v>205</v>
      </c>
      <c r="Y21" s="37" t="s">
        <v>205</v>
      </c>
      <c r="Z21" s="37" t="s">
        <v>205</v>
      </c>
      <c r="AA21" s="37" t="s">
        <v>205</v>
      </c>
      <c r="AB21" s="37" t="s">
        <v>205</v>
      </c>
      <c r="AC21" s="37" t="s">
        <v>205</v>
      </c>
    </row>
    <row r="22" spans="1:29" x14ac:dyDescent="0.2">
      <c r="A22" s="10" t="s">
        <v>335</v>
      </c>
      <c r="B22" s="11" t="s">
        <v>339</v>
      </c>
      <c r="C22" s="92" t="str" cm="1">
        <f t="array" ref="C22">IF(INDEX(Templates!A$2:A$142,ROW()-ROW($21:$21)+1)="","",INDEX(Templates!A$2:A$142,ROW()-ROW($21:$21)+1))</f>
        <v>buildings[0]</v>
      </c>
      <c r="D22" s="92" t="str" cm="1">
        <f t="array" ref="D22">IF(INDEX(Templates!B$2:B$142,ROW()-ROW($21:$21)+1)="","",INDEX(Templates!B$2:B$142,ROW()-ROW($21:$21)+1))</f>
        <v>id</v>
      </c>
      <c r="E22" s="93" t="str" cm="1">
        <f t="array" ref="E22">IF(INDEX(Templates!C$2:C$142,ROW()-ROW($21:$21)+1)="","",INDEX(Templates!C$2:C$142,ROW()-ROW($21:$21)+1))</f>
        <v/>
      </c>
      <c r="F22" s="73" t="str" cm="1">
        <f t="array" ref="F22">IF(INDEX(Templates!E$2:E$134,ROW()-ROW($21:$21)+1)="","",INDEX(Templates!E$2:E$134,ROW()-ROW($21:$21)+1))</f>
        <v/>
      </c>
      <c r="G22" s="74" t="str" cm="1">
        <f t="array" ref="G22">IF(INDEX(Templates!F$2:F$134,ROW()-ROW($21:$21)+1)="","",INDEX(Templates!F$2:F$134,ROW()-ROW($21:$21)+1))</f>
        <v/>
      </c>
      <c r="H22" s="75" t="str" cm="1">
        <f t="array" ref="H22">IF(INDEX(Templates!G$2:G$134,ROW()-ROW($21:$21)+1)="","",INDEX(Templates!G$2:G$134,ROW()-ROW($21:$21)+1))</f>
        <v/>
      </c>
      <c r="I22" s="75" t="str" cm="1">
        <f t="array" ref="I22">IF(INDEX(Templates!H$2:H$134,ROW()-ROW($21:$21)+1)="","",INDEX(Templates!H$2:H$134,ROW()-ROW($21:$21)+1))</f>
        <v/>
      </c>
      <c r="J22" s="37" t="s">
        <v>207</v>
      </c>
      <c r="K22" s="37" t="s">
        <v>207</v>
      </c>
      <c r="L22" s="37" t="s">
        <v>207</v>
      </c>
      <c r="M22" s="37" t="s">
        <v>207</v>
      </c>
      <c r="N22" s="37" t="s">
        <v>207</v>
      </c>
      <c r="O22" s="37" t="s">
        <v>207</v>
      </c>
      <c r="P22" s="37" t="s">
        <v>207</v>
      </c>
      <c r="Q22" s="37" t="s">
        <v>207</v>
      </c>
      <c r="R22" s="37" t="s">
        <v>207</v>
      </c>
      <c r="S22" s="37" t="s">
        <v>207</v>
      </c>
      <c r="T22" s="37" t="s">
        <v>207</v>
      </c>
      <c r="U22" s="37" t="s">
        <v>207</v>
      </c>
      <c r="V22" s="37" t="s">
        <v>207</v>
      </c>
      <c r="W22" s="37" t="s">
        <v>207</v>
      </c>
      <c r="X22" s="37" t="s">
        <v>207</v>
      </c>
      <c r="Y22" s="37" t="s">
        <v>207</v>
      </c>
      <c r="Z22" s="37" t="s">
        <v>207</v>
      </c>
      <c r="AA22" s="37" t="s">
        <v>207</v>
      </c>
      <c r="AB22" s="37" t="s">
        <v>207</v>
      </c>
      <c r="AC22" s="37" t="s">
        <v>207</v>
      </c>
    </row>
    <row r="23" spans="1:29" x14ac:dyDescent="0.2">
      <c r="A23" s="10" t="s">
        <v>335</v>
      </c>
      <c r="B23" s="11" t="s">
        <v>339</v>
      </c>
      <c r="C23" s="92" t="str" cm="1">
        <f t="array" ref="C23">IF(INDEX(Templates!A$2:A$142,ROW()-ROW($21:$21)+1)="","",INDEX(Templates!A$2:A$142,ROW()-ROW($21:$21)+1))</f>
        <v>buildings[0]</v>
      </c>
      <c r="D23" s="92" t="str" cm="1">
        <f t="array" ref="D23">IF(INDEX(Templates!B$2:B$142,ROW()-ROW($21:$21)+1)="","",INDEX(Templates!B$2:B$142,ROW()-ROW($21:$21)+1))</f>
        <v>building_open_schedule</v>
      </c>
      <c r="E23" s="93" t="str" cm="1">
        <f t="array" ref="E23">IF(INDEX(Templates!C$2:C$142,ROW()-ROW($21:$21)+1)="","",INDEX(Templates!C$2:C$142,ROW()-ROW($21:$21)+1))</f>
        <v/>
      </c>
      <c r="F23" s="73" t="str" cm="1">
        <f t="array" ref="F23">IF(INDEX(Templates!E$2:E$134,ROW()-ROW($21:$21)+1)="","",INDEX(Templates!E$2:E$134,ROW()-ROW($21:$21)+1))</f>
        <v/>
      </c>
      <c r="G23" s="74" t="str" cm="1">
        <f t="array" ref="G23">IF(INDEX(Templates!F$2:F$134,ROW()-ROW($21:$21)+1)="","",INDEX(Templates!F$2:F$134,ROW()-ROW($21:$21)+1))</f>
        <v/>
      </c>
      <c r="H23" s="75" t="str" cm="1">
        <f t="array" ref="H23">IF(INDEX(Templates!G$2:G$134,ROW()-ROW($21:$21)+1)="","",INDEX(Templates!G$2:G$134,ROW()-ROW($21:$21)+1))</f>
        <v/>
      </c>
      <c r="I23" s="75" t="str" cm="1">
        <f t="array" ref="I23">IF(INDEX(Templates!H$2:H$134,ROW()-ROW($21:$21)+1)="","",INDEX(Templates!H$2:H$134,ROW()-ROW($21:$21)+1))</f>
        <v/>
      </c>
      <c r="J23" s="37" t="s">
        <v>209</v>
      </c>
      <c r="K23" s="37" t="s">
        <v>209</v>
      </c>
      <c r="L23" s="37" t="s">
        <v>209</v>
      </c>
      <c r="M23" s="37" t="s">
        <v>209</v>
      </c>
      <c r="N23" s="37" t="s">
        <v>209</v>
      </c>
      <c r="O23" s="37" t="s">
        <v>209</v>
      </c>
      <c r="P23" s="37" t="s">
        <v>209</v>
      </c>
      <c r="Q23" s="37" t="s">
        <v>209</v>
      </c>
      <c r="R23" s="37" t="s">
        <v>209</v>
      </c>
      <c r="S23" s="37" t="s">
        <v>209</v>
      </c>
      <c r="T23" s="37" t="s">
        <v>209</v>
      </c>
      <c r="U23" s="37" t="s">
        <v>209</v>
      </c>
      <c r="V23" s="37" t="s">
        <v>209</v>
      </c>
      <c r="W23" s="37" t="s">
        <v>209</v>
      </c>
      <c r="X23" s="37" t="s">
        <v>209</v>
      </c>
      <c r="Y23" s="37" t="s">
        <v>209</v>
      </c>
      <c r="Z23" s="37" t="s">
        <v>209</v>
      </c>
      <c r="AA23" s="37" t="s">
        <v>209</v>
      </c>
      <c r="AB23" s="37" t="s">
        <v>209</v>
      </c>
      <c r="AC23" s="37" t="s">
        <v>209</v>
      </c>
    </row>
    <row r="24" spans="1:29" x14ac:dyDescent="0.2">
      <c r="A24" s="10" t="s">
        <v>335</v>
      </c>
      <c r="B24" s="11" t="s">
        <v>339</v>
      </c>
      <c r="C24" s="92" t="str" cm="1">
        <f t="array" ref="C24">IF(INDEX(Templates!A$2:A$142,ROW()-ROW($21:$21)+1)="","",INDEX(Templates!A$2:A$142,ROW()-ROW($21:$21)+1))</f>
        <v>buildings[0]</v>
      </c>
      <c r="D24" s="92" t="str" cm="1">
        <f t="array" ref="D24">IF(INDEX(Templates!B$2:B$142,ROW()-ROW($21:$21)+1)="","",INDEX(Templates!B$2:B$142,ROW()-ROW($21:$21)+1))</f>
        <v>has_site_shading</v>
      </c>
      <c r="E24" s="93" t="str" cm="1">
        <f t="array" ref="E24">IF(INDEX(Templates!C$2:C$142,ROW()-ROW($21:$21)+1)="","",INDEX(Templates!C$2:C$142,ROW()-ROW($21:$21)+1))</f>
        <v/>
      </c>
      <c r="F24" s="73" t="str" cm="1">
        <f t="array" ref="F24">IF(INDEX(Templates!E$2:E$134,ROW()-ROW($21:$21)+1)="","",INDEX(Templates!E$2:E$134,ROW()-ROW($21:$21)+1))</f>
        <v/>
      </c>
      <c r="G24" s="74" t="str" cm="1">
        <f t="array" ref="G24">IF(INDEX(Templates!F$2:F$134,ROW()-ROW($21:$21)+1)="","",INDEX(Templates!F$2:F$134,ROW()-ROW($21:$21)+1))</f>
        <v/>
      </c>
      <c r="H24" s="75" t="str" cm="1">
        <f t="array" ref="H24">IF(INDEX(Templates!G$2:G$134,ROW()-ROW($21:$21)+1)="","",INDEX(Templates!G$2:G$134,ROW()-ROW($21:$21)+1))</f>
        <v/>
      </c>
      <c r="I24" s="75" t="str" cm="1">
        <f t="array" ref="I24">IF(INDEX(Templates!H$2:H$134,ROW()-ROW($21:$21)+1)="","",INDEX(Templates!H$2:H$134,ROW()-ROW($21:$21)+1))</f>
        <v/>
      </c>
      <c r="J24" s="37"/>
      <c r="K24" s="37"/>
      <c r="L24" s="37"/>
      <c r="M24" s="37"/>
      <c r="N24" s="37"/>
      <c r="O24" s="37"/>
      <c r="P24" s="37"/>
      <c r="Q24" s="37"/>
      <c r="R24" s="37"/>
      <c r="S24" s="37"/>
      <c r="T24" s="37"/>
      <c r="U24" s="37"/>
      <c r="V24" s="37"/>
      <c r="W24" s="37"/>
      <c r="X24" s="37"/>
      <c r="Y24" s="37"/>
      <c r="Z24" s="37"/>
      <c r="AA24" s="37"/>
      <c r="AB24" s="37"/>
      <c r="AC24" s="37"/>
    </row>
    <row r="25" spans="1:29" x14ac:dyDescent="0.2">
      <c r="A25" s="10" t="s">
        <v>335</v>
      </c>
      <c r="B25" s="11" t="s">
        <v>339</v>
      </c>
      <c r="C25" s="92" t="str" cm="1">
        <f t="array" ref="C25">IF(INDEX(Templates!A$2:A$142,ROW()-ROW($21:$21)+1)="","",INDEX(Templates!A$2:A$142,ROW()-ROW($21:$21)+1))</f>
        <v>buildings[0]</v>
      </c>
      <c r="D25" s="92" t="str" cm="1">
        <f t="array" ref="D25">IF(INDEX(Templates!B$2:B$142,ROW()-ROW($21:$21)+1)="","",INDEX(Templates!B$2:B$142,ROW()-ROW($21:$21)+1))</f>
        <v>is_all_new</v>
      </c>
      <c r="E25" s="93" t="str" cm="1">
        <f t="array" ref="E25">IF(INDEX(Templates!C$2:C$142,ROW()-ROW($21:$21)+1)="","",INDEX(Templates!C$2:C$142,ROW()-ROW($21:$21)+1))</f>
        <v/>
      </c>
      <c r="F25" s="73" t="str" cm="1">
        <f t="array" ref="F25">IF(INDEX(Templates!E$2:E$134,ROW()-ROW($21:$21)+1)="","",INDEX(Templates!E$2:E$134,ROW()-ROW($21:$21)+1))</f>
        <v/>
      </c>
      <c r="G25" s="74" t="str" cm="1">
        <f t="array" ref="G25">IF(INDEX(Templates!F$2:F$134,ROW()-ROW($21:$21)+1)="","",INDEX(Templates!F$2:F$134,ROW()-ROW($21:$21)+1))</f>
        <v/>
      </c>
      <c r="H25" s="75" t="str" cm="1">
        <f t="array" ref="H25">IF(INDEX(Templates!G$2:G$134,ROW()-ROW($21:$21)+1)="","",INDEX(Templates!G$2:G$134,ROW()-ROW($21:$21)+1))</f>
        <v/>
      </c>
      <c r="I25" s="75" t="str" cm="1">
        <f t="array" ref="I25">IF(INDEX(Templates!H$2:H$134,ROW()-ROW($21:$21)+1)="","",INDEX(Templates!H$2:H$134,ROW()-ROW($21:$21)+1))</f>
        <v/>
      </c>
      <c r="J25" s="37"/>
      <c r="K25" s="37"/>
      <c r="L25" s="37"/>
      <c r="M25" s="37"/>
      <c r="N25" s="37"/>
      <c r="O25" s="37"/>
      <c r="P25" s="37"/>
      <c r="Q25" s="37"/>
      <c r="R25" s="37"/>
      <c r="S25" s="37"/>
      <c r="T25" s="37"/>
      <c r="U25" s="37"/>
      <c r="V25" s="37"/>
      <c r="W25" s="37"/>
      <c r="X25" s="37"/>
      <c r="Y25" s="37"/>
      <c r="Z25" s="37" t="b">
        <v>1</v>
      </c>
      <c r="AA25" s="37" t="b">
        <v>1</v>
      </c>
      <c r="AB25" s="37" t="b">
        <v>1</v>
      </c>
      <c r="AC25" s="37" t="b">
        <v>1</v>
      </c>
    </row>
    <row r="26" spans="1:29" x14ac:dyDescent="0.2">
      <c r="A26" s="10" t="s">
        <v>335</v>
      </c>
      <c r="B26" s="11" t="s">
        <v>339</v>
      </c>
      <c r="C26" s="92" t="str" cm="1">
        <f t="array" ref="C26">IF(INDEX(Templates!A$2:A$142,ROW()-ROW($21:$21)+1)="","",INDEX(Templates!A$2:A$142,ROW()-ROW($21:$21)+1))</f>
        <v>JSON_PATH:building_segments[0]</v>
      </c>
      <c r="D26" s="92" t="str" cm="1">
        <f t="array" ref="D26">IF(INDEX(Templates!B$2:B$142,ROW()-ROW($21:$21)+1)="","",INDEX(Templates!B$2:B$142,ROW()-ROW($21:$21)+1))</f>
        <v>id</v>
      </c>
      <c r="E26" s="93" t="str" cm="1">
        <f t="array" ref="E26">IF(INDEX(Templates!C$2:C$142,ROW()-ROW($21:$21)+1)="","",INDEX(Templates!C$2:C$142,ROW()-ROW($21:$21)+1))</f>
        <v/>
      </c>
      <c r="F26" s="73" t="str" cm="1">
        <f t="array" ref="F26">IF(INDEX(Templates!E$2:E$134,ROW()-ROW($21:$21)+1)="","",INDEX(Templates!E$2:E$134,ROW()-ROW($21:$21)+1))</f>
        <v/>
      </c>
      <c r="G26" s="74" t="str" cm="1">
        <f t="array" ref="G26">IF(INDEX(Templates!F$2:F$134,ROW()-ROW($21:$21)+1)="","",INDEX(Templates!F$2:F$134,ROW()-ROW($21:$21)+1))</f>
        <v/>
      </c>
      <c r="H26" s="75" t="str" cm="1">
        <f t="array" ref="H26">IF(INDEX(Templates!G$2:G$134,ROW()-ROW($21:$21)+1)="","",INDEX(Templates!G$2:G$134,ROW()-ROW($21:$21)+1))</f>
        <v/>
      </c>
      <c r="I26" s="75" t="str" cm="1">
        <f t="array" ref="I26">IF(INDEX(Templates!H$2:H$134,ROW()-ROW($21:$21)+1)="","",INDEX(Templates!H$2:H$134,ROW()-ROW($21:$21)+1))</f>
        <v/>
      </c>
      <c r="J26" s="37" t="s">
        <v>213</v>
      </c>
      <c r="K26" s="37" t="s">
        <v>213</v>
      </c>
      <c r="L26" s="37" t="s">
        <v>213</v>
      </c>
      <c r="M26" s="37" t="s">
        <v>213</v>
      </c>
      <c r="N26" s="37" t="s">
        <v>213</v>
      </c>
      <c r="O26" s="37" t="s">
        <v>213</v>
      </c>
      <c r="P26" s="37" t="s">
        <v>213</v>
      </c>
      <c r="Q26" s="37" t="s">
        <v>213</v>
      </c>
      <c r="R26" s="37" t="s">
        <v>213</v>
      </c>
      <c r="S26" s="37" t="s">
        <v>213</v>
      </c>
      <c r="T26" s="37" t="s">
        <v>213</v>
      </c>
      <c r="U26" s="37" t="s">
        <v>213</v>
      </c>
      <c r="V26" s="37" t="s">
        <v>213</v>
      </c>
      <c r="W26" s="37" t="s">
        <v>213</v>
      </c>
      <c r="X26" s="37" t="s">
        <v>213</v>
      </c>
      <c r="Y26" s="37" t="s">
        <v>213</v>
      </c>
      <c r="Z26" s="37" t="s">
        <v>213</v>
      </c>
      <c r="AA26" s="37" t="s">
        <v>213</v>
      </c>
      <c r="AB26" s="37" t="s">
        <v>213</v>
      </c>
      <c r="AC26" s="37" t="s">
        <v>213</v>
      </c>
    </row>
    <row r="27" spans="1:29" x14ac:dyDescent="0.2">
      <c r="A27" s="10" t="s">
        <v>335</v>
      </c>
      <c r="B27" s="11" t="s">
        <v>339</v>
      </c>
      <c r="C27" s="92" t="str" cm="1">
        <f t="array" ref="C27">IF(INDEX(Templates!A$2:A$142,ROW()-ROW($21:$21)+1)="","",INDEX(Templates!A$2:A$142,ROW()-ROW($21:$21)+1))</f>
        <v>JSON_PATH:building_segments[1]</v>
      </c>
      <c r="D27" s="92" t="str" cm="1">
        <f t="array" ref="D27">IF(INDEX(Templates!B$2:B$142,ROW()-ROW($21:$21)+1)="","",INDEX(Templates!B$2:B$142,ROW()-ROW($21:$21)+1))</f>
        <v>id</v>
      </c>
      <c r="E27" s="93" t="str" cm="1">
        <f t="array" ref="E27">IF(INDEX(Templates!C$2:C$142,ROW()-ROW($21:$21)+1)="","",INDEX(Templates!C$2:C$142,ROW()-ROW($21:$21)+1))</f>
        <v/>
      </c>
      <c r="F27" s="73" t="str" cm="1">
        <f t="array" ref="F27">IF(INDEX(Templates!E$2:E$134,ROW()-ROW($21:$21)+1)="","",INDEX(Templates!E$2:E$134,ROW()-ROW($21:$21)+1))</f>
        <v/>
      </c>
      <c r="G27" s="74" t="str" cm="1">
        <f t="array" ref="G27">IF(INDEX(Templates!F$2:F$134,ROW()-ROW($21:$21)+1)="","",INDEX(Templates!F$2:F$134,ROW()-ROW($21:$21)+1))</f>
        <v/>
      </c>
      <c r="H27" s="75" t="str" cm="1">
        <f t="array" ref="H27">IF(INDEX(Templates!G$2:G$134,ROW()-ROW($21:$21)+1)="","",INDEX(Templates!G$2:G$134,ROW()-ROW($21:$21)+1))</f>
        <v/>
      </c>
      <c r="I27" s="75" t="str" cm="1">
        <f t="array" ref="I27">IF(INDEX(Templates!H$2:H$134,ROW()-ROW($21:$21)+1)="","",INDEX(Templates!H$2:H$134,ROW()-ROW($21:$21)+1))</f>
        <v/>
      </c>
      <c r="J27" s="37"/>
      <c r="K27" s="37"/>
      <c r="L27" s="37"/>
      <c r="M27" s="37"/>
      <c r="N27" s="37"/>
      <c r="O27" s="37"/>
      <c r="P27" s="37"/>
      <c r="Q27" s="37"/>
      <c r="R27" s="37"/>
      <c r="S27" s="37"/>
      <c r="T27" s="37"/>
      <c r="U27" s="37"/>
      <c r="V27" s="37"/>
      <c r="W27" s="37"/>
      <c r="X27" s="37"/>
      <c r="Y27" s="37"/>
      <c r="Z27" s="37"/>
      <c r="AA27" s="37"/>
      <c r="AB27" s="37"/>
      <c r="AC27" s="37"/>
    </row>
    <row r="28" spans="1:29" x14ac:dyDescent="0.2">
      <c r="A28" s="10" t="s">
        <v>335</v>
      </c>
      <c r="B28" s="11" t="s">
        <v>339</v>
      </c>
      <c r="C28" s="92" t="str" cm="1">
        <f t="array" ref="C28">IF(INDEX(Templates!A$2:A$142,ROW()-ROW($21:$21)+1)="","",INDEX(Templates!A$2:A$142,ROW()-ROW($21:$21)+1))</f>
        <v>JSON_PATH:building_segments[0]</v>
      </c>
      <c r="D28" s="92" t="str" cm="1">
        <f t="array" ref="D28">IF(INDEX(Templates!B$2:B$142,ROW()-ROW($21:$21)+1)="","",INDEX(Templates!B$2:B$142,ROW()-ROW($21:$21)+1))</f>
        <v>area_type_vertical_fenestration</v>
      </c>
      <c r="E28" s="93" t="str" cm="1">
        <f t="array" ref="E28">IF(INDEX(Templates!C$2:C$142,ROW()-ROW($21:$21)+1)="","",INDEX(Templates!C$2:C$142,ROW()-ROW($21:$21)+1))</f>
        <v/>
      </c>
      <c r="F28" s="73" t="str" cm="1">
        <f t="array" ref="F28">IF(INDEX(Templates!E$2:E$134,ROW()-ROW($21:$21)+1)="","",INDEX(Templates!E$2:E$134,ROW()-ROW($21:$21)+1))</f>
        <v/>
      </c>
      <c r="G28" s="74" t="str" cm="1">
        <f t="array" ref="G28">IF(INDEX(Templates!F$2:F$134,ROW()-ROW($21:$21)+1)="","",INDEX(Templates!F$2:F$134,ROW()-ROW($21:$21)+1))</f>
        <v/>
      </c>
      <c r="H28" s="75" t="str" cm="1">
        <f t="array" ref="H28">IF(INDEX(Templates!G$2:G$134,ROW()-ROW($21:$21)+1)="","",INDEX(Templates!G$2:G$134,ROW()-ROW($21:$21)+1))</f>
        <v/>
      </c>
      <c r="I28" s="75" t="str" cm="1">
        <f t="array" ref="I28">IF(INDEX(Templates!H$2:H$134,ROW()-ROW($21:$21)+1)="","",INDEX(Templates!H$2:H$134,ROW()-ROW($21:$21)+1))</f>
        <v/>
      </c>
      <c r="J28" s="37"/>
      <c r="K28" s="37"/>
      <c r="L28" s="37"/>
      <c r="M28" s="37"/>
      <c r="N28" s="37"/>
      <c r="O28" s="37"/>
      <c r="P28" s="37"/>
      <c r="Q28" s="37"/>
      <c r="R28" s="37"/>
      <c r="S28" s="37"/>
      <c r="T28" s="37"/>
      <c r="U28" s="37"/>
      <c r="V28" s="37" t="s">
        <v>216</v>
      </c>
      <c r="W28" s="37" t="s">
        <v>216</v>
      </c>
      <c r="X28" s="37" t="s">
        <v>217</v>
      </c>
      <c r="Y28" s="37" t="s">
        <v>217</v>
      </c>
      <c r="Z28" s="37" t="s">
        <v>218</v>
      </c>
      <c r="AA28" s="37" t="s">
        <v>218</v>
      </c>
      <c r="AB28" s="37" t="s">
        <v>218</v>
      </c>
      <c r="AC28" s="37" t="s">
        <v>218</v>
      </c>
    </row>
    <row r="29" spans="1:29" x14ac:dyDescent="0.2">
      <c r="A29" s="10" t="s">
        <v>335</v>
      </c>
      <c r="B29" s="11" t="s">
        <v>339</v>
      </c>
      <c r="C29" s="92" t="str" cm="1">
        <f t="array" ref="C29">IF(INDEX(Templates!A$2:A$142,ROW()-ROW($21:$21)+1)="","",INDEX(Templates!A$2:A$142,ROW()-ROW($21:$21)+1))</f>
        <v>JSON_PATH:building_segments[1]</v>
      </c>
      <c r="D29" s="92" t="str" cm="1">
        <f t="array" ref="D29">IF(INDEX(Templates!B$2:B$142,ROW()-ROW($21:$21)+1)="","",INDEX(Templates!B$2:B$142,ROW()-ROW($21:$21)+1))</f>
        <v>area_type_vertical_fenestration</v>
      </c>
      <c r="E29" s="93" t="str" cm="1">
        <f t="array" ref="E29">IF(INDEX(Templates!C$2:C$142,ROW()-ROW($21:$21)+1)="","",INDEX(Templates!C$2:C$142,ROW()-ROW($21:$21)+1))</f>
        <v/>
      </c>
      <c r="F29" s="73" t="str" cm="1">
        <f t="array" ref="F29">IF(INDEX(Templates!E$2:E$134,ROW()-ROW($21:$21)+1)="","",INDEX(Templates!E$2:E$134,ROW()-ROW($21:$21)+1))</f>
        <v/>
      </c>
      <c r="G29" s="74" t="str" cm="1">
        <f t="array" ref="G29">IF(INDEX(Templates!F$2:F$134,ROW()-ROW($21:$21)+1)="","",INDEX(Templates!F$2:F$134,ROW()-ROW($21:$21)+1))</f>
        <v/>
      </c>
      <c r="H29" s="75" t="str" cm="1">
        <f t="array" ref="H29">IF(INDEX(Templates!G$2:G$134,ROW()-ROW($21:$21)+1)="","",INDEX(Templates!G$2:G$134,ROW()-ROW($21:$21)+1))</f>
        <v/>
      </c>
      <c r="I29" s="75" t="str" cm="1">
        <f t="array" ref="I29">IF(INDEX(Templates!H$2:H$134,ROW()-ROW($21:$21)+1)="","",INDEX(Templates!H$2:H$134,ROW()-ROW($21:$21)+1))</f>
        <v/>
      </c>
      <c r="J29" s="37"/>
      <c r="K29" s="37"/>
      <c r="L29" s="37"/>
      <c r="M29" s="37"/>
      <c r="N29" s="37"/>
      <c r="O29" s="37"/>
      <c r="P29" s="37"/>
      <c r="Q29" s="37"/>
      <c r="R29" s="37"/>
      <c r="S29" s="37"/>
      <c r="T29" s="37"/>
      <c r="U29" s="37"/>
      <c r="V29" s="37"/>
      <c r="W29" s="37"/>
      <c r="X29" s="37"/>
      <c r="Y29" s="37"/>
      <c r="Z29" s="37"/>
      <c r="AA29" s="37"/>
      <c r="AB29" s="37"/>
      <c r="AC29" s="37"/>
    </row>
    <row r="30" spans="1:29" x14ac:dyDescent="0.2">
      <c r="A30" s="10" t="s">
        <v>335</v>
      </c>
      <c r="B30" s="11" t="s">
        <v>339</v>
      </c>
      <c r="C30" s="92" t="str" cm="1">
        <f t="array" ref="C30">IF(INDEX(Templates!A$2:A$142,ROW()-ROW($21:$21)+1)="","",INDEX(Templates!A$2:A$142,ROW()-ROW($21:$21)+1))</f>
        <v>JSON_PATH:zones[0]</v>
      </c>
      <c r="D30" s="92" t="str" cm="1">
        <f t="array" ref="D30">IF(INDEX(Templates!B$2:B$142,ROW()-ROW($21:$21)+1)="","",INDEX(Templates!B$2:B$142,ROW()-ROW($21:$21)+1))</f>
        <v>id</v>
      </c>
      <c r="E30" s="93" t="str" cm="1">
        <f t="array" ref="E30">IF(INDEX(Templates!C$2:C$142,ROW()-ROW($21:$21)+1)="","",INDEX(Templates!C$2:C$142,ROW()-ROW($21:$21)+1))</f>
        <v/>
      </c>
      <c r="F30" s="73" t="str" cm="1">
        <f t="array" ref="F30">IF(INDEX(Templates!E$2:E$134,ROW()-ROW($21:$21)+1)="","",INDEX(Templates!E$2:E$134,ROW()-ROW($21:$21)+1))</f>
        <v/>
      </c>
      <c r="G30" s="74" t="str" cm="1">
        <f t="array" ref="G30">IF(INDEX(Templates!F$2:F$134,ROW()-ROW($21:$21)+1)="","",INDEX(Templates!F$2:F$134,ROW()-ROW($21:$21)+1))</f>
        <v/>
      </c>
      <c r="H30" s="75" t="str" cm="1">
        <f t="array" ref="H30">IF(INDEX(Templates!G$2:G$134,ROW()-ROW($21:$21)+1)="","",INDEX(Templates!G$2:G$134,ROW()-ROW($21:$21)+1))</f>
        <v/>
      </c>
      <c r="I30" s="75" t="str" cm="1">
        <f t="array" ref="I30">IF(INDEX(Templates!H$2:H$134,ROW()-ROW($21:$21)+1)="","",INDEX(Templates!H$2:H$134,ROW()-ROW($21:$21)+1))</f>
        <v/>
      </c>
      <c r="J30" s="37" t="s">
        <v>220</v>
      </c>
      <c r="K30" s="37" t="s">
        <v>220</v>
      </c>
      <c r="L30" s="37" t="s">
        <v>220</v>
      </c>
      <c r="M30" s="37" t="s">
        <v>220</v>
      </c>
      <c r="N30" s="37" t="s">
        <v>220</v>
      </c>
      <c r="O30" s="37" t="s">
        <v>220</v>
      </c>
      <c r="P30" s="37" t="s">
        <v>220</v>
      </c>
      <c r="Q30" s="37" t="s">
        <v>220</v>
      </c>
      <c r="R30" s="37" t="s">
        <v>220</v>
      </c>
      <c r="S30" s="37" t="s">
        <v>220</v>
      </c>
      <c r="T30" s="37" t="s">
        <v>220</v>
      </c>
      <c r="U30" s="37" t="s">
        <v>220</v>
      </c>
      <c r="V30" s="37" t="s">
        <v>220</v>
      </c>
      <c r="W30" s="37" t="s">
        <v>220</v>
      </c>
      <c r="X30" s="37" t="s">
        <v>220</v>
      </c>
      <c r="Y30" s="37" t="s">
        <v>220</v>
      </c>
      <c r="Z30" s="37" t="s">
        <v>220</v>
      </c>
      <c r="AA30" s="37" t="s">
        <v>220</v>
      </c>
      <c r="AB30" s="37" t="s">
        <v>220</v>
      </c>
      <c r="AC30" s="37" t="s">
        <v>220</v>
      </c>
    </row>
    <row r="31" spans="1:29" x14ac:dyDescent="0.2">
      <c r="A31" s="10" t="s">
        <v>335</v>
      </c>
      <c r="B31" s="11" t="s">
        <v>339</v>
      </c>
      <c r="C31" s="92" t="str" cm="1">
        <f t="array" ref="C31">IF(INDEX(Templates!A$2:A$142,ROW()-ROW($21:$21)+1)="","",INDEX(Templates!A$2:A$142,ROW()-ROW($21:$21)+1))</f>
        <v>JSON_PATH:zones[0]</v>
      </c>
      <c r="D31" s="92" t="str" cm="1">
        <f t="array" ref="D31">IF(INDEX(Templates!B$2:B$142,ROW()-ROW($21:$21)+1)="","",INDEX(Templates!B$2:B$142,ROW()-ROW($21:$21)+1))</f>
        <v>thermostat_cooling_setpoint_schedule</v>
      </c>
      <c r="E31" s="93" t="str" cm="1">
        <f t="array" ref="E31">IF(INDEX(Templates!C$2:C$142,ROW()-ROW($21:$21)+1)="","",INDEX(Templates!C$2:C$142,ROW()-ROW($21:$21)+1))</f>
        <v/>
      </c>
      <c r="F31" s="73" t="str" cm="1">
        <f t="array" ref="F31">IF(INDEX(Templates!E$2:E$134,ROW()-ROW($21:$21)+1)="","",INDEX(Templates!E$2:E$134,ROW()-ROW($21:$21)+1))</f>
        <v/>
      </c>
      <c r="G31" s="74" t="str" cm="1">
        <f t="array" ref="G31">IF(INDEX(Templates!F$2:F$134,ROW()-ROW($21:$21)+1)="","",INDEX(Templates!F$2:F$134,ROW()-ROW($21:$21)+1))</f>
        <v/>
      </c>
      <c r="H31" s="75" t="str" cm="1">
        <f t="array" ref="H31">IF(INDEX(Templates!G$2:G$134,ROW()-ROW($21:$21)+1)="","",INDEX(Templates!G$2:G$134,ROW()-ROW($21:$21)+1))</f>
        <v/>
      </c>
      <c r="I31" s="75" t="str" cm="1">
        <f t="array" ref="I31">IF(INDEX(Templates!H$2:H$134,ROW()-ROW($21:$21)+1)="","",INDEX(Templates!H$2:H$134,ROW()-ROW($21:$21)+1))</f>
        <v/>
      </c>
      <c r="J31" s="37" t="s">
        <v>209</v>
      </c>
      <c r="K31" s="37" t="s">
        <v>209</v>
      </c>
      <c r="L31" s="37" t="s">
        <v>209</v>
      </c>
      <c r="M31" s="37" t="s">
        <v>209</v>
      </c>
      <c r="N31" s="37" t="s">
        <v>209</v>
      </c>
      <c r="O31" s="37" t="s">
        <v>209</v>
      </c>
      <c r="P31" s="37" t="s">
        <v>209</v>
      </c>
      <c r="Q31" s="37" t="s">
        <v>209</v>
      </c>
      <c r="R31" s="37" t="s">
        <v>209</v>
      </c>
      <c r="S31" s="37" t="s">
        <v>209</v>
      </c>
      <c r="T31" s="37" t="s">
        <v>209</v>
      </c>
      <c r="U31" s="37" t="s">
        <v>209</v>
      </c>
      <c r="V31" s="37" t="s">
        <v>209</v>
      </c>
      <c r="W31" s="37" t="s">
        <v>209</v>
      </c>
      <c r="X31" s="37" t="s">
        <v>209</v>
      </c>
      <c r="Y31" s="37" t="s">
        <v>209</v>
      </c>
      <c r="Z31" s="37" t="s">
        <v>209</v>
      </c>
      <c r="AA31" s="37" t="s">
        <v>209</v>
      </c>
      <c r="AB31" s="37" t="s">
        <v>209</v>
      </c>
      <c r="AC31" s="37" t="s">
        <v>209</v>
      </c>
    </row>
    <row r="32" spans="1:29" x14ac:dyDescent="0.2">
      <c r="A32" s="10" t="s">
        <v>335</v>
      </c>
      <c r="B32" s="11" t="s">
        <v>339</v>
      </c>
      <c r="C32" s="92" t="str" cm="1">
        <f t="array" ref="C32">IF(INDEX(Templates!A$2:A$142,ROW()-ROW($21:$21)+1)="","",INDEX(Templates!A$2:A$142,ROW()-ROW($21:$21)+1))</f>
        <v>JSON_PATH:zones[0]</v>
      </c>
      <c r="D32" s="92" t="str" cm="1">
        <f t="array" ref="D32">IF(INDEX(Templates!B$2:B$142,ROW()-ROW($21:$21)+1)="","",INDEX(Templates!B$2:B$142,ROW()-ROW($21:$21)+1))</f>
        <v>thermostat_heating_setpoint_schedule</v>
      </c>
      <c r="E32" s="93" t="str" cm="1">
        <f t="array" ref="E32">IF(INDEX(Templates!C$2:C$142,ROW()-ROW($21:$21)+1)="","",INDEX(Templates!C$2:C$142,ROW()-ROW($21:$21)+1))</f>
        <v/>
      </c>
      <c r="F32" s="73" t="str" cm="1">
        <f t="array" ref="F32">IF(INDEX(Templates!E$2:E$134,ROW()-ROW($21:$21)+1)="","",INDEX(Templates!E$2:E$134,ROW()-ROW($21:$21)+1))</f>
        <v/>
      </c>
      <c r="G32" s="74" t="str" cm="1">
        <f t="array" ref="G32">IF(INDEX(Templates!F$2:F$134,ROW()-ROW($21:$21)+1)="","",INDEX(Templates!F$2:F$134,ROW()-ROW($21:$21)+1))</f>
        <v/>
      </c>
      <c r="H32" s="75" t="str" cm="1">
        <f t="array" ref="H32">IF(INDEX(Templates!G$2:G$134,ROW()-ROW($21:$21)+1)="","",INDEX(Templates!G$2:G$134,ROW()-ROW($21:$21)+1))</f>
        <v/>
      </c>
      <c r="I32" s="75" t="str" cm="1">
        <f t="array" ref="I32">IF(INDEX(Templates!H$2:H$134,ROW()-ROW($21:$21)+1)="","",INDEX(Templates!H$2:H$134,ROW()-ROW($21:$21)+1))</f>
        <v/>
      </c>
      <c r="J32" s="37" t="s">
        <v>209</v>
      </c>
      <c r="K32" s="37" t="s">
        <v>209</v>
      </c>
      <c r="L32" s="37" t="s">
        <v>209</v>
      </c>
      <c r="M32" s="37" t="s">
        <v>209</v>
      </c>
      <c r="N32" s="37" t="s">
        <v>209</v>
      </c>
      <c r="O32" s="37" t="s">
        <v>209</v>
      </c>
      <c r="P32" s="37" t="s">
        <v>209</v>
      </c>
      <c r="Q32" s="37" t="s">
        <v>209</v>
      </c>
      <c r="R32" s="37" t="s">
        <v>209</v>
      </c>
      <c r="S32" s="37" t="s">
        <v>209</v>
      </c>
      <c r="T32" s="37" t="s">
        <v>209</v>
      </c>
      <c r="U32" s="37" t="s">
        <v>209</v>
      </c>
      <c r="V32" s="37" t="s">
        <v>209</v>
      </c>
      <c r="W32" s="37" t="s">
        <v>209</v>
      </c>
      <c r="X32" s="37" t="s">
        <v>209</v>
      </c>
      <c r="Y32" s="37" t="s">
        <v>209</v>
      </c>
      <c r="Z32" s="37" t="s">
        <v>209</v>
      </c>
      <c r="AA32" s="37" t="s">
        <v>209</v>
      </c>
      <c r="AB32" s="37" t="s">
        <v>209</v>
      </c>
      <c r="AC32" s="37" t="s">
        <v>209</v>
      </c>
    </row>
    <row r="33" spans="1:29" x14ac:dyDescent="0.2">
      <c r="A33" s="10" t="s">
        <v>335</v>
      </c>
      <c r="B33" s="11" t="s">
        <v>339</v>
      </c>
      <c r="C33" s="92" t="str" cm="1">
        <f t="array" ref="C33">IF(INDEX(Templates!A$2:A$142,ROW()-ROW($21:$21)+1)="","",INDEX(Templates!A$2:A$142,ROW()-ROW($21:$21)+1))</f>
        <v>JSON_PATH:zones[0]</v>
      </c>
      <c r="D33" s="92" t="str" cm="1">
        <f t="array" ref="D33">IF(INDEX(Templates!B$2:B$142,ROW()-ROW($21:$21)+1)="","",INDEX(Templates!B$2:B$142,ROW()-ROW($21:$21)+1))</f>
        <v xml:space="preserve">served_by_heating_ventilation_air_conditioning_systems
</v>
      </c>
      <c r="E33" s="93" t="str" cm="1">
        <f t="array" ref="E33">IF(INDEX(Templates!C$2:C$142,ROW()-ROW($21:$21)+1)="","",INDEX(Templates!C$2:C$142,ROW()-ROW($21:$21)+1))</f>
        <v/>
      </c>
      <c r="F33" s="73" t="str" cm="1">
        <f t="array" ref="F33">IF(INDEX(Templates!E$2:E$134,ROW()-ROW($21:$21)+1)="","",INDEX(Templates!E$2:E$134,ROW()-ROW($21:$21)+1))</f>
        <v/>
      </c>
      <c r="G33" s="74" t="str" cm="1">
        <f t="array" ref="G33">IF(INDEX(Templates!F$2:F$134,ROW()-ROW($21:$21)+1)="","",INDEX(Templates!F$2:F$134,ROW()-ROW($21:$21)+1))</f>
        <v/>
      </c>
      <c r="H33" s="75" t="str" cm="1">
        <f t="array" ref="H33">IF(INDEX(Templates!G$2:G$134,ROW()-ROW($21:$21)+1)="","",INDEX(Templates!G$2:G$134,ROW()-ROW($21:$21)+1))</f>
        <v/>
      </c>
      <c r="I33" s="75" t="str" cm="1">
        <f t="array" ref="I33">IF(INDEX(Templates!H$2:H$134,ROW()-ROW($21:$21)+1)="","",INDEX(Templates!H$2:H$134,ROW()-ROW($21:$21)+1))</f>
        <v/>
      </c>
      <c r="J33" s="37"/>
      <c r="K33" s="37"/>
      <c r="L33" s="37"/>
      <c r="M33" s="37"/>
      <c r="N33" s="37"/>
      <c r="O33" s="37"/>
      <c r="P33" s="37"/>
      <c r="Q33" s="37"/>
      <c r="R33" s="37"/>
      <c r="S33" s="37"/>
      <c r="T33" s="37"/>
      <c r="U33" s="37"/>
      <c r="V33" s="37"/>
      <c r="W33" s="37"/>
      <c r="X33" s="37"/>
      <c r="Y33" s="37"/>
      <c r="Z33" s="37"/>
      <c r="AA33" s="37"/>
      <c r="AB33" s="37"/>
      <c r="AC33" s="37"/>
    </row>
    <row r="34" spans="1:29" x14ac:dyDescent="0.2">
      <c r="A34" s="10" t="s">
        <v>335</v>
      </c>
      <c r="B34" s="11" t="s">
        <v>339</v>
      </c>
      <c r="C34" s="92" t="str" cm="1">
        <f t="array" ref="C34">IF(INDEX(Templates!A$2:A$142,ROW()-ROW($21:$21)+1)="","",INDEX(Templates!A$2:A$142,ROW()-ROW($21:$21)+1))</f>
        <v>JSON_PATH:zones[0]</v>
      </c>
      <c r="D34" s="92" t="str" cm="1">
        <f t="array" ref="D34">IF(INDEX(Templates!B$2:B$142,ROW()-ROW($21:$21)+1)="","",INDEX(Templates!B$2:B$142,ROW()-ROW($21:$21)+1))</f>
        <v>spaces</v>
      </c>
      <c r="E34" s="93" t="str" cm="1">
        <f t="array" ref="E34">IF(INDEX(Templates!C$2:C$142,ROW()-ROW($21:$21)+1)="","",INDEX(Templates!C$2:C$142,ROW()-ROW($21:$21)+1))</f>
        <v/>
      </c>
      <c r="F34" s="73" t="str" cm="1">
        <f t="array" ref="F34">IF(INDEX(Templates!E$2:E$134,ROW()-ROW($21:$21)+1)="","",INDEX(Templates!E$2:E$134,ROW()-ROW($21:$21)+1))</f>
        <v/>
      </c>
      <c r="G34" s="74" t="str" cm="1">
        <f t="array" ref="G34">IF(INDEX(Templates!F$2:F$134,ROW()-ROW($21:$21)+1)="","",INDEX(Templates!F$2:F$134,ROW()-ROW($21:$21)+1))</f>
        <v/>
      </c>
      <c r="H34" s="75" t="str" cm="1">
        <f t="array" ref="H34">IF(INDEX(Templates!G$2:G$134,ROW()-ROW($21:$21)+1)="","",INDEX(Templates!G$2:G$134,ROW()-ROW($21:$21)+1))</f>
        <v/>
      </c>
      <c r="I34" s="75" t="str" cm="1">
        <f t="array" ref="I34">IF(INDEX(Templates!H$2:H$134,ROW()-ROW($21:$21)+1)="","",INDEX(Templates!H$2:H$134,ROW()-ROW($21:$21)+1))</f>
        <v/>
      </c>
      <c r="J34" s="37"/>
      <c r="K34" s="37"/>
      <c r="L34" s="37"/>
      <c r="M34" s="37"/>
      <c r="N34" s="37"/>
      <c r="O34" s="37"/>
      <c r="P34" s="37"/>
      <c r="Q34" s="37"/>
      <c r="R34" s="37"/>
      <c r="S34" s="37"/>
      <c r="T34" s="37"/>
      <c r="U34" s="37"/>
      <c r="V34" s="37"/>
      <c r="W34" s="37"/>
      <c r="X34" s="37"/>
      <c r="Y34" s="37"/>
      <c r="Z34" s="37"/>
      <c r="AA34" s="37"/>
      <c r="AB34" s="37"/>
      <c r="AC34" s="37"/>
    </row>
    <row r="35" spans="1:29" x14ac:dyDescent="0.2">
      <c r="A35" s="10" t="s">
        <v>335</v>
      </c>
      <c r="B35" s="11" t="s">
        <v>339</v>
      </c>
      <c r="C35" s="92" t="str" cm="1">
        <f t="array" ref="C35">IF(INDEX(Templates!A$2:A$142,ROW()-ROW($21:$21)+1)="","",INDEX(Templates!A$2:A$142,ROW()-ROW($21:$21)+1))</f>
        <v>JSON_PATH:zones[0]</v>
      </c>
      <c r="D35" s="92" t="str" cm="1">
        <f t="array" ref="D35">IF(INDEX(Templates!B$2:B$142,ROW()-ROW($21:$21)+1)="","",INDEX(Templates!B$2:B$142,ROW()-ROW($21:$21)+1))</f>
        <v>surfaces</v>
      </c>
      <c r="E35" s="93" t="str" cm="1">
        <f t="array" ref="E35">IF(INDEX(Templates!C$2:C$142,ROW()-ROW($21:$21)+1)="","",INDEX(Templates!C$2:C$142,ROW()-ROW($21:$21)+1))</f>
        <v/>
      </c>
      <c r="F35" s="73" t="str" cm="1">
        <f t="array" ref="F35">IF(INDEX(Templates!E$2:E$134,ROW()-ROW($21:$21)+1)="","",INDEX(Templates!E$2:E$134,ROW()-ROW($21:$21)+1))</f>
        <v/>
      </c>
      <c r="G35" s="74" t="str" cm="1">
        <f t="array" ref="G35">IF(INDEX(Templates!F$2:F$134,ROW()-ROW($21:$21)+1)="","",INDEX(Templates!F$2:F$134,ROW()-ROW($21:$21)+1))</f>
        <v/>
      </c>
      <c r="H35" s="75" t="str" cm="1">
        <f t="array" ref="H35">IF(INDEX(Templates!G$2:G$134,ROW()-ROW($21:$21)+1)="","",INDEX(Templates!G$2:G$134,ROW()-ROW($21:$21)+1))</f>
        <v/>
      </c>
      <c r="I35" s="75" t="str" cm="1">
        <f t="array" ref="I35">IF(INDEX(Templates!H$2:H$134,ROW()-ROW($21:$21)+1)="","",INDEX(Templates!H$2:H$134,ROW()-ROW($21:$21)+1))</f>
        <v/>
      </c>
      <c r="J35" s="37"/>
      <c r="K35" s="37"/>
      <c r="L35" s="37"/>
      <c r="M35" s="37"/>
      <c r="N35" s="37"/>
      <c r="O35" s="37"/>
      <c r="P35" s="37"/>
      <c r="Q35" s="37"/>
      <c r="R35" s="37"/>
      <c r="S35" s="37"/>
      <c r="T35" s="37"/>
      <c r="U35" s="37"/>
      <c r="V35" s="37"/>
      <c r="W35" s="37"/>
      <c r="X35" s="37"/>
      <c r="Y35" s="37"/>
      <c r="Z35" s="37"/>
      <c r="AA35" s="37"/>
      <c r="AB35" s="37"/>
      <c r="AC35" s="37"/>
    </row>
    <row r="36" spans="1:29" x14ac:dyDescent="0.2">
      <c r="A36" s="10" t="s">
        <v>335</v>
      </c>
      <c r="B36" s="11" t="s">
        <v>339</v>
      </c>
      <c r="C36" s="92" t="str" cm="1">
        <f t="array" ref="C36">IF(INDEX(Templates!A$2:A$142,ROW()-ROW($21:$21)+1)="","",INDEX(Templates!A$2:A$142,ROW()-ROW($21:$21)+1))</f>
        <v>JSON_PATH:infiltration</v>
      </c>
      <c r="D36" s="92" t="str" cm="1">
        <f t="array" ref="D36">IF(INDEX(Templates!B$2:B$142,ROW()-ROW($21:$21)+1)="","",INDEX(Templates!B$2:B$142,ROW()-ROW($21:$21)+1))</f>
        <v>id</v>
      </c>
      <c r="E36" s="93" t="str" cm="1">
        <f t="array" ref="E36">IF(INDEX(Templates!C$2:C$142,ROW()-ROW($21:$21)+1)="","",INDEX(Templates!C$2:C$142,ROW()-ROW($21:$21)+1))</f>
        <v/>
      </c>
      <c r="F36" s="73" t="str" cm="1">
        <f t="array" ref="F36">IF(INDEX(Templates!E$2:E$134,ROW()-ROW($21:$21)+1)="","",INDEX(Templates!E$2:E$134,ROW()-ROW($21:$21)+1))</f>
        <v/>
      </c>
      <c r="G36" s="74" t="str" cm="1">
        <f t="array" ref="G36">IF(INDEX(Templates!F$2:F$134,ROW()-ROW($21:$21)+1)="","",INDEX(Templates!F$2:F$134,ROW()-ROW($21:$21)+1))</f>
        <v/>
      </c>
      <c r="H36" s="75" t="str" cm="1">
        <f t="array" ref="H36">IF(INDEX(Templates!G$2:G$134,ROW()-ROW($21:$21)+1)="","",INDEX(Templates!G$2:G$134,ROW()-ROW($21:$21)+1))</f>
        <v/>
      </c>
      <c r="I36" s="75" t="str" cm="1">
        <f t="array" ref="I36">IF(INDEX(Templates!H$2:H$134,ROW()-ROW($21:$21)+1)="","",INDEX(Templates!H$2:H$134,ROW()-ROW($21:$21)+1))</f>
        <v/>
      </c>
      <c r="J36" s="37"/>
      <c r="K36" s="37"/>
      <c r="L36" s="37"/>
      <c r="M36" s="37"/>
      <c r="N36" s="37"/>
      <c r="O36" s="37"/>
      <c r="P36" s="37"/>
      <c r="Q36" s="37"/>
      <c r="R36" s="37"/>
      <c r="S36" s="37"/>
      <c r="T36" s="37"/>
      <c r="U36" s="37"/>
      <c r="V36" s="37"/>
      <c r="W36" s="37"/>
      <c r="X36" s="37"/>
      <c r="Y36" s="37"/>
      <c r="Z36" s="37"/>
      <c r="AA36" s="37"/>
      <c r="AB36" s="37"/>
      <c r="AC36" s="37"/>
    </row>
    <row r="37" spans="1:29" x14ac:dyDescent="0.2">
      <c r="A37" s="10" t="s">
        <v>335</v>
      </c>
      <c r="B37" s="11" t="s">
        <v>339</v>
      </c>
      <c r="C37" s="92" t="str" cm="1">
        <f t="array" ref="C37">IF(INDEX(Templates!A$2:A$142,ROW()-ROW($21:$21)+1)="","",INDEX(Templates!A$2:A$142,ROW()-ROW($21:$21)+1))</f>
        <v>JSON_PATH:infiltration</v>
      </c>
      <c r="D37" s="92" t="str" cm="1">
        <f t="array" ref="D37">IF(INDEX(Templates!B$2:B$142,ROW()-ROW($21:$21)+1)="","",INDEX(Templates!B$2:B$142,ROW()-ROW($21:$21)+1))</f>
        <v>multiplier_schedule</v>
      </c>
      <c r="E37" s="93" t="str" cm="1">
        <f t="array" ref="E37">IF(INDEX(Templates!C$2:C$142,ROW()-ROW($21:$21)+1)="","",INDEX(Templates!C$2:C$142,ROW()-ROW($21:$21)+1))</f>
        <v/>
      </c>
      <c r="F37" s="73" t="str" cm="1">
        <f t="array" ref="F37">IF(INDEX(Templates!E$2:E$134,ROW()-ROW($21:$21)+1)="","",INDEX(Templates!E$2:E$134,ROW()-ROW($21:$21)+1))</f>
        <v/>
      </c>
      <c r="G37" s="74" t="str" cm="1">
        <f t="array" ref="G37">IF(INDEX(Templates!F$2:F$134,ROW()-ROW($21:$21)+1)="","",INDEX(Templates!F$2:F$134,ROW()-ROW($21:$21)+1))</f>
        <v/>
      </c>
      <c r="H37" s="75" t="str" cm="1">
        <f t="array" ref="H37">IF(INDEX(Templates!G$2:G$134,ROW()-ROW($21:$21)+1)="","",INDEX(Templates!G$2:G$134,ROW()-ROW($21:$21)+1))</f>
        <v/>
      </c>
      <c r="I37" s="75" t="str" cm="1">
        <f t="array" ref="I37">IF(INDEX(Templates!H$2:H$134,ROW()-ROW($21:$21)+1)="","",INDEX(Templates!H$2:H$134,ROW()-ROW($21:$21)+1))</f>
        <v/>
      </c>
      <c r="J37" s="37"/>
      <c r="K37" s="37"/>
      <c r="L37" s="37"/>
      <c r="M37" s="37"/>
      <c r="N37" s="37"/>
      <c r="O37" s="37"/>
      <c r="P37" s="37"/>
      <c r="Q37" s="37"/>
      <c r="R37" s="37"/>
      <c r="S37" s="37"/>
      <c r="T37" s="37"/>
      <c r="U37" s="37"/>
      <c r="V37" s="37"/>
      <c r="W37" s="37"/>
      <c r="X37" s="37"/>
      <c r="Y37" s="37"/>
      <c r="Z37" s="37"/>
      <c r="AA37" s="37"/>
      <c r="AB37" s="37"/>
      <c r="AC37" s="37"/>
    </row>
    <row r="38" spans="1:29" x14ac:dyDescent="0.2">
      <c r="A38" s="10" t="s">
        <v>335</v>
      </c>
      <c r="B38" s="11" t="s">
        <v>339</v>
      </c>
      <c r="C38" s="92" t="str" cm="1">
        <f t="array" ref="C38">IF(INDEX(Templates!A$2:A$142,ROW()-ROW($21:$21)+1)="","",INDEX(Templates!A$2:A$142,ROW()-ROW($21:$21)+1))</f>
        <v>JSON_PATH:infiltration</v>
      </c>
      <c r="D38" s="92" t="str" cm="1">
        <f t="array" ref="D38">IF(INDEX(Templates!B$2:B$142,ROW()-ROW($21:$21)+1)="","",INDEX(Templates!B$2:B$142,ROW()-ROW($21:$21)+1))</f>
        <v>measured_air_leakage_rate</v>
      </c>
      <c r="E38" s="93" t="str" cm="1">
        <f t="array" ref="E38">IF(INDEX(Templates!C$2:C$142,ROW()-ROW($21:$21)+1)="","",INDEX(Templates!C$2:C$142,ROW()-ROW($21:$21)+1))</f>
        <v/>
      </c>
      <c r="F38" s="73" t="str" cm="1">
        <f t="array" ref="F38">IF(INDEX(Templates!E$2:E$134,ROW()-ROW($21:$21)+1)="","",INDEX(Templates!E$2:E$134,ROW()-ROW($21:$21)+1))</f>
        <v/>
      </c>
      <c r="G38" s="74" t="str" cm="1">
        <f t="array" ref="G38">IF(INDEX(Templates!F$2:F$134,ROW()-ROW($21:$21)+1)="","",INDEX(Templates!F$2:F$134,ROW()-ROW($21:$21)+1))</f>
        <v/>
      </c>
      <c r="H38" s="75" t="str" cm="1">
        <f t="array" ref="H38">IF(INDEX(Templates!G$2:G$134,ROW()-ROW($21:$21)+1)="","",INDEX(Templates!G$2:G$134,ROW()-ROW($21:$21)+1))</f>
        <v/>
      </c>
      <c r="I38" s="75" t="str" cm="1">
        <f t="array" ref="I38">IF(INDEX(Templates!H$2:H$134,ROW()-ROW($21:$21)+1)="","",INDEX(Templates!H$2:H$134,ROW()-ROW($21:$21)+1))</f>
        <v/>
      </c>
      <c r="J38" s="37"/>
      <c r="K38" s="37"/>
      <c r="L38" s="37"/>
      <c r="M38" s="37"/>
      <c r="N38" s="37"/>
      <c r="O38" s="37"/>
      <c r="P38" s="37"/>
      <c r="Q38" s="37"/>
      <c r="R38" s="37"/>
      <c r="S38" s="37"/>
      <c r="T38" s="37"/>
      <c r="U38" s="37"/>
      <c r="V38" s="37"/>
      <c r="W38" s="37"/>
      <c r="X38" s="37"/>
      <c r="Y38" s="37"/>
      <c r="Z38" s="37"/>
      <c r="AA38" s="37"/>
      <c r="AB38" s="37"/>
      <c r="AC38" s="37"/>
    </row>
    <row r="39" spans="1:29" x14ac:dyDescent="0.2">
      <c r="A39" s="10" t="s">
        <v>335</v>
      </c>
      <c r="B39" s="11" t="s">
        <v>339</v>
      </c>
      <c r="C39" s="92" t="str" cm="1">
        <f t="array" ref="C39">IF(INDEX(Templates!A$2:A$142,ROW()-ROW($21:$21)+1)="","",INDEX(Templates!A$2:A$142,ROW()-ROW($21:$21)+1))</f>
        <v>JSON_PATH:zones[0]</v>
      </c>
      <c r="D39" s="92" t="str" cm="1">
        <f t="array" ref="D39">IF(INDEX(Templates!B$2:B$142,ROW()-ROW($21:$21)+1)="","",INDEX(Templates!B$2:B$142,ROW()-ROW($21:$21)+1))</f>
        <v>infiltration_modeling_method_type</v>
      </c>
      <c r="E39" s="93" t="str" cm="1">
        <f t="array" ref="E39">IF(INDEX(Templates!C$2:C$142,ROW()-ROW($21:$21)+1)="","",INDEX(Templates!C$2:C$142,ROW()-ROW($21:$21)+1))</f>
        <v/>
      </c>
      <c r="F39" s="73" t="str" cm="1">
        <f t="array" ref="F39">IF(INDEX(Templates!E$2:E$134,ROW()-ROW($21:$21)+1)="","",INDEX(Templates!E$2:E$134,ROW()-ROW($21:$21)+1))</f>
        <v/>
      </c>
      <c r="G39" s="74" t="str" cm="1">
        <f t="array" ref="G39">IF(INDEX(Templates!F$2:F$134,ROW()-ROW($21:$21)+1)="","",INDEX(Templates!F$2:F$134,ROW()-ROW($21:$21)+1))</f>
        <v/>
      </c>
      <c r="H39" s="75" t="str" cm="1">
        <f t="array" ref="H39">IF(INDEX(Templates!G$2:G$134,ROW()-ROW($21:$21)+1)="","",INDEX(Templates!G$2:G$134,ROW()-ROW($21:$21)+1))</f>
        <v/>
      </c>
      <c r="I39" s="75" t="str" cm="1">
        <f t="array" ref="I39">IF(INDEX(Templates!H$2:H$134,ROW()-ROW($21:$21)+1)="","",INDEX(Templates!H$2:H$134,ROW()-ROW($21:$21)+1))</f>
        <v/>
      </c>
      <c r="J39" s="37"/>
      <c r="K39" s="37"/>
      <c r="L39" s="37"/>
      <c r="M39" s="37"/>
      <c r="N39" s="37"/>
      <c r="O39" s="37"/>
      <c r="P39" s="37"/>
      <c r="Q39" s="37"/>
      <c r="R39" s="37"/>
      <c r="S39" s="37"/>
      <c r="T39" s="37"/>
      <c r="U39" s="37"/>
      <c r="V39" s="37"/>
      <c r="W39" s="37"/>
      <c r="X39" s="37"/>
      <c r="Y39" s="37"/>
      <c r="Z39" s="37"/>
      <c r="AA39" s="37"/>
      <c r="AB39" s="37"/>
      <c r="AC39" s="37"/>
    </row>
    <row r="40" spans="1:29" x14ac:dyDescent="0.2">
      <c r="A40" s="10" t="s">
        <v>335</v>
      </c>
      <c r="B40" s="11" t="s">
        <v>339</v>
      </c>
      <c r="C40" s="92" t="str" cm="1">
        <f t="array" ref="C40">IF(INDEX(Templates!A$2:A$142,ROW()-ROW($21:$21)+1)="","",INDEX(Templates!A$2:A$142,ROW()-ROW($21:$21)+1))</f>
        <v>JSON_PATH:surfaces[0]</v>
      </c>
      <c r="D40" s="92" t="str" cm="1">
        <f t="array" ref="D40">IF(INDEX(Templates!B$2:B$142,ROW()-ROW($21:$21)+1)="","",INDEX(Templates!B$2:B$142,ROW()-ROW($21:$21)+1))</f>
        <v>id</v>
      </c>
      <c r="E40" s="93" t="str" cm="1">
        <f t="array" ref="E40">IF(INDEX(Templates!C$2:C$142,ROW()-ROW($21:$21)+1)="","",INDEX(Templates!C$2:C$142,ROW()-ROW($21:$21)+1))</f>
        <v/>
      </c>
      <c r="F40" s="73" t="str" cm="1">
        <f t="array" ref="F40">IF(INDEX(Templates!E$2:E$134,ROW()-ROW($21:$21)+1)="","",INDEX(Templates!E$2:E$134,ROW()-ROW($21:$21)+1))</f>
        <v/>
      </c>
      <c r="G40" s="74" t="str" cm="1">
        <f t="array" ref="G40">IF(INDEX(Templates!F$2:F$134,ROW()-ROW($21:$21)+1)="","",INDEX(Templates!F$2:F$134,ROW()-ROW($21:$21)+1))</f>
        <v/>
      </c>
      <c r="H40" s="75" t="str" cm="1">
        <f t="array" ref="H40">IF(INDEX(Templates!G$2:G$134,ROW()-ROW($21:$21)+1)="","",INDEX(Templates!G$2:G$134,ROW()-ROW($21:$21)+1))</f>
        <v/>
      </c>
      <c r="I40" s="75" t="str" cm="1">
        <f t="array" ref="I40">IF(INDEX(Templates!H$2:H$134,ROW()-ROW($21:$21)+1)="","",INDEX(Templates!H$2:H$134,ROW()-ROW($21:$21)+1))</f>
        <v/>
      </c>
      <c r="J40" s="37" t="s">
        <v>232</v>
      </c>
      <c r="K40" s="37" t="s">
        <v>232</v>
      </c>
      <c r="L40" s="37" t="s">
        <v>232</v>
      </c>
      <c r="M40" s="37" t="s">
        <v>232</v>
      </c>
      <c r="N40" s="37" t="s">
        <v>232</v>
      </c>
      <c r="O40" s="37" t="s">
        <v>232</v>
      </c>
      <c r="P40" s="37" t="s">
        <v>232</v>
      </c>
      <c r="Q40" s="37" t="s">
        <v>232</v>
      </c>
      <c r="R40" s="37" t="s">
        <v>232</v>
      </c>
      <c r="S40" s="37" t="s">
        <v>232</v>
      </c>
      <c r="T40" s="37" t="s">
        <v>232</v>
      </c>
      <c r="U40" s="37" t="s">
        <v>232</v>
      </c>
      <c r="V40" s="37" t="s">
        <v>232</v>
      </c>
      <c r="W40" s="37" t="s">
        <v>232</v>
      </c>
      <c r="X40" s="37" t="s">
        <v>232</v>
      </c>
      <c r="Y40" s="37" t="s">
        <v>232</v>
      </c>
      <c r="Z40" s="37" t="s">
        <v>232</v>
      </c>
      <c r="AA40" s="37" t="s">
        <v>232</v>
      </c>
      <c r="AB40" s="37" t="s">
        <v>232</v>
      </c>
      <c r="AC40" s="37" t="s">
        <v>232</v>
      </c>
    </row>
    <row r="41" spans="1:29" x14ac:dyDescent="0.2">
      <c r="A41" s="10" t="s">
        <v>335</v>
      </c>
      <c r="B41" s="11" t="s">
        <v>339</v>
      </c>
      <c r="C41" s="92" t="str" cm="1">
        <f t="array" ref="C41">IF(INDEX(Templates!A$2:A$142,ROW()-ROW($21:$21)+1)="","",INDEX(Templates!A$2:A$142,ROW()-ROW($21:$21)+1))</f>
        <v>JSON_PATH:surfaces[0]</v>
      </c>
      <c r="D41" s="92" t="str" cm="1">
        <f t="array" ref="D41">IF(INDEX(Templates!B$2:B$142,ROW()-ROW($21:$21)+1)="","",INDEX(Templates!B$2:B$142,ROW()-ROW($21:$21)+1))</f>
        <v>azimuth</v>
      </c>
      <c r="E41" s="93" t="str" cm="1">
        <f t="array" ref="E41">IF(INDEX(Templates!C$2:C$142,ROW()-ROW($21:$21)+1)="","",INDEX(Templates!C$2:C$142,ROW()-ROW($21:$21)+1))</f>
        <v/>
      </c>
      <c r="F41" s="73" t="str" cm="1">
        <f t="array" ref="F41">IF(INDEX(Templates!E$2:E$134,ROW()-ROW($21:$21)+1)="","",INDEX(Templates!E$2:E$134,ROW()-ROW($21:$21)+1))</f>
        <v/>
      </c>
      <c r="G41" s="74" t="str" cm="1">
        <f t="array" ref="G41">IF(INDEX(Templates!F$2:F$134,ROW()-ROW($21:$21)+1)="","",INDEX(Templates!F$2:F$134,ROW()-ROW($21:$21)+1))</f>
        <v/>
      </c>
      <c r="H41" s="75" t="str" cm="1">
        <f t="array" ref="H41">IF(INDEX(Templates!G$2:G$134,ROW()-ROW($21:$21)+1)="","",INDEX(Templates!G$2:G$134,ROW()-ROW($21:$21)+1))</f>
        <v/>
      </c>
      <c r="I41" s="75" t="str" cm="1">
        <f t="array" ref="I41">IF(INDEX(Templates!H$2:H$134,ROW()-ROW($21:$21)+1)="","",INDEX(Templates!H$2:H$134,ROW()-ROW($21:$21)+1))</f>
        <v/>
      </c>
      <c r="J41" s="37"/>
      <c r="K41" s="37"/>
      <c r="L41" s="37"/>
      <c r="M41" s="37"/>
      <c r="N41" s="37"/>
      <c r="O41" s="37"/>
      <c r="P41" s="37"/>
      <c r="Q41" s="37"/>
      <c r="R41" s="37"/>
      <c r="S41" s="37"/>
      <c r="T41" s="37"/>
      <c r="U41" s="37"/>
      <c r="V41" s="37"/>
      <c r="W41" s="37"/>
      <c r="X41" s="37"/>
      <c r="Y41" s="37"/>
      <c r="Z41" s="37"/>
      <c r="AA41" s="37"/>
      <c r="AB41" s="37"/>
      <c r="AC41" s="37"/>
    </row>
    <row r="42" spans="1:29" x14ac:dyDescent="0.2">
      <c r="A42" s="10" t="s">
        <v>335</v>
      </c>
      <c r="B42" s="11" t="s">
        <v>339</v>
      </c>
      <c r="C42" s="92" t="str" cm="1">
        <f t="array" ref="C42">IF(INDEX(Templates!A$2:A$142,ROW()-ROW($21:$21)+1)="","",INDEX(Templates!A$2:A$142,ROW()-ROW($21:$21)+1))</f>
        <v>JSON_PATH:surfaces[0]</v>
      </c>
      <c r="D42" s="92" t="str" cm="1">
        <f t="array" ref="D42">IF(INDEX(Templates!B$2:B$142,ROW()-ROW($21:$21)+1)="","",INDEX(Templates!B$2:B$142,ROW()-ROW($21:$21)+1))</f>
        <v>adjacent_to</v>
      </c>
      <c r="E42" s="93" t="str" cm="1">
        <f t="array" ref="E42">IF(INDEX(Templates!C$2:C$142,ROW()-ROW($21:$21)+1)="","",INDEX(Templates!C$2:C$142,ROW()-ROW($21:$21)+1))</f>
        <v/>
      </c>
      <c r="F42" s="73" t="str" cm="1">
        <f t="array" ref="F42">IF(INDEX(Templates!E$2:E$134,ROW()-ROW($21:$21)+1)="","",INDEX(Templates!E$2:E$134,ROW()-ROW($21:$21)+1))</f>
        <v/>
      </c>
      <c r="G42" s="74" t="str" cm="1">
        <f t="array" ref="G42">IF(INDEX(Templates!F$2:F$134,ROW()-ROW($21:$21)+1)="","",INDEX(Templates!F$2:F$134,ROW()-ROW($21:$21)+1))</f>
        <v/>
      </c>
      <c r="H42" s="75" t="str" cm="1">
        <f t="array" ref="H42">IF(INDEX(Templates!G$2:G$134,ROW()-ROW($21:$21)+1)="","",INDEX(Templates!G$2:G$134,ROW()-ROW($21:$21)+1))</f>
        <v/>
      </c>
      <c r="I42" s="75" t="str" cm="1">
        <f t="array" ref="I42">IF(INDEX(Templates!H$2:H$134,ROW()-ROW($21:$21)+1)="","",INDEX(Templates!H$2:H$134,ROW()-ROW($21:$21)+1))</f>
        <v/>
      </c>
      <c r="J42" s="37" t="s">
        <v>235</v>
      </c>
      <c r="K42" s="37" t="s">
        <v>235</v>
      </c>
      <c r="L42" s="37" t="s">
        <v>235</v>
      </c>
      <c r="M42" s="37" t="s">
        <v>235</v>
      </c>
      <c r="N42" s="37" t="s">
        <v>236</v>
      </c>
      <c r="O42" s="37" t="s">
        <v>236</v>
      </c>
      <c r="P42" s="37" t="s">
        <v>236</v>
      </c>
      <c r="Q42" s="37" t="s">
        <v>236</v>
      </c>
      <c r="R42" s="37" t="s">
        <v>236</v>
      </c>
      <c r="S42" s="37" t="s">
        <v>236</v>
      </c>
      <c r="T42" s="37" t="s">
        <v>236</v>
      </c>
      <c r="U42" s="37" t="s">
        <v>236</v>
      </c>
      <c r="V42" s="37" t="s">
        <v>235</v>
      </c>
      <c r="W42" s="37" t="s">
        <v>235</v>
      </c>
      <c r="X42" s="37" t="s">
        <v>235</v>
      </c>
      <c r="Y42" s="37" t="s">
        <v>235</v>
      </c>
      <c r="Z42" s="37" t="s">
        <v>235</v>
      </c>
      <c r="AA42" s="37" t="s">
        <v>235</v>
      </c>
      <c r="AB42" s="37" t="s">
        <v>235</v>
      </c>
      <c r="AC42" s="37" t="s">
        <v>235</v>
      </c>
    </row>
    <row r="43" spans="1:29" x14ac:dyDescent="0.2">
      <c r="A43" s="10" t="s">
        <v>335</v>
      </c>
      <c r="B43" s="11" t="s">
        <v>339</v>
      </c>
      <c r="C43" s="92" t="str" cm="1">
        <f t="array" ref="C43">IF(INDEX(Templates!A$2:A$142,ROW()-ROW($21:$21)+1)="","",INDEX(Templates!A$2:A$142,ROW()-ROW($21:$21)+1))</f>
        <v>JSON_PATH:surfaces[0]</v>
      </c>
      <c r="D43" s="92" t="str" cm="1">
        <f t="array" ref="D43">IF(INDEX(Templates!B$2:B$142,ROW()-ROW($21:$21)+1)="","",INDEX(Templates!B$2:B$142,ROW()-ROW($21:$21)+1))</f>
        <v>does_cast_shade</v>
      </c>
      <c r="E43" s="93" t="str" cm="1">
        <f t="array" ref="E43">IF(INDEX(Templates!C$2:C$142,ROW()-ROW($21:$21)+1)="","",INDEX(Templates!C$2:C$142,ROW()-ROW($21:$21)+1))</f>
        <v/>
      </c>
      <c r="F43" s="73" t="str" cm="1">
        <f t="array" ref="F43">IF(INDEX(Templates!E$2:E$134,ROW()-ROW($21:$21)+1)="","",INDEX(Templates!E$2:E$134,ROW()-ROW($21:$21)+1))</f>
        <v/>
      </c>
      <c r="G43" s="74" t="str" cm="1">
        <f t="array" ref="G43">IF(INDEX(Templates!F$2:F$134,ROW()-ROW($21:$21)+1)="","",INDEX(Templates!F$2:F$134,ROW()-ROW($21:$21)+1))</f>
        <v/>
      </c>
      <c r="H43" s="75" t="str" cm="1">
        <f t="array" ref="H43">IF(INDEX(Templates!G$2:G$134,ROW()-ROW($21:$21)+1)="","",INDEX(Templates!G$2:G$134,ROW()-ROW($21:$21)+1))</f>
        <v/>
      </c>
      <c r="I43" s="75" t="str" cm="1">
        <f t="array" ref="I43">IF(INDEX(Templates!H$2:H$134,ROW()-ROW($21:$21)+1)="","",INDEX(Templates!H$2:H$134,ROW()-ROW($21:$21)+1))</f>
        <v/>
      </c>
      <c r="J43" s="37"/>
      <c r="K43" s="37"/>
      <c r="L43" s="37"/>
      <c r="M43" s="37"/>
      <c r="N43" s="37"/>
      <c r="O43" s="37"/>
      <c r="P43" s="37"/>
      <c r="Q43" s="37"/>
      <c r="R43" s="37"/>
      <c r="S43" s="37"/>
      <c r="T43" s="37"/>
      <c r="U43" s="37"/>
      <c r="V43" s="37"/>
      <c r="W43" s="37"/>
      <c r="X43" s="37"/>
      <c r="Y43" s="37"/>
      <c r="Z43" s="37"/>
      <c r="AA43" s="37"/>
      <c r="AB43" s="37"/>
      <c r="AC43" s="37"/>
    </row>
    <row r="44" spans="1:29" x14ac:dyDescent="0.2">
      <c r="A44" s="10" t="s">
        <v>335</v>
      </c>
      <c r="B44" s="11" t="s">
        <v>339</v>
      </c>
      <c r="C44" s="92" t="str" cm="1">
        <f t="array" ref="C44">IF(INDEX(Templates!A$2:A$142,ROW()-ROW($21:$21)+1)="","",INDEX(Templates!A$2:A$142,ROW()-ROW($21:$21)+1))</f>
        <v>JSON_PATH:surfaces[0]</v>
      </c>
      <c r="D44" s="92" t="str" cm="1">
        <f t="array" ref="D44">IF(INDEX(Templates!B$2:B$142,ROW()-ROW($21:$21)+1)="","",INDEX(Templates!B$2:B$142,ROW()-ROW($21:$21)+1))</f>
        <v>tilt</v>
      </c>
      <c r="E44" s="93" t="str" cm="1">
        <f t="array" ref="E44">IF(INDEX(Templates!C$2:C$142,ROW()-ROW($21:$21)+1)="","",INDEX(Templates!C$2:C$142,ROW()-ROW($21:$21)+1))</f>
        <v/>
      </c>
      <c r="F44" s="73" t="str" cm="1">
        <f t="array" ref="F44">IF(INDEX(Templates!E$2:E$134,ROW()-ROW($21:$21)+1)="","",INDEX(Templates!E$2:E$134,ROW()-ROW($21:$21)+1))</f>
        <v/>
      </c>
      <c r="G44" s="74" t="str" cm="1">
        <f t="array" ref="G44">IF(INDEX(Templates!F$2:F$134,ROW()-ROW($21:$21)+1)="","",INDEX(Templates!F$2:F$134,ROW()-ROW($21:$21)+1))</f>
        <v/>
      </c>
      <c r="H44" s="75" t="str" cm="1">
        <f t="array" ref="H44">IF(INDEX(Templates!G$2:G$134,ROW()-ROW($21:$21)+1)="","",INDEX(Templates!G$2:G$134,ROW()-ROW($21:$21)+1))</f>
        <v/>
      </c>
      <c r="I44" s="75" t="str" cm="1">
        <f t="array" ref="I44">IF(INDEX(Templates!H$2:H$134,ROW()-ROW($21:$21)+1)="","",INDEX(Templates!H$2:H$134,ROW()-ROW($21:$21)+1))</f>
        <v/>
      </c>
      <c r="J44" s="37"/>
      <c r="K44" s="37"/>
      <c r="L44" s="37"/>
      <c r="M44" s="37"/>
      <c r="N44" s="37">
        <v>90</v>
      </c>
      <c r="O44" s="37">
        <v>90</v>
      </c>
      <c r="P44" s="37">
        <v>90</v>
      </c>
      <c r="Q44" s="37">
        <v>90</v>
      </c>
      <c r="R44" s="37">
        <v>180</v>
      </c>
      <c r="S44" s="37">
        <v>180</v>
      </c>
      <c r="T44" s="37">
        <v>180</v>
      </c>
      <c r="U44" s="37">
        <v>180</v>
      </c>
      <c r="V44" s="37">
        <v>90</v>
      </c>
      <c r="W44" s="37">
        <v>82.5</v>
      </c>
      <c r="X44" s="37">
        <v>82.5</v>
      </c>
      <c r="Y44" s="37">
        <v>82.5</v>
      </c>
      <c r="Z44" s="37">
        <v>82.5</v>
      </c>
      <c r="AA44" s="37">
        <v>82.5</v>
      </c>
      <c r="AB44" s="37">
        <v>82.5</v>
      </c>
      <c r="AC44" s="37">
        <v>82.5</v>
      </c>
    </row>
    <row r="45" spans="1:29" x14ac:dyDescent="0.2">
      <c r="A45" s="10" t="s">
        <v>335</v>
      </c>
      <c r="B45" s="11" t="s">
        <v>339</v>
      </c>
      <c r="C45" s="92" t="str" cm="1">
        <f t="array" ref="C45">IF(INDEX(Templates!A$2:A$142,ROW()-ROW($21:$21)+1)="","",INDEX(Templates!A$2:A$142,ROW()-ROW($21:$21)+1))</f>
        <v>JSON_PATH:surfaces[0]</v>
      </c>
      <c r="D45" s="92" t="str" cm="1">
        <f t="array" ref="D45">IF(INDEX(Templates!B$2:B$142,ROW()-ROW($21:$21)+1)="","",INDEX(Templates!B$2:B$142,ROW()-ROW($21:$21)+1))</f>
        <v>area</v>
      </c>
      <c r="E45" s="93" t="str" cm="1">
        <f t="array" ref="E45">IF(INDEX(Templates!C$2:C$142,ROW()-ROW($21:$21)+1)="","",INDEX(Templates!C$2:C$142,ROW()-ROW($21:$21)+1))</f>
        <v/>
      </c>
      <c r="F45" s="73" t="str" cm="1">
        <f t="array" ref="F45">IF(INDEX(Templates!E$2:E$134,ROW()-ROW($21:$21)+1)="","",INDEX(Templates!E$2:E$134,ROW()-ROW($21:$21)+1))</f>
        <v/>
      </c>
      <c r="G45" s="74" t="str" cm="1">
        <f t="array" ref="G45">IF(INDEX(Templates!F$2:F$134,ROW()-ROW($21:$21)+1)="","",INDEX(Templates!F$2:F$134,ROW()-ROW($21:$21)+1))</f>
        <v/>
      </c>
      <c r="H45" s="75" t="str" cm="1">
        <f t="array" ref="H45">IF(INDEX(Templates!G$2:G$134,ROW()-ROW($21:$21)+1)="","",INDEX(Templates!G$2:G$134,ROW()-ROW($21:$21)+1))</f>
        <v/>
      </c>
      <c r="I45" s="75" t="str" cm="1">
        <f t="array" ref="I45">IF(INDEX(Templates!H$2:H$134,ROW()-ROW($21:$21)+1)="","",INDEX(Templates!H$2:H$134,ROW()-ROW($21:$21)+1))</f>
        <v/>
      </c>
      <c r="J45" s="37"/>
      <c r="K45" s="37"/>
      <c r="L45" s="37"/>
      <c r="M45" s="37"/>
      <c r="N45" s="37"/>
      <c r="O45" s="37"/>
      <c r="P45" s="37"/>
      <c r="Q45" s="37"/>
      <c r="R45" s="37"/>
      <c r="S45" s="37"/>
      <c r="T45" s="37"/>
      <c r="U45" s="37"/>
      <c r="V45" s="37">
        <v>1000</v>
      </c>
      <c r="W45" s="37">
        <v>1000</v>
      </c>
      <c r="X45" s="37">
        <v>1000</v>
      </c>
      <c r="Y45" s="37">
        <v>1000</v>
      </c>
      <c r="Z45" s="37">
        <v>1000</v>
      </c>
      <c r="AA45" s="37">
        <v>1000</v>
      </c>
      <c r="AB45" s="37">
        <v>1000</v>
      </c>
      <c r="AC45" s="37">
        <v>1000</v>
      </c>
    </row>
    <row r="46" spans="1:29" x14ac:dyDescent="0.2">
      <c r="A46" s="10" t="s">
        <v>335</v>
      </c>
      <c r="B46" s="11" t="s">
        <v>339</v>
      </c>
      <c r="C46" s="92" t="str" cm="1">
        <f t="array" ref="C46">IF(INDEX(Templates!A$2:A$142,ROW()-ROW($21:$21)+1)="","",INDEX(Templates!A$2:A$142,ROW()-ROW($21:$21)+1))</f>
        <v>JSON_PATH:surfaces[0]</v>
      </c>
      <c r="D46" s="92" t="str" cm="1">
        <f t="array" ref="D46">IF(INDEX(Templates!B$2:B$142,ROW()-ROW($21:$21)+1)="","",INDEX(Templates!B$2:B$142,ROW()-ROW($21:$21)+1))</f>
        <v>subsurfaces</v>
      </c>
      <c r="E46" s="93" t="str" cm="1">
        <f t="array" ref="E46">IF(INDEX(Templates!C$2:C$142,ROW()-ROW($21:$21)+1)="","",INDEX(Templates!C$2:C$142,ROW()-ROW($21:$21)+1))</f>
        <v/>
      </c>
      <c r="F46" s="73" t="str" cm="1">
        <f t="array" ref="F46">IF(INDEX(Templates!E$2:E$134,ROW()-ROW($21:$21)+1)="","",INDEX(Templates!E$2:E$134,ROW()-ROW($21:$21)+1))</f>
        <v/>
      </c>
      <c r="G46" s="74" t="str" cm="1">
        <f t="array" ref="G46">IF(INDEX(Templates!F$2:F$134,ROW()-ROW($21:$21)+1)="","",INDEX(Templates!F$2:F$134,ROW()-ROW($21:$21)+1))</f>
        <v/>
      </c>
      <c r="H46" s="75" t="str" cm="1">
        <f t="array" ref="H46">IF(INDEX(Templates!G$2:G$134,ROW()-ROW($21:$21)+1)="","",INDEX(Templates!G$2:G$134,ROW()-ROW($21:$21)+1))</f>
        <v/>
      </c>
      <c r="I46" s="75" t="str" cm="1">
        <f t="array" ref="I46">IF(INDEX(Templates!H$2:H$134,ROW()-ROW($21:$21)+1)="","",INDEX(Templates!H$2:H$134,ROW()-ROW($21:$21)+1))</f>
        <v/>
      </c>
      <c r="J46" s="37"/>
      <c r="K46" s="37"/>
      <c r="L46" s="37"/>
      <c r="M46" s="37"/>
      <c r="N46" s="37"/>
      <c r="O46" s="37"/>
      <c r="P46" s="37"/>
      <c r="Q46" s="37"/>
      <c r="R46" s="37"/>
      <c r="S46" s="37"/>
      <c r="T46" s="37"/>
      <c r="U46" s="37"/>
      <c r="V46" s="37"/>
      <c r="W46" s="37"/>
      <c r="X46" s="37"/>
      <c r="Y46" s="37"/>
      <c r="Z46" s="37"/>
      <c r="AA46" s="37"/>
      <c r="AB46" s="37"/>
      <c r="AC46" s="37"/>
    </row>
    <row r="47" spans="1:29" x14ac:dyDescent="0.2">
      <c r="A47" s="10" t="s">
        <v>335</v>
      </c>
      <c r="B47" s="11" t="s">
        <v>339</v>
      </c>
      <c r="C47" s="92" t="str" cm="1">
        <f t="array" ref="C47">IF(INDEX(Templates!A$2:A$142,ROW()-ROW($21:$21)+1)="","",INDEX(Templates!A$2:A$142,ROW()-ROW($21:$21)+1))</f>
        <v>JSON_PATH:surfaces[0]</v>
      </c>
      <c r="D47" s="92" t="str" cm="1">
        <f t="array" ref="D47">IF(INDEX(Templates!B$2:B$142,ROW()-ROW($21:$21)+1)="","",INDEX(Templates!B$2:B$142,ROW()-ROW($21:$21)+1))</f>
        <v>subsurfaces[0]</v>
      </c>
      <c r="E47" s="93" t="str" cm="1">
        <f t="array" ref="E47">IF(INDEX(Templates!C$2:C$142,ROW()-ROW($21:$21)+1)="","",INDEX(Templates!C$2:C$142,ROW()-ROW($21:$21)+1))</f>
        <v>id</v>
      </c>
      <c r="F47" s="73" t="str" cm="1">
        <f t="array" ref="F47">IF(INDEX(Templates!E$2:E$134,ROW()-ROW($21:$21)+1)="","",INDEX(Templates!E$2:E$134,ROW()-ROW($21:$21)+1))</f>
        <v/>
      </c>
      <c r="G47" s="74" t="str" cm="1">
        <f t="array" ref="G47">IF(INDEX(Templates!F$2:F$134,ROW()-ROW($21:$21)+1)="","",INDEX(Templates!F$2:F$134,ROW()-ROW($21:$21)+1))</f>
        <v/>
      </c>
      <c r="H47" s="75" t="str" cm="1">
        <f t="array" ref="H47">IF(INDEX(Templates!G$2:G$134,ROW()-ROW($21:$21)+1)="","",INDEX(Templates!G$2:G$134,ROW()-ROW($21:$21)+1))</f>
        <v/>
      </c>
      <c r="I47" s="75" t="str" cm="1">
        <f t="array" ref="I47">IF(INDEX(Templates!H$2:H$134,ROW()-ROW($21:$21)+1)="","",INDEX(Templates!H$2:H$134,ROW()-ROW($21:$21)+1))</f>
        <v/>
      </c>
      <c r="J47" s="37"/>
      <c r="K47" s="37"/>
      <c r="L47" s="37"/>
      <c r="M47" s="37"/>
      <c r="N47" s="37"/>
      <c r="O47" s="37"/>
      <c r="P47" s="37"/>
      <c r="Q47" s="37"/>
      <c r="R47" s="37"/>
      <c r="S47" s="37"/>
      <c r="T47" s="37"/>
      <c r="U47" s="37"/>
      <c r="V47" s="37" t="s">
        <v>242</v>
      </c>
      <c r="W47" s="37" t="s">
        <v>242</v>
      </c>
      <c r="X47" s="37" t="s">
        <v>242</v>
      </c>
      <c r="Y47" s="37" t="s">
        <v>242</v>
      </c>
      <c r="Z47" s="37" t="s">
        <v>242</v>
      </c>
      <c r="AA47" s="37" t="s">
        <v>242</v>
      </c>
      <c r="AB47" s="37" t="s">
        <v>242</v>
      </c>
      <c r="AC47" s="37" t="s">
        <v>242</v>
      </c>
    </row>
    <row r="48" spans="1:29" x14ac:dyDescent="0.2">
      <c r="A48" s="10" t="s">
        <v>335</v>
      </c>
      <c r="B48" s="11" t="s">
        <v>339</v>
      </c>
      <c r="C48" s="92" t="str" cm="1">
        <f t="array" ref="C48">IF(INDEX(Templates!A$2:A$142,ROW()-ROW($21:$21)+1)="","",INDEX(Templates!A$2:A$142,ROW()-ROW($21:$21)+1))</f>
        <v>JSON_PATH:surfaces[0]</v>
      </c>
      <c r="D48" s="92" t="str" cm="1">
        <f t="array" ref="D48">IF(INDEX(Templates!B$2:B$142,ROW()-ROW($21:$21)+1)="","",INDEX(Templates!B$2:B$142,ROW()-ROW($21:$21)+1))</f>
        <v>subsurfaces[0]</v>
      </c>
      <c r="E48" s="93" t="str" cm="1">
        <f t="array" ref="E48">IF(INDEX(Templates!C$2:C$142,ROW()-ROW($21:$21)+1)="","",INDEX(Templates!C$2:C$142,ROW()-ROW($21:$21)+1))</f>
        <v>classification</v>
      </c>
      <c r="F48" s="73" t="str" cm="1">
        <f t="array" ref="F48">IF(INDEX(Templates!E$2:E$134,ROW()-ROW($21:$21)+1)="","",INDEX(Templates!E$2:E$134,ROW()-ROW($21:$21)+1))</f>
        <v/>
      </c>
      <c r="G48" s="74" t="str" cm="1">
        <f t="array" ref="G48">IF(INDEX(Templates!F$2:F$134,ROW()-ROW($21:$21)+1)="","",INDEX(Templates!F$2:F$134,ROW()-ROW($21:$21)+1))</f>
        <v/>
      </c>
      <c r="H48" s="75" t="str" cm="1">
        <f t="array" ref="H48">IF(INDEX(Templates!G$2:G$134,ROW()-ROW($21:$21)+1)="","",INDEX(Templates!G$2:G$134,ROW()-ROW($21:$21)+1))</f>
        <v/>
      </c>
      <c r="I48" s="75" t="str" cm="1">
        <f t="array" ref="I48">IF(INDEX(Templates!H$2:H$134,ROW()-ROW($21:$21)+1)="","",INDEX(Templates!H$2:H$134,ROW()-ROW($21:$21)+1))</f>
        <v/>
      </c>
      <c r="J48" s="37"/>
      <c r="K48" s="37"/>
      <c r="L48" s="37"/>
      <c r="M48" s="37"/>
      <c r="N48" s="37"/>
      <c r="O48" s="37"/>
      <c r="P48" s="37"/>
      <c r="Q48" s="37"/>
      <c r="R48" s="37"/>
      <c r="S48" s="37"/>
      <c r="T48" s="37"/>
      <c r="U48" s="37"/>
      <c r="V48" s="37" t="s">
        <v>245</v>
      </c>
      <c r="W48" s="37" t="s">
        <v>245</v>
      </c>
      <c r="X48" s="37" t="s">
        <v>245</v>
      </c>
      <c r="Y48" s="37" t="s">
        <v>245</v>
      </c>
      <c r="Z48" s="37" t="s">
        <v>245</v>
      </c>
      <c r="AA48" s="37"/>
      <c r="AB48" s="37"/>
      <c r="AC48" s="37"/>
    </row>
    <row r="49" spans="1:29" x14ac:dyDescent="0.2">
      <c r="A49" s="10" t="s">
        <v>335</v>
      </c>
      <c r="B49" s="11" t="s">
        <v>339</v>
      </c>
      <c r="C49" s="92" t="str" cm="1">
        <f t="array" ref="C49">IF(INDEX(Templates!A$2:A$142,ROW()-ROW($21:$21)+1)="","",INDEX(Templates!A$2:A$142,ROW()-ROW($21:$21)+1))</f>
        <v>JSON_PATH:surfaces[0]</v>
      </c>
      <c r="D49" s="92" t="str" cm="1">
        <f t="array" ref="D49">IF(INDEX(Templates!B$2:B$142,ROW()-ROW($21:$21)+1)="","",INDEX(Templates!B$2:B$142,ROW()-ROW($21:$21)+1))</f>
        <v>subsurfaces[0]</v>
      </c>
      <c r="E49" s="93" t="str" cm="1">
        <f t="array" ref="E49">IF(INDEX(Templates!C$2:C$142,ROW()-ROW($21:$21)+1)="","",INDEX(Templates!C$2:C$142,ROW()-ROW($21:$21)+1))</f>
        <v>glazed_area</v>
      </c>
      <c r="F49" s="73" t="str" cm="1">
        <f t="array" ref="F49">IF(INDEX(Templates!E$2:E$134,ROW()-ROW($21:$21)+1)="","",INDEX(Templates!E$2:E$134,ROW()-ROW($21:$21)+1))</f>
        <v/>
      </c>
      <c r="G49" s="74" t="str" cm="1">
        <f t="array" ref="G49">IF(INDEX(Templates!F$2:F$134,ROW()-ROW($21:$21)+1)="","",INDEX(Templates!F$2:F$134,ROW()-ROW($21:$21)+1))</f>
        <v/>
      </c>
      <c r="H49" s="75" t="str" cm="1">
        <f t="array" ref="H49">IF(INDEX(Templates!G$2:G$134,ROW()-ROW($21:$21)+1)="","",INDEX(Templates!G$2:G$134,ROW()-ROW($21:$21)+1))</f>
        <v/>
      </c>
      <c r="I49" s="75" t="str" cm="1">
        <f t="array" ref="I49">IF(INDEX(Templates!H$2:H$134,ROW()-ROW($21:$21)+1)="","",INDEX(Templates!H$2:H$134,ROW()-ROW($21:$21)+1))</f>
        <v/>
      </c>
      <c r="J49" s="37"/>
      <c r="K49" s="37"/>
      <c r="L49" s="37"/>
      <c r="M49" s="37"/>
      <c r="N49" s="37"/>
      <c r="O49" s="37"/>
      <c r="P49" s="37"/>
      <c r="Q49" s="37"/>
      <c r="R49" s="37"/>
      <c r="S49" s="37"/>
      <c r="T49" s="37"/>
      <c r="U49" s="37"/>
      <c r="V49" s="37">
        <v>220</v>
      </c>
      <c r="W49" s="37">
        <v>220</v>
      </c>
      <c r="X49" s="37">
        <v>60</v>
      </c>
      <c r="Y49" s="37">
        <v>60</v>
      </c>
      <c r="Z49" s="37"/>
      <c r="AA49" s="37"/>
      <c r="AB49" s="37"/>
      <c r="AC49" s="37"/>
    </row>
    <row r="50" spans="1:29" x14ac:dyDescent="0.2">
      <c r="A50" s="10" t="s">
        <v>335</v>
      </c>
      <c r="B50" s="11" t="s">
        <v>339</v>
      </c>
      <c r="C50" s="92" t="str" cm="1">
        <f t="array" ref="C50">IF(INDEX(Templates!A$2:A$142,ROW()-ROW($21:$21)+1)="","",INDEX(Templates!A$2:A$142,ROW()-ROW($21:$21)+1))</f>
        <v>JSON_PATH:surfaces[0]</v>
      </c>
      <c r="D50" s="92" t="str" cm="1">
        <f t="array" ref="D50">IF(INDEX(Templates!B$2:B$142,ROW()-ROW($21:$21)+1)="","",INDEX(Templates!B$2:B$142,ROW()-ROW($21:$21)+1))</f>
        <v>subsurfaces[0]</v>
      </c>
      <c r="E50" s="93" t="str" cm="1">
        <f t="array" ref="E50">IF(INDEX(Templates!C$2:C$142,ROW()-ROW($21:$21)+1)="","",INDEX(Templates!C$2:C$142,ROW()-ROW($21:$21)+1))</f>
        <v>opaque_area</v>
      </c>
      <c r="F50" s="73" t="str" cm="1">
        <f t="array" ref="F50">IF(INDEX(Templates!E$2:E$134,ROW()-ROW($21:$21)+1)="","",INDEX(Templates!E$2:E$134,ROW()-ROW($21:$21)+1))</f>
        <v/>
      </c>
      <c r="G50" s="74" t="str" cm="1">
        <f t="array" ref="G50">IF(INDEX(Templates!F$2:F$134,ROW()-ROW($21:$21)+1)="","",INDEX(Templates!F$2:F$134,ROW()-ROW($21:$21)+1))</f>
        <v/>
      </c>
      <c r="H50" s="75" t="str" cm="1">
        <f t="array" ref="H50">IF(INDEX(Templates!G$2:G$134,ROW()-ROW($21:$21)+1)="","",INDEX(Templates!G$2:G$134,ROW()-ROW($21:$21)+1))</f>
        <v/>
      </c>
      <c r="I50" s="75" t="str" cm="1">
        <f t="array" ref="I50">IF(INDEX(Templates!H$2:H$134,ROW()-ROW($21:$21)+1)="","",INDEX(Templates!H$2:H$134,ROW()-ROW($21:$21)+1))</f>
        <v/>
      </c>
      <c r="J50" s="37"/>
      <c r="K50" s="37"/>
      <c r="L50" s="37"/>
      <c r="M50" s="37"/>
      <c r="N50" s="37"/>
      <c r="O50" s="37"/>
      <c r="P50" s="37"/>
      <c r="Q50" s="37"/>
      <c r="R50" s="37"/>
      <c r="S50" s="37"/>
      <c r="T50" s="37"/>
      <c r="U50" s="37"/>
      <c r="V50" s="37">
        <v>0</v>
      </c>
      <c r="W50" s="37">
        <v>0</v>
      </c>
      <c r="X50" s="37">
        <v>0</v>
      </c>
      <c r="Y50" s="37">
        <v>20</v>
      </c>
      <c r="Z50" s="37">
        <v>0</v>
      </c>
      <c r="AA50" s="37">
        <v>0</v>
      </c>
      <c r="AB50" s="37">
        <v>0</v>
      </c>
      <c r="AC50" s="37">
        <v>0</v>
      </c>
    </row>
    <row r="51" spans="1:29" x14ac:dyDescent="0.2">
      <c r="A51" s="10" t="s">
        <v>335</v>
      </c>
      <c r="B51" s="11" t="s">
        <v>339</v>
      </c>
      <c r="C51" s="92" t="str" cm="1">
        <f t="array" ref="C51">IF(INDEX(Templates!A$2:A$142,ROW()-ROW($21:$21)+1)="","",INDEX(Templates!A$2:A$142,ROW()-ROW($21:$21)+1))</f>
        <v>JSON_PATH:surfaces[0]</v>
      </c>
      <c r="D51" s="92" t="str" cm="1">
        <f t="array" ref="D51">IF(INDEX(Templates!B$2:B$142,ROW()-ROW($21:$21)+1)="","",INDEX(Templates!B$2:B$142,ROW()-ROW($21:$21)+1))</f>
        <v>subsurfaces[0]</v>
      </c>
      <c r="E51" s="93" t="str" cm="1">
        <f t="array" ref="E51">IF(INDEX(Templates!C$2:C$142,ROW()-ROW($21:$21)+1)="","",INDEX(Templates!C$2:C$142,ROW()-ROW($21:$21)+1))</f>
        <v>u_factor</v>
      </c>
      <c r="F51" s="73" t="str" cm="1">
        <f t="array" ref="F51">IF(INDEX(Templates!E$2:E$134,ROW()-ROW($21:$21)+1)="","",INDEX(Templates!E$2:E$134,ROW()-ROW($21:$21)+1))</f>
        <v/>
      </c>
      <c r="G51" s="74" t="str" cm="1">
        <f t="array" ref="G51">IF(INDEX(Templates!F$2:F$134,ROW()-ROW($21:$21)+1)="","",INDEX(Templates!F$2:F$134,ROW()-ROW($21:$21)+1))</f>
        <v/>
      </c>
      <c r="H51" s="75" t="str" cm="1">
        <f t="array" ref="H51">IF(INDEX(Templates!G$2:G$134,ROW()-ROW($21:$21)+1)="","",INDEX(Templates!G$2:G$134,ROW()-ROW($21:$21)+1))</f>
        <v/>
      </c>
      <c r="I51" s="75" t="str" cm="1">
        <f t="array" ref="I51">IF(INDEX(Templates!H$2:H$134,ROW()-ROW($21:$21)+1)="","",INDEX(Templates!H$2:H$134,ROW()-ROW($21:$21)+1))</f>
        <v/>
      </c>
      <c r="J51" s="37"/>
      <c r="K51" s="37"/>
      <c r="L51" s="37"/>
      <c r="M51" s="37"/>
      <c r="N51" s="37"/>
      <c r="O51" s="37"/>
      <c r="P51" s="37"/>
      <c r="Q51" s="37"/>
      <c r="R51" s="37"/>
      <c r="S51" s="37"/>
      <c r="T51" s="37"/>
      <c r="U51" s="37"/>
      <c r="V51" s="37"/>
      <c r="W51" s="37"/>
      <c r="X51" s="37"/>
      <c r="Y51" s="37"/>
      <c r="Z51" s="37"/>
      <c r="AA51" s="37"/>
      <c r="AB51" s="37"/>
      <c r="AC51" s="37"/>
    </row>
    <row r="52" spans="1:29" x14ac:dyDescent="0.2">
      <c r="A52" s="10" t="s">
        <v>335</v>
      </c>
      <c r="B52" s="11" t="s">
        <v>339</v>
      </c>
      <c r="C52" s="92" t="str" cm="1">
        <f t="array" ref="C52">IF(INDEX(Templates!A$2:A$142,ROW()-ROW($21:$21)+1)="","",INDEX(Templates!A$2:A$142,ROW()-ROW($21:$21)+1))</f>
        <v>JSON_PATH:surfaces[0]</v>
      </c>
      <c r="D52" s="92" t="str" cm="1">
        <f t="array" ref="D52">IF(INDEX(Templates!B$2:B$142,ROW()-ROW($21:$21)+1)="","",INDEX(Templates!B$2:B$142,ROW()-ROW($21:$21)+1))</f>
        <v>subsurfaces[0]</v>
      </c>
      <c r="E52" s="93" t="str" cm="1">
        <f t="array" ref="E52">IF(INDEX(Templates!C$2:C$142,ROW()-ROW($21:$21)+1)="","",INDEX(Templates!C$2:C$142,ROW()-ROW($21:$21)+1))</f>
        <v>solar_heat_gain_coefficient</v>
      </c>
      <c r="F52" s="73" t="str" cm="1">
        <f t="array" ref="F52">IF(INDEX(Templates!E$2:E$134,ROW()-ROW($21:$21)+1)="","",INDEX(Templates!E$2:E$134,ROW()-ROW($21:$21)+1))</f>
        <v/>
      </c>
      <c r="G52" s="74" t="str" cm="1">
        <f t="array" ref="G52">IF(INDEX(Templates!F$2:F$134,ROW()-ROW($21:$21)+1)="","",INDEX(Templates!F$2:F$134,ROW()-ROW($21:$21)+1))</f>
        <v/>
      </c>
      <c r="H52" s="75" t="str" cm="1">
        <f t="array" ref="H52">IF(INDEX(Templates!G$2:G$134,ROW()-ROW($21:$21)+1)="","",INDEX(Templates!G$2:G$134,ROW()-ROW($21:$21)+1))</f>
        <v/>
      </c>
      <c r="I52" s="75" t="str" cm="1">
        <f t="array" ref="I52">IF(INDEX(Templates!H$2:H$134,ROW()-ROW($21:$21)+1)="","",INDEX(Templates!H$2:H$134,ROW()-ROW($21:$21)+1))</f>
        <v/>
      </c>
      <c r="J52" s="37"/>
      <c r="K52" s="37"/>
      <c r="L52" s="37"/>
      <c r="M52" s="37"/>
      <c r="N52" s="37"/>
      <c r="O52" s="37"/>
      <c r="P52" s="37"/>
      <c r="Q52" s="37"/>
      <c r="R52" s="37"/>
      <c r="S52" s="37"/>
      <c r="T52" s="37"/>
      <c r="U52" s="37"/>
      <c r="V52" s="37"/>
      <c r="W52" s="37"/>
      <c r="X52" s="37"/>
      <c r="Y52" s="37"/>
      <c r="Z52" s="37"/>
      <c r="AA52" s="37"/>
      <c r="AB52" s="37"/>
      <c r="AC52" s="37"/>
    </row>
    <row r="53" spans="1:29" x14ac:dyDescent="0.2">
      <c r="A53" s="10" t="s">
        <v>335</v>
      </c>
      <c r="B53" s="11" t="s">
        <v>339</v>
      </c>
      <c r="C53" s="92" t="str" cm="1">
        <f t="array" ref="C53">IF(INDEX(Templates!A$2:A$142,ROW()-ROW($21:$21)+1)="","",INDEX(Templates!A$2:A$142,ROW()-ROW($21:$21)+1))</f>
        <v>JSON_PATH:surfaces[0]</v>
      </c>
      <c r="D53" s="92" t="str" cm="1">
        <f t="array" ref="D53">IF(INDEX(Templates!B$2:B$142,ROW()-ROW($21:$21)+1)="","",INDEX(Templates!B$2:B$142,ROW()-ROW($21:$21)+1))</f>
        <v>subsurfaces[0]</v>
      </c>
      <c r="E53" s="93" t="str" cm="1">
        <f t="array" ref="E53">IF(INDEX(Templates!C$2:C$142,ROW()-ROW($21:$21)+1)="","",INDEX(Templates!C$2:C$142,ROW()-ROW($21:$21)+1))</f>
        <v>has_shading_overhang</v>
      </c>
      <c r="F53" s="73" t="str" cm="1">
        <f t="array" ref="F53">IF(INDEX(Templates!E$2:E$134,ROW()-ROW($21:$21)+1)="","",INDEX(Templates!E$2:E$134,ROW()-ROW($21:$21)+1))</f>
        <v/>
      </c>
      <c r="G53" s="74" t="str" cm="1">
        <f t="array" ref="G53">IF(INDEX(Templates!F$2:F$134,ROW()-ROW($21:$21)+1)="","",INDEX(Templates!F$2:F$134,ROW()-ROW($21:$21)+1))</f>
        <v/>
      </c>
      <c r="H53" s="75" t="str" cm="1">
        <f t="array" ref="H53">IF(INDEX(Templates!G$2:G$134,ROW()-ROW($21:$21)+1)="","",INDEX(Templates!G$2:G$134,ROW()-ROW($21:$21)+1))</f>
        <v/>
      </c>
      <c r="I53" s="75" t="str" cm="1">
        <f t="array" ref="I53">IF(INDEX(Templates!H$2:H$134,ROW()-ROW($21:$21)+1)="","",INDEX(Templates!H$2:H$134,ROW()-ROW($21:$21)+1))</f>
        <v/>
      </c>
      <c r="J53" s="37"/>
      <c r="K53" s="37"/>
      <c r="L53" s="37"/>
      <c r="M53" s="37"/>
      <c r="N53" s="37"/>
      <c r="O53" s="37"/>
      <c r="P53" s="37"/>
      <c r="Q53" s="37"/>
      <c r="R53" s="37"/>
      <c r="S53" s="37"/>
      <c r="T53" s="37"/>
      <c r="U53" s="37"/>
      <c r="V53" s="37"/>
      <c r="W53" s="37"/>
      <c r="X53" s="37"/>
      <c r="Y53" s="37"/>
      <c r="Z53" s="37"/>
      <c r="AA53" s="37"/>
      <c r="AB53" s="37"/>
      <c r="AC53" s="37"/>
    </row>
    <row r="54" spans="1:29" x14ac:dyDescent="0.2">
      <c r="A54" s="10" t="s">
        <v>335</v>
      </c>
      <c r="B54" s="11" t="s">
        <v>339</v>
      </c>
      <c r="C54" s="92" t="str" cm="1">
        <f t="array" ref="C54">IF(INDEX(Templates!A$2:A$142,ROW()-ROW($21:$21)+1)="","",INDEX(Templates!A$2:A$142,ROW()-ROW($21:$21)+1))</f>
        <v>JSON_PATH:surfaces[0]</v>
      </c>
      <c r="D54" s="92" t="str" cm="1">
        <f t="array" ref="D54">IF(INDEX(Templates!B$2:B$142,ROW()-ROW($21:$21)+1)="","",INDEX(Templates!B$2:B$142,ROW()-ROW($21:$21)+1))</f>
        <v>subsurfaces[0]</v>
      </c>
      <c r="E54" s="93" t="str" cm="1">
        <f t="array" ref="E54">IF(INDEX(Templates!C$2:C$142,ROW()-ROW($21:$21)+1)="","",INDEX(Templates!C$2:C$142,ROW()-ROW($21:$21)+1))</f>
        <v>has_shading_sidefins</v>
      </c>
      <c r="F54" s="73" t="str" cm="1">
        <f t="array" ref="F54">IF(INDEX(Templates!E$2:E$134,ROW()-ROW($21:$21)+1)="","",INDEX(Templates!E$2:E$134,ROW()-ROW($21:$21)+1))</f>
        <v/>
      </c>
      <c r="G54" s="74" t="str" cm="1">
        <f t="array" ref="G54">IF(INDEX(Templates!F$2:F$134,ROW()-ROW($21:$21)+1)="","",INDEX(Templates!F$2:F$134,ROW()-ROW($21:$21)+1))</f>
        <v/>
      </c>
      <c r="H54" s="75" t="str" cm="1">
        <f t="array" ref="H54">IF(INDEX(Templates!G$2:G$134,ROW()-ROW($21:$21)+1)="","",INDEX(Templates!G$2:G$134,ROW()-ROW($21:$21)+1))</f>
        <v/>
      </c>
      <c r="I54" s="75" t="str" cm="1">
        <f t="array" ref="I54">IF(INDEX(Templates!H$2:H$134,ROW()-ROW($21:$21)+1)="","",INDEX(Templates!H$2:H$134,ROW()-ROW($21:$21)+1))</f>
        <v/>
      </c>
      <c r="J54" s="37"/>
      <c r="K54" s="37"/>
      <c r="L54" s="37"/>
      <c r="M54" s="37"/>
      <c r="N54" s="37"/>
      <c r="O54" s="37"/>
      <c r="P54" s="37"/>
      <c r="Q54" s="37"/>
      <c r="R54" s="37"/>
      <c r="S54" s="37"/>
      <c r="T54" s="37"/>
      <c r="U54" s="37"/>
      <c r="V54" s="37"/>
      <c r="W54" s="37"/>
      <c r="X54" s="37"/>
      <c r="Y54" s="37"/>
      <c r="Z54" s="37"/>
      <c r="AA54" s="37"/>
      <c r="AB54" s="37"/>
      <c r="AC54" s="37"/>
    </row>
    <row r="55" spans="1:29" x14ac:dyDescent="0.2">
      <c r="A55" s="10" t="s">
        <v>335</v>
      </c>
      <c r="B55" s="11" t="s">
        <v>339</v>
      </c>
      <c r="C55" s="92" t="str" cm="1">
        <f t="array" ref="C55">IF(INDEX(Templates!A$2:A$142,ROW()-ROW($21:$21)+1)="","",INDEX(Templates!A$2:A$142,ROW()-ROW($21:$21)+1))</f>
        <v>JSON_PATH:surfaces[0]</v>
      </c>
      <c r="D55" s="92" t="str" cm="1">
        <f t="array" ref="D55">IF(INDEX(Templates!B$2:B$142,ROW()-ROW($21:$21)+1)="","",INDEX(Templates!B$2:B$142,ROW()-ROW($21:$21)+1))</f>
        <v>subsurfaces[0]</v>
      </c>
      <c r="E55" s="93" t="str" cm="1">
        <f t="array" ref="E55">IF(INDEX(Templates!C$2:C$142,ROW()-ROW($21:$21)+1)="","",INDEX(Templates!C$2:C$142,ROW()-ROW($21:$21)+1))</f>
        <v>has_manual_interior_shades</v>
      </c>
      <c r="F55" s="73" t="str" cm="1">
        <f t="array" ref="F55">IF(INDEX(Templates!E$2:E$134,ROW()-ROW($21:$21)+1)="","",INDEX(Templates!E$2:E$134,ROW()-ROW($21:$21)+1))</f>
        <v/>
      </c>
      <c r="G55" s="74" t="str" cm="1">
        <f t="array" ref="G55">IF(INDEX(Templates!F$2:F$134,ROW()-ROW($21:$21)+1)="","",INDEX(Templates!F$2:F$134,ROW()-ROW($21:$21)+1))</f>
        <v/>
      </c>
      <c r="H55" s="75" t="str" cm="1">
        <f t="array" ref="H55">IF(INDEX(Templates!G$2:G$134,ROW()-ROW($21:$21)+1)="","",INDEX(Templates!G$2:G$134,ROW()-ROW($21:$21)+1))</f>
        <v/>
      </c>
      <c r="I55" s="75" t="str" cm="1">
        <f t="array" ref="I55">IF(INDEX(Templates!H$2:H$134,ROW()-ROW($21:$21)+1)="","",INDEX(Templates!H$2:H$134,ROW()-ROW($21:$21)+1))</f>
        <v/>
      </c>
      <c r="J55" s="37"/>
      <c r="K55" s="37"/>
      <c r="L55" s="37"/>
      <c r="M55" s="37"/>
      <c r="N55" s="37"/>
      <c r="O55" s="37"/>
      <c r="P55" s="37"/>
      <c r="Q55" s="37"/>
      <c r="R55" s="37"/>
      <c r="S55" s="37"/>
      <c r="T55" s="37"/>
      <c r="U55" s="37"/>
      <c r="V55" s="37"/>
      <c r="W55" s="37"/>
      <c r="X55" s="37"/>
      <c r="Y55" s="37"/>
      <c r="Z55" s="37"/>
      <c r="AA55" s="37"/>
      <c r="AB55" s="37"/>
      <c r="AC55" s="37"/>
    </row>
    <row r="56" spans="1:29" x14ac:dyDescent="0.2">
      <c r="A56" s="10" t="s">
        <v>335</v>
      </c>
      <c r="B56" s="11" t="s">
        <v>339</v>
      </c>
      <c r="C56" s="92" t="str" cm="1">
        <f t="array" ref="C56">IF(INDEX(Templates!A$2:A$142,ROW()-ROW($21:$21)+1)="","",INDEX(Templates!A$2:A$142,ROW()-ROW($21:$21)+1))</f>
        <v>JSON_PATH:surfaces[0]</v>
      </c>
      <c r="D56" s="92" t="str" cm="1">
        <f t="array" ref="D56">IF(INDEX(Templates!B$2:B$142,ROW()-ROW($21:$21)+1)="","",INDEX(Templates!B$2:B$142,ROW()-ROW($21:$21)+1))</f>
        <v>subsurfaces[0]</v>
      </c>
      <c r="E56" s="93" t="str" cm="1">
        <f t="array" ref="E56">IF(INDEX(Templates!C$2:C$142,ROW()-ROW($21:$21)+1)="","",INDEX(Templates!C$2:C$142,ROW()-ROW($21:$21)+1))</f>
        <v>has_automatic_shades</v>
      </c>
      <c r="F56" s="73"/>
      <c r="G56" s="74"/>
      <c r="H56" s="75"/>
      <c r="I56" s="75"/>
      <c r="J56" s="37"/>
      <c r="K56" s="37"/>
      <c r="L56" s="37"/>
      <c r="M56" s="37"/>
      <c r="N56" s="37"/>
      <c r="O56" s="37"/>
      <c r="P56" s="37"/>
      <c r="Q56" s="37"/>
      <c r="R56" s="37"/>
      <c r="S56" s="37"/>
      <c r="T56" s="37"/>
      <c r="U56" s="37"/>
      <c r="V56" s="37"/>
      <c r="W56" s="37"/>
      <c r="X56" s="37"/>
      <c r="Y56" s="37"/>
      <c r="Z56" s="37"/>
      <c r="AA56" s="37"/>
      <c r="AB56" s="37"/>
      <c r="AC56" s="37"/>
    </row>
    <row r="57" spans="1:29" x14ac:dyDescent="0.2">
      <c r="A57" s="10" t="s">
        <v>335</v>
      </c>
      <c r="B57" s="11" t="s">
        <v>339</v>
      </c>
      <c r="C57" s="92" t="str" cm="1">
        <f t="array" ref="C57">IF(INDEX(Templates!A$2:A$142,ROW()-ROW($21:$21)+1)="","",INDEX(Templates!A$2:A$142,ROW()-ROW($21:$21)+1))</f>
        <v>JSON_PATH:surfaces[0]</v>
      </c>
      <c r="D57" s="92" t="str" cm="1">
        <f t="array" ref="D57">IF(INDEX(Templates!B$2:B$142,ROW()-ROW($21:$21)+1)="","",INDEX(Templates!B$2:B$142,ROW()-ROW($21:$21)+1))</f>
        <v>subsurfaces[0]</v>
      </c>
      <c r="E57" s="93" t="str" cm="1">
        <f t="array" ref="E57">IF(INDEX(Templates!C$2:C$142,ROW()-ROW($21:$21)+1)="","",INDEX(Templates!C$2:C$142,ROW()-ROW($21:$21)+1))</f>
        <v>dynamic_glazing_type</v>
      </c>
      <c r="F57" s="73"/>
      <c r="G57" s="74"/>
      <c r="H57" s="75"/>
      <c r="I57" s="75"/>
      <c r="J57" s="37"/>
      <c r="K57" s="37"/>
      <c r="L57" s="37"/>
      <c r="M57" s="37"/>
      <c r="N57" s="37"/>
      <c r="O57" s="37"/>
      <c r="P57" s="37"/>
      <c r="Q57" s="37"/>
      <c r="R57" s="37"/>
      <c r="S57" s="37"/>
      <c r="T57" s="37"/>
      <c r="U57" s="37"/>
      <c r="V57" s="37"/>
      <c r="W57" s="37"/>
      <c r="X57" s="37"/>
      <c r="Y57" s="37"/>
      <c r="Z57" s="37"/>
      <c r="AA57" s="37"/>
      <c r="AB57" s="37"/>
      <c r="AC57" s="37"/>
    </row>
    <row r="58" spans="1:29" x14ac:dyDescent="0.2">
      <c r="A58" s="10" t="s">
        <v>335</v>
      </c>
      <c r="B58" s="11" t="s">
        <v>339</v>
      </c>
      <c r="C58" s="92" t="str" cm="1">
        <f t="array" ref="C58">IF(INDEX(Templates!A$2:A$142,ROW()-ROW($21:$21)+1)="","",INDEX(Templates!A$2:A$142,ROW()-ROW($21:$21)+1))</f>
        <v>JSON_PATH:surfaces[0]</v>
      </c>
      <c r="D58" s="92" t="str" cm="1">
        <f t="array" ref="D58">IF(INDEX(Templates!B$2:B$142,ROW()-ROW($21:$21)+1)="","",INDEX(Templates!B$2:B$142,ROW()-ROW($21:$21)+1))</f>
        <v>surface_optical_properties[0]</v>
      </c>
      <c r="E58" s="93" t="str" cm="1">
        <f t="array" ref="E58">IF(INDEX(Templates!C$2:C$142,ROW()-ROW($21:$21)+1)="","",INDEX(Templates!C$2:C$142,ROW()-ROW($21:$21)+1))</f>
        <v>id</v>
      </c>
      <c r="F58" s="73"/>
      <c r="G58" s="74"/>
      <c r="H58" s="75"/>
      <c r="I58" s="75"/>
      <c r="J58" s="37"/>
      <c r="K58" s="37"/>
      <c r="L58" s="37"/>
      <c r="M58" s="37"/>
      <c r="N58" s="37"/>
      <c r="O58" s="37"/>
      <c r="P58" s="37"/>
      <c r="Q58" s="37"/>
      <c r="R58" s="37"/>
      <c r="S58" s="37"/>
      <c r="T58" s="37"/>
      <c r="U58" s="37"/>
      <c r="V58" s="37"/>
      <c r="W58" s="37"/>
      <c r="X58" s="37"/>
      <c r="Y58" s="37"/>
      <c r="Z58" s="37"/>
      <c r="AA58" s="37"/>
      <c r="AB58" s="37"/>
      <c r="AC58" s="37"/>
    </row>
    <row r="59" spans="1:29" x14ac:dyDescent="0.2">
      <c r="A59" s="10" t="s">
        <v>335</v>
      </c>
      <c r="B59" s="11" t="s">
        <v>339</v>
      </c>
      <c r="C59" s="92" t="str" cm="1">
        <f t="array" ref="C59">IF(INDEX(Templates!A$2:A$142,ROW()-ROW($21:$21)+1)="","",INDEX(Templates!A$2:A$142,ROW()-ROW($21:$21)+1))</f>
        <v>JSON_PATH:surfaces[0]</v>
      </c>
      <c r="D59" s="92" t="str" cm="1">
        <f t="array" ref="D59">IF(INDEX(Templates!B$2:B$142,ROW()-ROW($21:$21)+1)="","",INDEX(Templates!B$2:B$142,ROW()-ROW($21:$21)+1))</f>
        <v>surface_optical_properties[0]</v>
      </c>
      <c r="E59" s="93" t="str" cm="1">
        <f t="array" ref="E59">IF(INDEX(Templates!C$2:C$142,ROW()-ROW($21:$21)+1)="","",INDEX(Templates!C$2:C$142,ROW()-ROW($21:$21)+1))</f>
        <v>absorptance_thermal_exterior</v>
      </c>
      <c r="F59" s="73"/>
      <c r="G59" s="74"/>
      <c r="H59" s="75"/>
      <c r="I59" s="75"/>
      <c r="J59" s="37"/>
      <c r="K59" s="37"/>
      <c r="L59" s="37"/>
      <c r="M59" s="37"/>
      <c r="N59" s="37"/>
      <c r="O59" s="37"/>
      <c r="P59" s="37"/>
      <c r="Q59" s="37"/>
      <c r="R59" s="37"/>
      <c r="S59" s="37"/>
      <c r="T59" s="37"/>
      <c r="U59" s="37"/>
      <c r="V59" s="37"/>
      <c r="W59" s="37"/>
      <c r="X59" s="37"/>
      <c r="Y59" s="37"/>
      <c r="Z59" s="37"/>
      <c r="AA59" s="37"/>
      <c r="AB59" s="37"/>
      <c r="AC59" s="37"/>
    </row>
    <row r="60" spans="1:29" x14ac:dyDescent="0.2">
      <c r="A60" s="10" t="s">
        <v>335</v>
      </c>
      <c r="B60" s="11" t="s">
        <v>339</v>
      </c>
      <c r="C60" s="92" t="str" cm="1">
        <f t="array" ref="C60">IF(INDEX(Templates!A$2:A$142,ROW()-ROW($21:$21)+1)="","",INDEX(Templates!A$2:A$142,ROW()-ROW($21:$21)+1))</f>
        <v>JSON_PATH:surfaces[0]</v>
      </c>
      <c r="D60" s="92" t="str" cm="1">
        <f t="array" ref="D60">IF(INDEX(Templates!B$2:B$142,ROW()-ROW($21:$21)+1)="","",INDEX(Templates!B$2:B$142,ROW()-ROW($21:$21)+1))</f>
        <v>surface_optical_properties[0]</v>
      </c>
      <c r="E60" s="93" t="str" cm="1">
        <f t="array" ref="E60">IF(INDEX(Templates!C$2:C$142,ROW()-ROW($21:$21)+1)="","",INDEX(Templates!C$2:C$142,ROW()-ROW($21:$21)+1))</f>
        <v>absorptance_solar_exterior</v>
      </c>
      <c r="F60" s="73"/>
      <c r="G60" s="74"/>
      <c r="H60" s="75"/>
      <c r="I60" s="75"/>
      <c r="J60" s="37"/>
      <c r="K60" s="37"/>
      <c r="L60" s="37"/>
      <c r="M60" s="37"/>
      <c r="N60" s="37"/>
      <c r="O60" s="37"/>
      <c r="P60" s="37"/>
      <c r="Q60" s="37"/>
      <c r="R60" s="37"/>
      <c r="S60" s="37"/>
      <c r="T60" s="37"/>
      <c r="U60" s="37"/>
      <c r="V60" s="37"/>
      <c r="W60" s="37"/>
      <c r="X60" s="37"/>
      <c r="Y60" s="37"/>
      <c r="Z60" s="37"/>
      <c r="AA60" s="37"/>
      <c r="AB60" s="37"/>
      <c r="AC60" s="37"/>
    </row>
    <row r="61" spans="1:29" x14ac:dyDescent="0.2">
      <c r="A61" s="10" t="s">
        <v>335</v>
      </c>
      <c r="B61" s="11" t="s">
        <v>339</v>
      </c>
      <c r="C61" s="92" t="str" cm="1">
        <f t="array" ref="C61">IF(INDEX(Templates!A$2:A$142,ROW()-ROW($21:$21)+1)="","",INDEX(Templates!A$2:A$142,ROW()-ROW($21:$21)+1))</f>
        <v>JSON_PATH:construction</v>
      </c>
      <c r="D61" s="92" t="str" cm="1">
        <f t="array" ref="D61">IF(INDEX(Templates!B$2:B$142,ROW()-ROW($21:$21)+1)="","",INDEX(Templates!B$2:B$142,ROW()-ROW($21:$21)+1))</f>
        <v>id</v>
      </c>
      <c r="E61" s="93" t="str" cm="1">
        <f t="array" ref="E61">IF(INDEX(Templates!C$2:C$142,ROW()-ROW($21:$21)+1)="","",INDEX(Templates!C$2:C$142,ROW()-ROW($21:$21)+1))</f>
        <v/>
      </c>
      <c r="F61" s="73"/>
      <c r="G61" s="74"/>
      <c r="H61" s="75"/>
      <c r="I61" s="75"/>
      <c r="J61" s="37" t="s">
        <v>259</v>
      </c>
      <c r="K61" s="37" t="s">
        <v>259</v>
      </c>
      <c r="L61" s="37" t="s">
        <v>259</v>
      </c>
      <c r="M61" s="37" t="s">
        <v>259</v>
      </c>
      <c r="N61" s="37" t="s">
        <v>259</v>
      </c>
      <c r="O61" s="37" t="s">
        <v>259</v>
      </c>
      <c r="P61" s="37" t="s">
        <v>259</v>
      </c>
      <c r="Q61" s="37" t="s">
        <v>259</v>
      </c>
      <c r="R61" s="37" t="s">
        <v>259</v>
      </c>
      <c r="S61" s="37" t="s">
        <v>259</v>
      </c>
      <c r="T61" s="37" t="s">
        <v>259</v>
      </c>
      <c r="U61" s="37" t="s">
        <v>259</v>
      </c>
      <c r="V61" s="37"/>
      <c r="W61" s="37"/>
      <c r="X61" s="37"/>
      <c r="Y61" s="37"/>
      <c r="Z61" s="37"/>
      <c r="AA61" s="37"/>
      <c r="AB61" s="37"/>
      <c r="AC61" s="37"/>
    </row>
    <row r="62" spans="1:29" x14ac:dyDescent="0.2">
      <c r="A62" s="10" t="s">
        <v>335</v>
      </c>
      <c r="B62" s="11" t="s">
        <v>339</v>
      </c>
      <c r="C62" s="92" t="str" cm="1">
        <f t="array" ref="C62">IF(INDEX(Templates!A$2:A$142,ROW()-ROW($21:$21)+1)="","",INDEX(Templates!A$2:A$142,ROW()-ROW($21:$21)+1))</f>
        <v>JSON_PATH:construction</v>
      </c>
      <c r="D62" s="92" t="str" cm="1">
        <f t="array" ref="D62">IF(INDEX(Templates!B$2:B$142,ROW()-ROW($21:$21)+1)="","",INDEX(Templates!B$2:B$142,ROW()-ROW($21:$21)+1))</f>
        <v>surface_construction_input_option</v>
      </c>
      <c r="E62" s="93" t="str" cm="1">
        <f t="array" ref="E62">IF(INDEX(Templates!C$2:C$142,ROW()-ROW($21:$21)+1)="","",INDEX(Templates!C$2:C$142,ROW()-ROW($21:$21)+1))</f>
        <v/>
      </c>
      <c r="F62" s="73"/>
      <c r="G62" s="74"/>
      <c r="H62" s="75"/>
      <c r="I62" s="75"/>
      <c r="J62" s="37"/>
      <c r="K62" s="37"/>
      <c r="L62" s="37"/>
      <c r="M62" s="37"/>
      <c r="N62" s="37"/>
      <c r="O62" s="37"/>
      <c r="P62" s="37"/>
      <c r="Q62" s="37"/>
      <c r="R62" s="37"/>
      <c r="S62" s="37"/>
      <c r="T62" s="37"/>
      <c r="U62" s="37"/>
      <c r="V62" s="37"/>
      <c r="W62" s="37"/>
      <c r="X62" s="37"/>
      <c r="Y62" s="37"/>
      <c r="Z62" s="37"/>
      <c r="AA62" s="37"/>
      <c r="AB62" s="37"/>
      <c r="AC62" s="37"/>
    </row>
    <row r="63" spans="1:29" x14ac:dyDescent="0.2">
      <c r="A63" s="10" t="s">
        <v>335</v>
      </c>
      <c r="B63" s="11" t="s">
        <v>339</v>
      </c>
      <c r="C63" s="92" t="str" cm="1">
        <f t="array" ref="C63">IF(INDEX(Templates!A$2:A$142,ROW()-ROW($21:$21)+1)="","",INDEX(Templates!A$2:A$142,ROW()-ROW($21:$21)+1))</f>
        <v>JSON_PATH:construction</v>
      </c>
      <c r="D63" s="92" t="str" cm="1">
        <f t="array" ref="D63">IF(INDEX(Templates!B$2:B$142,ROW()-ROW($21:$21)+1)="","",INDEX(Templates!B$2:B$142,ROW()-ROW($21:$21)+1))</f>
        <v>c_factor</v>
      </c>
      <c r="E63" s="93" t="str" cm="1">
        <f t="array" ref="E63">IF(INDEX(Templates!C$2:C$142,ROW()-ROW($21:$21)+1)="","",INDEX(Templates!C$2:C$142,ROW()-ROW($21:$21)+1))</f>
        <v/>
      </c>
      <c r="F63" s="73"/>
      <c r="G63" s="74"/>
      <c r="H63" s="75"/>
      <c r="I63" s="75"/>
      <c r="J63" s="37"/>
      <c r="K63" s="37"/>
      <c r="L63" s="37"/>
      <c r="M63" s="37"/>
      <c r="N63" s="37">
        <v>1.25</v>
      </c>
      <c r="O63" s="37"/>
      <c r="P63" s="37">
        <v>1.25</v>
      </c>
      <c r="Q63" s="37"/>
      <c r="R63" s="37"/>
      <c r="S63" s="37"/>
      <c r="T63" s="37"/>
      <c r="U63" s="37"/>
      <c r="V63" s="37"/>
      <c r="W63" s="37"/>
      <c r="X63" s="37"/>
      <c r="Y63" s="37"/>
      <c r="Z63" s="37"/>
      <c r="AA63" s="37"/>
      <c r="AB63" s="37"/>
      <c r="AC63" s="37"/>
    </row>
    <row r="64" spans="1:29" x14ac:dyDescent="0.2">
      <c r="A64" s="10" t="s">
        <v>335</v>
      </c>
      <c r="B64" s="11" t="s">
        <v>339</v>
      </c>
      <c r="C64" s="92" t="str" cm="1">
        <f t="array" ref="C64">IF(INDEX(Templates!A$2:A$142,ROW()-ROW($21:$21)+1)="","",INDEX(Templates!A$2:A$142,ROW()-ROW($21:$21)+1))</f>
        <v>JSON_PATH:construction</v>
      </c>
      <c r="D64" s="92" t="str" cm="1">
        <f t="array" ref="D64">IF(INDEX(Templates!B$2:B$142,ROW()-ROW($21:$21)+1)="","",INDEX(Templates!B$2:B$142,ROW()-ROW($21:$21)+1))</f>
        <v>f_factor</v>
      </c>
      <c r="E64" s="93" t="str" cm="1">
        <f t="array" ref="E64">IF(INDEX(Templates!C$2:C$142,ROW()-ROW($21:$21)+1)="","",INDEX(Templates!C$2:C$142,ROW()-ROW($21:$21)+1))</f>
        <v/>
      </c>
      <c r="F64" s="73"/>
      <c r="G64" s="74"/>
      <c r="H64" s="75"/>
      <c r="I64" s="75"/>
      <c r="J64" s="37"/>
      <c r="K64" s="37"/>
      <c r="L64" s="37"/>
      <c r="M64" s="37"/>
      <c r="N64" s="37"/>
      <c r="O64" s="37"/>
      <c r="P64" s="37"/>
      <c r="Q64" s="37"/>
      <c r="R64" s="37">
        <v>1.25</v>
      </c>
      <c r="S64" s="37"/>
      <c r="T64" s="37">
        <v>1.25</v>
      </c>
      <c r="U64" s="37"/>
      <c r="V64" s="37"/>
      <c r="W64" s="37"/>
      <c r="X64" s="37"/>
      <c r="Y64" s="37"/>
      <c r="Z64" s="37"/>
      <c r="AA64" s="37"/>
      <c r="AB64" s="37"/>
      <c r="AC64" s="37"/>
    </row>
    <row r="65" spans="1:29" x14ac:dyDescent="0.2">
      <c r="A65" s="10" t="s">
        <v>335</v>
      </c>
      <c r="B65" s="11" t="s">
        <v>339</v>
      </c>
      <c r="C65" s="92" t="str" cm="1">
        <f t="array" ref="C65">IF(INDEX(Templates!A$2:A$142,ROW()-ROW($21:$21)+1)="","",INDEX(Templates!A$2:A$142,ROW()-ROW($21:$21)+1))</f>
        <v>JSON_PATH:construction</v>
      </c>
      <c r="D65" s="92" t="str" cm="1">
        <f t="array" ref="D65">IF(INDEX(Templates!B$2:B$142,ROW()-ROW($21:$21)+1)="","",INDEX(Templates!B$2:B$142,ROW()-ROW($21:$21)+1))</f>
        <v>u_factor</v>
      </c>
      <c r="E65" s="93" t="str" cm="1">
        <f t="array" ref="E65">IF(INDEX(Templates!C$2:C$142,ROW()-ROW($21:$21)+1)="","",INDEX(Templates!C$2:C$142,ROW()-ROW($21:$21)+1))</f>
        <v/>
      </c>
      <c r="F65" s="73"/>
      <c r="G65" s="74"/>
      <c r="H65" s="75"/>
      <c r="I65" s="75"/>
      <c r="J65" s="37"/>
      <c r="K65" s="37"/>
      <c r="L65" s="37">
        <v>1.25</v>
      </c>
      <c r="M65" s="37"/>
      <c r="N65" s="37"/>
      <c r="O65" s="37"/>
      <c r="P65" s="37"/>
      <c r="Q65" s="37"/>
      <c r="R65" s="37"/>
      <c r="S65" s="37"/>
      <c r="T65" s="37"/>
      <c r="U65" s="37"/>
      <c r="V65" s="37"/>
      <c r="W65" s="37"/>
      <c r="X65" s="37"/>
      <c r="Y65" s="37"/>
      <c r="Z65" s="37"/>
      <c r="AA65" s="37"/>
      <c r="AB65" s="37"/>
      <c r="AC65" s="37"/>
    </row>
    <row r="66" spans="1:29" x14ac:dyDescent="0.2">
      <c r="A66" s="10" t="s">
        <v>335</v>
      </c>
      <c r="B66" s="11" t="s">
        <v>339</v>
      </c>
      <c r="C66" s="92" t="str" cm="1">
        <f t="array" ref="C66">IF(INDEX(Templates!A$2:A$142,ROW()-ROW($21:$21)+1)="","",INDEX(Templates!A$2:A$142,ROW()-ROW($21:$21)+1))</f>
        <v>JSON_PATH:construction</v>
      </c>
      <c r="D66" s="92" t="str" cm="1">
        <f t="array" ref="D66">IF(INDEX(Templates!B$2:B$142,ROW()-ROW($21:$21)+1)="","",INDEX(Templates!B$2:B$142,ROW()-ROW($21:$21)+1))</f>
        <v>primary_layers.material[0].thickness</v>
      </c>
      <c r="E66" s="93" t="str" cm="1">
        <f t="array" ref="E66">IF(INDEX(Templates!C$2:C$142,ROW()-ROW($21:$21)+1)="","",INDEX(Templates!C$2:C$142,ROW()-ROW($21:$21)+1))</f>
        <v/>
      </c>
      <c r="F66" s="73"/>
      <c r="G66" s="74"/>
      <c r="H66" s="75"/>
      <c r="I66" s="75"/>
      <c r="J66" s="37"/>
      <c r="K66" s="37"/>
      <c r="L66" s="37"/>
      <c r="M66" s="37"/>
      <c r="N66" s="37"/>
      <c r="O66" s="37"/>
      <c r="P66" s="37"/>
      <c r="Q66" s="37"/>
      <c r="R66" s="37"/>
      <c r="S66" s="37"/>
      <c r="T66" s="37"/>
      <c r="U66" s="37"/>
      <c r="V66" s="37"/>
      <c r="W66" s="37"/>
      <c r="X66" s="37"/>
      <c r="Y66" s="37"/>
      <c r="Z66" s="37"/>
      <c r="AA66" s="37"/>
      <c r="AB66" s="37"/>
      <c r="AC66" s="37"/>
    </row>
    <row r="67" spans="1:29" x14ac:dyDescent="0.2">
      <c r="A67" s="10" t="s">
        <v>335</v>
      </c>
      <c r="B67" s="11" t="s">
        <v>339</v>
      </c>
      <c r="C67" s="92" t="str" cm="1">
        <f t="array" ref="C67">IF(INDEX(Templates!A$2:A$142,ROW()-ROW($21:$21)+1)="","",INDEX(Templates!A$2:A$142,ROW()-ROW($21:$21)+1))</f>
        <v>JSON_PATH:construction</v>
      </c>
      <c r="D67" s="92" t="str" cm="1">
        <f t="array" ref="D67">IF(INDEX(Templates!B$2:B$142,ROW()-ROW($21:$21)+1)="","",INDEX(Templates!B$2:B$142,ROW()-ROW($21:$21)+1))</f>
        <v>primary_layers.material[0].thermal_conductivity</v>
      </c>
      <c r="E67" s="93" t="str" cm="1">
        <f t="array" ref="E67">IF(INDEX(Templates!C$2:C$142,ROW()-ROW($21:$21)+1)="","",INDEX(Templates!C$2:C$142,ROW()-ROW($21:$21)+1))</f>
        <v/>
      </c>
      <c r="F67" s="73"/>
      <c r="G67" s="74"/>
      <c r="H67" s="75"/>
      <c r="I67" s="75"/>
      <c r="J67" s="37"/>
      <c r="K67" s="37"/>
      <c r="L67" s="37"/>
      <c r="M67" s="37"/>
      <c r="N67" s="37"/>
      <c r="O67" s="37"/>
      <c r="P67" s="37"/>
      <c r="Q67" s="37"/>
      <c r="R67" s="37"/>
      <c r="S67" s="37"/>
      <c r="T67" s="37"/>
      <c r="U67" s="37"/>
      <c r="V67" s="37"/>
      <c r="W67" s="37"/>
      <c r="X67" s="37"/>
      <c r="Y67" s="37"/>
      <c r="Z67" s="37"/>
      <c r="AA67" s="37"/>
      <c r="AB67" s="37"/>
      <c r="AC67" s="37"/>
    </row>
    <row r="68" spans="1:29" x14ac:dyDescent="0.2">
      <c r="A68" s="10" t="s">
        <v>335</v>
      </c>
      <c r="B68" s="11" t="s">
        <v>339</v>
      </c>
      <c r="C68" s="92" t="str" cm="1">
        <f t="array" ref="C68">IF(INDEX(Templates!A$2:A$142,ROW()-ROW($21:$21)+1)="","",INDEX(Templates!A$2:A$142,ROW()-ROW($21:$21)+1))</f>
        <v>JSON_PATH:construction</v>
      </c>
      <c r="D68" s="92" t="str" cm="1">
        <f t="array" ref="D68">IF(INDEX(Templates!B$2:B$142,ROW()-ROW($21:$21)+1)="","",INDEX(Templates!B$2:B$142,ROW()-ROW($21:$21)+1))</f>
        <v>primary_layers.material[0].density</v>
      </c>
      <c r="E68" s="93" t="str" cm="1">
        <f t="array" ref="E68">IF(INDEX(Templates!C$2:C$142,ROW()-ROW($21:$21)+1)="","",INDEX(Templates!C$2:C$142,ROW()-ROW($21:$21)+1))</f>
        <v/>
      </c>
      <c r="F68" s="73"/>
      <c r="G68" s="74"/>
      <c r="H68" s="75"/>
      <c r="I68" s="75"/>
      <c r="J68" s="37"/>
      <c r="K68" s="37"/>
      <c r="L68" s="37"/>
      <c r="M68" s="37"/>
      <c r="N68" s="37"/>
      <c r="O68" s="37"/>
      <c r="P68" s="37"/>
      <c r="Q68" s="37"/>
      <c r="R68" s="37"/>
      <c r="S68" s="37"/>
      <c r="T68" s="37"/>
      <c r="U68" s="37"/>
      <c r="V68" s="37"/>
      <c r="W68" s="37"/>
      <c r="X68" s="37"/>
      <c r="Y68" s="37"/>
      <c r="Z68" s="37"/>
      <c r="AA68" s="37"/>
      <c r="AB68" s="37"/>
      <c r="AC68" s="37"/>
    </row>
    <row r="69" spans="1:29" x14ac:dyDescent="0.2">
      <c r="A69" s="10" t="s">
        <v>335</v>
      </c>
      <c r="B69" s="11" t="s">
        <v>339</v>
      </c>
      <c r="C69" s="92" t="str" cm="1">
        <f t="array" ref="C69">IF(INDEX(Templates!A$2:A$142,ROW()-ROW($21:$21)+1)="","",INDEX(Templates!A$2:A$142,ROW()-ROW($21:$21)+1))</f>
        <v>JSON_PATH:construction</v>
      </c>
      <c r="D69" s="92" t="str" cm="1">
        <f t="array" ref="D69">IF(INDEX(Templates!B$2:B$142,ROW()-ROW($21:$21)+1)="","",INDEX(Templates!B$2:B$142,ROW()-ROW($21:$21)+1))</f>
        <v>primary_layers.material[0].specific_heat</v>
      </c>
      <c r="E69" s="93" t="str" cm="1">
        <f t="array" ref="E69">IF(INDEX(Templates!C$2:C$142,ROW()-ROW($21:$21)+1)="","",INDEX(Templates!C$2:C$142,ROW()-ROW($21:$21)+1))</f>
        <v/>
      </c>
      <c r="F69" s="73"/>
      <c r="G69" s="74"/>
      <c r="H69" s="75"/>
      <c r="I69" s="75"/>
      <c r="J69" s="37"/>
      <c r="K69" s="37"/>
      <c r="L69" s="37"/>
      <c r="M69" s="37"/>
      <c r="N69" s="37"/>
      <c r="O69" s="37"/>
      <c r="P69" s="37"/>
      <c r="Q69" s="37"/>
      <c r="R69" s="37"/>
      <c r="S69" s="37"/>
      <c r="T69" s="37"/>
      <c r="U69" s="37"/>
      <c r="V69" s="37"/>
      <c r="W69" s="37"/>
      <c r="X69" s="37"/>
      <c r="Y69" s="37"/>
      <c r="Z69" s="37"/>
      <c r="AA69" s="37"/>
      <c r="AB69" s="37"/>
      <c r="AC69" s="37"/>
    </row>
    <row r="70" spans="1:29" x14ac:dyDescent="0.2">
      <c r="A70" s="10" t="s">
        <v>335</v>
      </c>
      <c r="B70" s="11" t="s">
        <v>339</v>
      </c>
      <c r="C70" s="92" t="str" cm="1">
        <f t="array" ref="C70">IF(INDEX(Templates!A$2:A$142,ROW()-ROW($21:$21)+1)="","",INDEX(Templates!A$2:A$142,ROW()-ROW($21:$21)+1))</f>
        <v>JSON_PATH:surfaces[1]</v>
      </c>
      <c r="D70" s="92" t="str" cm="1">
        <f t="array" ref="D70">IF(INDEX(Templates!B$2:B$142,ROW()-ROW($21:$21)+1)="","",INDEX(Templates!B$2:B$142,ROW()-ROW($21:$21)+1))</f>
        <v>id</v>
      </c>
      <c r="E70" s="93" t="str" cm="1">
        <f t="array" ref="E70">IF(INDEX(Templates!C$2:C$142,ROW()-ROW($21:$21)+1)="","",INDEX(Templates!C$2:C$142,ROW()-ROW($21:$21)+1))</f>
        <v/>
      </c>
      <c r="F70" s="73"/>
      <c r="G70" s="74"/>
      <c r="H70" s="75"/>
      <c r="I70" s="75"/>
      <c r="J70" s="3"/>
      <c r="K70" s="3"/>
      <c r="L70" s="3"/>
      <c r="M70" s="3"/>
      <c r="N70" s="3"/>
      <c r="O70" s="3"/>
      <c r="P70" s="3"/>
      <c r="Q70" s="3"/>
      <c r="R70" s="3"/>
      <c r="S70" s="3"/>
      <c r="T70" s="3"/>
      <c r="U70" s="3"/>
      <c r="V70" s="37" t="s">
        <v>268</v>
      </c>
      <c r="W70" s="37" t="s">
        <v>268</v>
      </c>
      <c r="X70" s="37" t="s">
        <v>268</v>
      </c>
      <c r="Y70" s="37" t="s">
        <v>268</v>
      </c>
      <c r="Z70" s="37" t="s">
        <v>268</v>
      </c>
      <c r="AA70" s="37" t="s">
        <v>268</v>
      </c>
      <c r="AB70" s="37" t="s">
        <v>268</v>
      </c>
      <c r="AC70" s="37" t="s">
        <v>268</v>
      </c>
    </row>
    <row r="71" spans="1:29" x14ac:dyDescent="0.2">
      <c r="A71" s="10" t="s">
        <v>335</v>
      </c>
      <c r="B71" s="11" t="s">
        <v>339</v>
      </c>
      <c r="C71" s="92" t="str" cm="1">
        <f t="array" ref="C71">IF(INDEX(Templates!A$2:A$142,ROW()-ROW($21:$21)+1)="","",INDEX(Templates!A$2:A$142,ROW()-ROW($21:$21)+1))</f>
        <v>JSON_PATH:surfaces[1]</v>
      </c>
      <c r="D71" s="92" t="str" cm="1">
        <f t="array" ref="D71">IF(INDEX(Templates!B$2:B$142,ROW()-ROW($21:$21)+1)="","",INDEX(Templates!B$2:B$142,ROW()-ROW($21:$21)+1))</f>
        <v>adjacent_to</v>
      </c>
      <c r="E71" s="93" t="str" cm="1">
        <f t="array" ref="E71">IF(INDEX(Templates!C$2:C$142,ROW()-ROW($21:$21)+1)="","",INDEX(Templates!C$2:C$142,ROW()-ROW($21:$21)+1))</f>
        <v/>
      </c>
      <c r="F71" s="73"/>
      <c r="G71" s="74"/>
      <c r="H71" s="75"/>
      <c r="I71" s="75"/>
      <c r="J71" s="3"/>
      <c r="K71" s="3"/>
      <c r="L71" s="3"/>
      <c r="M71" s="3"/>
      <c r="N71" s="3"/>
      <c r="O71" s="3"/>
      <c r="P71" s="3"/>
      <c r="Q71" s="3"/>
      <c r="R71" s="3"/>
      <c r="S71" s="3"/>
      <c r="T71" s="3"/>
      <c r="U71" s="3"/>
      <c r="V71" s="37" t="s">
        <v>235</v>
      </c>
      <c r="W71" s="37" t="s">
        <v>235</v>
      </c>
      <c r="X71" s="37" t="s">
        <v>235</v>
      </c>
      <c r="Y71" s="37" t="s">
        <v>235</v>
      </c>
      <c r="Z71" s="37" t="s">
        <v>235</v>
      </c>
      <c r="AA71" s="37" t="s">
        <v>235</v>
      </c>
      <c r="AB71" s="37" t="s">
        <v>235</v>
      </c>
      <c r="AC71" s="37" t="s">
        <v>235</v>
      </c>
    </row>
    <row r="72" spans="1:29" x14ac:dyDescent="0.2">
      <c r="A72" s="10" t="s">
        <v>335</v>
      </c>
      <c r="B72" s="11" t="s">
        <v>339</v>
      </c>
      <c r="C72" s="92" t="str" cm="1">
        <f t="array" ref="C72">IF(INDEX(Templates!A$2:A$142,ROW()-ROW($21:$21)+1)="","",INDEX(Templates!A$2:A$142,ROW()-ROW($21:$21)+1))</f>
        <v>JSON_PATH:surfaces[1]</v>
      </c>
      <c r="D72" s="92" t="str" cm="1">
        <f t="array" ref="D72">IF(INDEX(Templates!B$2:B$142,ROW()-ROW($21:$21)+1)="","",INDEX(Templates!B$2:B$142,ROW()-ROW($21:$21)+1))</f>
        <v>tilt</v>
      </c>
      <c r="E72" s="93" t="str" cm="1">
        <f t="array" ref="E72">IF(INDEX(Templates!C$2:C$142,ROW()-ROW($21:$21)+1)="","",INDEX(Templates!C$2:C$142,ROW()-ROW($21:$21)+1))</f>
        <v/>
      </c>
      <c r="F72" s="73"/>
      <c r="G72" s="74"/>
      <c r="H72" s="75"/>
      <c r="I72" s="75"/>
      <c r="J72" s="3"/>
      <c r="K72" s="3"/>
      <c r="L72" s="3"/>
      <c r="M72" s="3"/>
      <c r="N72" s="3"/>
      <c r="O72" s="3"/>
      <c r="P72" s="3"/>
      <c r="Q72" s="3"/>
      <c r="R72" s="3"/>
      <c r="S72" s="3"/>
      <c r="T72" s="3"/>
      <c r="U72" s="3"/>
      <c r="V72" s="37">
        <v>90</v>
      </c>
      <c r="W72" s="37">
        <v>90</v>
      </c>
      <c r="X72" s="37">
        <v>90</v>
      </c>
      <c r="Y72" s="37">
        <v>90</v>
      </c>
      <c r="Z72" s="37">
        <v>90</v>
      </c>
      <c r="AA72" s="37">
        <v>90</v>
      </c>
      <c r="AB72" s="37">
        <v>90</v>
      </c>
      <c r="AC72" s="37">
        <v>90</v>
      </c>
    </row>
    <row r="73" spans="1:29" x14ac:dyDescent="0.2">
      <c r="A73" s="10" t="s">
        <v>335</v>
      </c>
      <c r="B73" s="11" t="s">
        <v>339</v>
      </c>
      <c r="C73" s="92" t="str" cm="1">
        <f t="array" ref="C73">IF(INDEX(Templates!A$2:A$142,ROW()-ROW($21:$21)+1)="","",INDEX(Templates!A$2:A$142,ROW()-ROW($21:$21)+1))</f>
        <v>JSON_PATH:surfaces[1]</v>
      </c>
      <c r="D73" s="92" t="str" cm="1">
        <f t="array" ref="D73">IF(INDEX(Templates!B$2:B$142,ROW()-ROW($21:$21)+1)="","",INDEX(Templates!B$2:B$142,ROW()-ROW($21:$21)+1))</f>
        <v>area</v>
      </c>
      <c r="E73" s="93" t="str" cm="1">
        <f t="array" ref="E73">IF(INDEX(Templates!C$2:C$142,ROW()-ROW($21:$21)+1)="","",INDEX(Templates!C$2:C$142,ROW()-ROW($21:$21)+1))</f>
        <v/>
      </c>
      <c r="F73" s="73"/>
      <c r="G73" s="74"/>
      <c r="H73" s="75"/>
      <c r="I73" s="75"/>
      <c r="J73" s="3"/>
      <c r="K73" s="3"/>
      <c r="L73" s="3"/>
      <c r="M73" s="3"/>
      <c r="N73" s="3"/>
      <c r="O73" s="3"/>
      <c r="P73" s="3"/>
      <c r="Q73" s="3"/>
      <c r="R73" s="3"/>
      <c r="S73" s="3"/>
      <c r="T73" s="3"/>
      <c r="U73" s="3"/>
      <c r="V73" s="37">
        <v>2000</v>
      </c>
      <c r="W73" s="37">
        <v>2000</v>
      </c>
      <c r="X73" s="37">
        <v>2000</v>
      </c>
      <c r="Y73" s="37">
        <v>2000</v>
      </c>
      <c r="Z73" s="37">
        <v>2000</v>
      </c>
      <c r="AA73" s="37">
        <v>2000</v>
      </c>
      <c r="AB73" s="37">
        <v>2000</v>
      </c>
      <c r="AC73" s="37">
        <v>2000</v>
      </c>
    </row>
    <row r="74" spans="1:29" x14ac:dyDescent="0.2">
      <c r="A74" s="10" t="s">
        <v>335</v>
      </c>
      <c r="B74" s="11" t="s">
        <v>339</v>
      </c>
      <c r="C74" s="92" t="str" cm="1">
        <f t="array" ref="C74">IF(INDEX(Templates!A$2:A$142,ROW()-ROW($21:$21)+1)="","",INDEX(Templates!A$2:A$142,ROW()-ROW($21:$21)+1))</f>
        <v>JSON_PATH:surfaces[1]</v>
      </c>
      <c r="D74" s="92" t="str" cm="1">
        <f t="array" ref="D74">IF(INDEX(Templates!B$2:B$142,ROW()-ROW($21:$21)+1)="","",INDEX(Templates!B$2:B$142,ROW()-ROW($21:$21)+1))</f>
        <v>azimuth</v>
      </c>
      <c r="E74" s="93" t="str" cm="1">
        <f t="array" ref="E74">IF(INDEX(Templates!C$2:C$142,ROW()-ROW($21:$21)+1)="","",INDEX(Templates!C$2:C$142,ROW()-ROW($21:$21)+1))</f>
        <v/>
      </c>
      <c r="F74" s="73"/>
      <c r="G74" s="74"/>
      <c r="H74" s="75"/>
      <c r="I74" s="75"/>
      <c r="J74" s="3"/>
      <c r="K74" s="3"/>
      <c r="L74" s="3"/>
      <c r="M74" s="3"/>
      <c r="N74" s="3"/>
      <c r="O74" s="3"/>
      <c r="P74" s="3"/>
      <c r="Q74" s="3"/>
      <c r="R74" s="3"/>
      <c r="S74" s="3"/>
      <c r="T74" s="3"/>
      <c r="U74" s="3"/>
      <c r="V74" s="37"/>
      <c r="W74" s="37"/>
      <c r="X74" s="37"/>
      <c r="Y74" s="37"/>
      <c r="Z74" s="37"/>
      <c r="AA74" s="37"/>
      <c r="AB74" s="37"/>
      <c r="AC74" s="37"/>
    </row>
    <row r="75" spans="1:29" x14ac:dyDescent="0.2">
      <c r="A75" s="10" t="s">
        <v>335</v>
      </c>
      <c r="B75" s="11" t="s">
        <v>339</v>
      </c>
      <c r="C75" s="92" t="str" cm="1">
        <f t="array" ref="C75">IF(INDEX(Templates!A$2:A$142,ROW()-ROW($21:$21)+1)="","",INDEX(Templates!A$2:A$142,ROW()-ROW($21:$21)+1))</f>
        <v>JSON_PATH:surfaces[1]</v>
      </c>
      <c r="D75" s="92" t="str" cm="1">
        <f t="array" ref="D75">IF(INDEX(Templates!B$2:B$142,ROW()-ROW($21:$21)+1)="","",INDEX(Templates!B$2:B$142,ROW()-ROW($21:$21)+1))</f>
        <v>does_cast_shade</v>
      </c>
      <c r="E75" s="93" t="str" cm="1">
        <f t="array" ref="E75">IF(INDEX(Templates!C$2:C$142,ROW()-ROW($21:$21)+1)="","",INDEX(Templates!C$2:C$142,ROW()-ROW($21:$21)+1))</f>
        <v/>
      </c>
      <c r="F75" s="73"/>
      <c r="G75" s="74"/>
      <c r="H75" s="75"/>
      <c r="I75" s="75"/>
      <c r="J75" s="3"/>
      <c r="K75" s="3"/>
      <c r="L75" s="3"/>
      <c r="M75" s="3"/>
      <c r="N75" s="3"/>
      <c r="O75" s="3"/>
      <c r="P75" s="3"/>
      <c r="Q75" s="3"/>
      <c r="R75" s="3"/>
      <c r="S75" s="3"/>
      <c r="T75" s="3"/>
      <c r="U75" s="3"/>
      <c r="V75" s="37"/>
      <c r="W75" s="37"/>
      <c r="X75" s="37"/>
      <c r="Y75" s="37"/>
      <c r="Z75" s="37"/>
      <c r="AA75" s="37"/>
      <c r="AB75" s="37"/>
      <c r="AC75" s="37"/>
    </row>
    <row r="76" spans="1:29" x14ac:dyDescent="0.2">
      <c r="A76" s="10" t="s">
        <v>335</v>
      </c>
      <c r="B76" s="11" t="s">
        <v>339</v>
      </c>
      <c r="C76" s="92" t="str" cm="1">
        <f t="array" ref="C76">IF(INDEX(Templates!A$2:A$142,ROW()-ROW($21:$21)+1)="","",INDEX(Templates!A$2:A$142,ROW()-ROW($21:$21)+1))</f>
        <v>JSON_PATH:surfaces[1]</v>
      </c>
      <c r="D76" s="92" t="str" cm="1">
        <f t="array" ref="D76">IF(INDEX(Templates!B$2:B$142,ROW()-ROW($21:$21)+1)="","",INDEX(Templates!B$2:B$142,ROW()-ROW($21:$21)+1))</f>
        <v>subsurfaces[0]</v>
      </c>
      <c r="E76" s="93" t="str" cm="1">
        <f t="array" ref="E76">IF(INDEX(Templates!C$2:C$142,ROW()-ROW($21:$21)+1)="","",INDEX(Templates!C$2:C$142,ROW()-ROW($21:$21)+1))</f>
        <v>id</v>
      </c>
      <c r="F76" s="73"/>
      <c r="G76" s="74"/>
      <c r="H76" s="75"/>
      <c r="I76" s="75"/>
      <c r="J76" s="3"/>
      <c r="K76" s="3"/>
      <c r="L76" s="3"/>
      <c r="M76" s="3"/>
      <c r="N76" s="3"/>
      <c r="O76" s="3"/>
      <c r="P76" s="3"/>
      <c r="Q76" s="3"/>
      <c r="R76" s="3"/>
      <c r="S76" s="3"/>
      <c r="T76" s="3"/>
      <c r="U76" s="3"/>
      <c r="V76" s="37" t="s">
        <v>269</v>
      </c>
      <c r="W76" s="37" t="s">
        <v>269</v>
      </c>
      <c r="X76" s="37" t="s">
        <v>269</v>
      </c>
      <c r="Y76" s="37" t="s">
        <v>269</v>
      </c>
      <c r="Z76" s="37" t="s">
        <v>269</v>
      </c>
      <c r="AA76" s="37" t="s">
        <v>269</v>
      </c>
      <c r="AB76" s="37" t="s">
        <v>269</v>
      </c>
      <c r="AC76" s="37" t="s">
        <v>269</v>
      </c>
    </row>
    <row r="77" spans="1:29" x14ac:dyDescent="0.2">
      <c r="A77" s="10" t="s">
        <v>335</v>
      </c>
      <c r="B77" s="11" t="s">
        <v>339</v>
      </c>
      <c r="C77" s="92" t="str" cm="1">
        <f t="array" ref="C77">IF(INDEX(Templates!A$2:A$142,ROW()-ROW($21:$21)+1)="","",INDEX(Templates!A$2:A$142,ROW()-ROW($21:$21)+1))</f>
        <v>JSON_PATH:surfaces[1]</v>
      </c>
      <c r="D77" s="92" t="str" cm="1">
        <f t="array" ref="D77">IF(INDEX(Templates!B$2:B$142,ROW()-ROW($21:$21)+1)="","",INDEX(Templates!B$2:B$142,ROW()-ROW($21:$21)+1))</f>
        <v>subsurfaces[0]</v>
      </c>
      <c r="E77" s="93" t="str" cm="1">
        <f t="array" ref="E77">IF(INDEX(Templates!C$2:C$142,ROW()-ROW($21:$21)+1)="","",INDEX(Templates!C$2:C$142,ROW()-ROW($21:$21)+1))</f>
        <v>classification</v>
      </c>
      <c r="F77" s="73"/>
      <c r="G77" s="74"/>
      <c r="H77" s="75"/>
      <c r="I77" s="75"/>
      <c r="J77" s="3"/>
      <c r="K77" s="3"/>
      <c r="L77" s="3"/>
      <c r="M77" s="3"/>
      <c r="N77" s="3"/>
      <c r="O77" s="3"/>
      <c r="P77" s="3"/>
      <c r="Q77" s="3"/>
      <c r="R77" s="3"/>
      <c r="S77" s="3"/>
      <c r="T77" s="3"/>
      <c r="U77" s="3"/>
      <c r="V77" s="37" t="s">
        <v>270</v>
      </c>
      <c r="W77" s="37" t="s">
        <v>270</v>
      </c>
      <c r="X77" s="37" t="s">
        <v>245</v>
      </c>
      <c r="Y77" s="37" t="s">
        <v>245</v>
      </c>
      <c r="Z77" s="37" t="s">
        <v>245</v>
      </c>
      <c r="AA77" s="37" t="s">
        <v>245</v>
      </c>
      <c r="AB77" s="37" t="s">
        <v>245</v>
      </c>
      <c r="AC77" s="37" t="s">
        <v>245</v>
      </c>
    </row>
    <row r="78" spans="1:29" x14ac:dyDescent="0.2">
      <c r="A78" s="10" t="s">
        <v>335</v>
      </c>
      <c r="B78" s="11" t="s">
        <v>339</v>
      </c>
      <c r="C78" s="92" t="str" cm="1">
        <f t="array" ref="C78">IF(INDEX(Templates!A$2:A$142,ROW()-ROW($21:$21)+1)="","",INDEX(Templates!A$2:A$142,ROW()-ROW($21:$21)+1))</f>
        <v>JSON_PATH:surfaces[1]</v>
      </c>
      <c r="D78" s="92" t="str" cm="1">
        <f t="array" ref="D78">IF(INDEX(Templates!B$2:B$142,ROW()-ROW($21:$21)+1)="","",INDEX(Templates!B$2:B$142,ROW()-ROW($21:$21)+1))</f>
        <v>subsurfaces[0]</v>
      </c>
      <c r="E78" s="93" t="str" cm="1">
        <f t="array" ref="E78">IF(INDEX(Templates!C$2:C$142,ROW()-ROW($21:$21)+1)="","",INDEX(Templates!C$2:C$142,ROW()-ROW($21:$21)+1))</f>
        <v>glazed_area</v>
      </c>
      <c r="F78" s="73"/>
      <c r="G78" s="74"/>
      <c r="H78" s="75"/>
      <c r="I78" s="75"/>
      <c r="J78" s="3"/>
      <c r="K78" s="3"/>
      <c r="L78" s="3"/>
      <c r="M78" s="3"/>
      <c r="N78" s="3"/>
      <c r="O78" s="3"/>
      <c r="P78" s="3"/>
      <c r="Q78" s="3"/>
      <c r="R78" s="3"/>
      <c r="S78" s="3"/>
      <c r="T78" s="3"/>
      <c r="U78" s="3"/>
      <c r="V78" s="37">
        <v>400</v>
      </c>
      <c r="W78" s="37">
        <v>400</v>
      </c>
      <c r="X78" s="37">
        <v>100</v>
      </c>
      <c r="Y78" s="37">
        <v>100</v>
      </c>
      <c r="Z78" s="37">
        <v>700</v>
      </c>
      <c r="AA78" s="37">
        <v>700</v>
      </c>
      <c r="AB78" s="37">
        <v>200</v>
      </c>
      <c r="AC78" s="37"/>
    </row>
    <row r="79" spans="1:29" x14ac:dyDescent="0.2">
      <c r="A79" s="10" t="s">
        <v>335</v>
      </c>
      <c r="B79" s="11" t="s">
        <v>339</v>
      </c>
      <c r="C79" s="92" t="str" cm="1">
        <f t="array" ref="C79">IF(INDEX(Templates!A$2:A$142,ROW()-ROW($21:$21)+1)="","",INDEX(Templates!A$2:A$142,ROW()-ROW($21:$21)+1))</f>
        <v>JSON_PATH:surfaces[1]</v>
      </c>
      <c r="D79" s="92" t="str" cm="1">
        <f t="array" ref="D79">IF(INDEX(Templates!B$2:B$142,ROW()-ROW($21:$21)+1)="","",INDEX(Templates!B$2:B$142,ROW()-ROW($21:$21)+1))</f>
        <v>subsurfaces[0]</v>
      </c>
      <c r="E79" s="93" t="str" cm="1">
        <f t="array" ref="E79">IF(INDEX(Templates!C$2:C$142,ROW()-ROW($21:$21)+1)="","",INDEX(Templates!C$2:C$142,ROW()-ROW($21:$21)+1))</f>
        <v>opaque_area</v>
      </c>
      <c r="F79" s="73"/>
      <c r="G79" s="74"/>
      <c r="H79" s="75"/>
      <c r="I79" s="75"/>
      <c r="J79" s="3"/>
      <c r="K79" s="3"/>
      <c r="L79" s="3"/>
      <c r="M79" s="3"/>
      <c r="N79" s="3"/>
      <c r="O79" s="3"/>
      <c r="P79" s="3"/>
      <c r="Q79" s="3"/>
      <c r="R79" s="3"/>
      <c r="S79" s="3"/>
      <c r="T79" s="3"/>
      <c r="U79" s="3"/>
      <c r="V79" s="37">
        <v>40</v>
      </c>
      <c r="W79" s="37">
        <v>60</v>
      </c>
      <c r="X79" s="37">
        <v>20</v>
      </c>
      <c r="Y79" s="37">
        <v>20</v>
      </c>
      <c r="Z79" s="37">
        <v>100</v>
      </c>
      <c r="AA79" s="37">
        <v>100</v>
      </c>
      <c r="AB79" s="37">
        <v>100</v>
      </c>
      <c r="AC79" s="37">
        <v>100</v>
      </c>
    </row>
    <row r="80" spans="1:29" x14ac:dyDescent="0.2">
      <c r="A80" s="10" t="s">
        <v>335</v>
      </c>
      <c r="B80" s="11" t="s">
        <v>339</v>
      </c>
      <c r="C80" s="92" t="str" cm="1">
        <f t="array" ref="C80">IF(INDEX(Templates!A$2:A$142,ROW()-ROW($21:$21)+1)="","",INDEX(Templates!A$2:A$142,ROW()-ROW($21:$21)+1))</f>
        <v>JSON_PATH:surfaces[2]</v>
      </c>
      <c r="D80" s="92" t="str" cm="1">
        <f t="array" ref="D80">IF(INDEX(Templates!B$2:B$142,ROW()-ROW($21:$21)+1)="","",INDEX(Templates!B$2:B$142,ROW()-ROW($21:$21)+1))</f>
        <v>id</v>
      </c>
      <c r="E80" s="93" t="str" cm="1">
        <f t="array" ref="E80">IF(INDEX(Templates!C$2:C$142,ROW()-ROW($21:$21)+1)="","",INDEX(Templates!C$2:C$142,ROW()-ROW($21:$21)+1))</f>
        <v/>
      </c>
      <c r="F80" s="73"/>
      <c r="G80" s="74"/>
      <c r="H80" s="75"/>
      <c r="I80" s="75"/>
      <c r="J80" s="3"/>
      <c r="K80" s="3"/>
      <c r="L80" s="3"/>
      <c r="M80" s="3"/>
      <c r="N80" s="3"/>
      <c r="O80" s="3"/>
      <c r="P80" s="3"/>
      <c r="Q80" s="3"/>
      <c r="R80" s="3"/>
      <c r="S80" s="3"/>
      <c r="T80" s="3"/>
      <c r="U80" s="3"/>
      <c r="V80" s="37"/>
      <c r="W80" s="37"/>
      <c r="X80" s="37"/>
      <c r="Y80" s="37"/>
      <c r="Z80" s="37"/>
      <c r="AA80" s="37"/>
      <c r="AB80" s="37"/>
      <c r="AC80" s="37"/>
    </row>
    <row r="81" spans="1:29" x14ac:dyDescent="0.2">
      <c r="A81" s="10" t="s">
        <v>335</v>
      </c>
      <c r="B81" s="11" t="s">
        <v>339</v>
      </c>
      <c r="C81" s="92" t="str" cm="1">
        <f t="array" ref="C81">IF(INDEX(Templates!A$2:A$142,ROW()-ROW($21:$21)+1)="","",INDEX(Templates!A$2:A$142,ROW()-ROW($21:$21)+1))</f>
        <v>JSON_PATH:surfaces[2]</v>
      </c>
      <c r="D81" s="92" t="str" cm="1">
        <f t="array" ref="D81">IF(INDEX(Templates!B$2:B$142,ROW()-ROW($21:$21)+1)="","",INDEX(Templates!B$2:B$142,ROW()-ROW($21:$21)+1))</f>
        <v>adjacent_to</v>
      </c>
      <c r="E81" s="93" t="str" cm="1">
        <f t="array" ref="E81">IF(INDEX(Templates!C$2:C$142,ROW()-ROW($21:$21)+1)="","",INDEX(Templates!C$2:C$142,ROW()-ROW($21:$21)+1))</f>
        <v/>
      </c>
      <c r="F81" s="73"/>
      <c r="G81" s="74"/>
      <c r="H81" s="75"/>
      <c r="I81" s="75"/>
      <c r="J81" s="3"/>
      <c r="K81" s="3"/>
      <c r="L81" s="3"/>
      <c r="M81" s="3"/>
      <c r="N81" s="3"/>
      <c r="O81" s="3"/>
      <c r="P81" s="3"/>
      <c r="Q81" s="3"/>
      <c r="R81" s="3"/>
      <c r="S81" s="3"/>
      <c r="T81" s="3"/>
      <c r="U81" s="3"/>
      <c r="V81" s="37"/>
      <c r="W81" s="37"/>
      <c r="X81" s="37"/>
      <c r="Y81" s="37"/>
      <c r="Z81" s="37"/>
      <c r="AA81" s="37"/>
      <c r="AB81" s="37"/>
      <c r="AC81" s="37"/>
    </row>
    <row r="82" spans="1:29" x14ac:dyDescent="0.2">
      <c r="A82" s="10" t="s">
        <v>335</v>
      </c>
      <c r="B82" s="11" t="s">
        <v>339</v>
      </c>
      <c r="C82" s="92" t="str" cm="1">
        <f t="array" ref="C82">IF(INDEX(Templates!A$2:A$142,ROW()-ROW($21:$21)+1)="","",INDEX(Templates!A$2:A$142,ROW()-ROW($21:$21)+1))</f>
        <v>JSON_PATH:surfaces[2]</v>
      </c>
      <c r="D82" s="92" t="str" cm="1">
        <f t="array" ref="D82">IF(INDEX(Templates!B$2:B$142,ROW()-ROW($21:$21)+1)="","",INDEX(Templates!B$2:B$142,ROW()-ROW($21:$21)+1))</f>
        <v>subsurfaces[0]</v>
      </c>
      <c r="E82" s="93" t="str" cm="1">
        <f t="array" ref="E82">IF(INDEX(Templates!C$2:C$142,ROW()-ROW($21:$21)+1)="","",INDEX(Templates!C$2:C$142,ROW()-ROW($21:$21)+1))</f>
        <v>classification</v>
      </c>
      <c r="F82" s="73"/>
      <c r="G82" s="74"/>
      <c r="H82" s="75"/>
      <c r="I82" s="75"/>
      <c r="J82" s="3"/>
      <c r="K82" s="3"/>
      <c r="L82" s="3"/>
      <c r="M82" s="3"/>
      <c r="N82" s="3"/>
      <c r="O82" s="3"/>
      <c r="P82" s="3"/>
      <c r="Q82" s="3"/>
      <c r="R82" s="3"/>
      <c r="S82" s="3"/>
      <c r="T82" s="3"/>
      <c r="U82" s="3"/>
      <c r="V82" s="37"/>
      <c r="W82" s="37"/>
      <c r="X82" s="37"/>
      <c r="Y82" s="37"/>
      <c r="Z82" s="37"/>
      <c r="AA82" s="37"/>
      <c r="AB82" s="37"/>
      <c r="AC82" s="37"/>
    </row>
    <row r="83" spans="1:29" x14ac:dyDescent="0.2">
      <c r="A83" s="10" t="s">
        <v>335</v>
      </c>
      <c r="B83" s="11" t="s">
        <v>339</v>
      </c>
      <c r="C83" s="92" t="str" cm="1">
        <f t="array" ref="C83">IF(INDEX(Templates!A$2:A$142,ROW()-ROW($21:$21)+1)="","",INDEX(Templates!A$2:A$142,ROW()-ROW($21:$21)+1))</f>
        <v>JSON_PATH:surfaces[2]</v>
      </c>
      <c r="D83" s="92" t="str" cm="1">
        <f t="array" ref="D83">IF(INDEX(Templates!B$2:B$142,ROW()-ROW($21:$21)+1)="","",INDEX(Templates!B$2:B$142,ROW()-ROW($21:$21)+1))</f>
        <v>subsurfaces[0]</v>
      </c>
      <c r="E83" s="93" t="str" cm="1">
        <f t="array" ref="E83">IF(INDEX(Templates!C$2:C$142,ROW()-ROW($21:$21)+1)="","",INDEX(Templates!C$2:C$142,ROW()-ROW($21:$21)+1))</f>
        <v>glazed_area</v>
      </c>
      <c r="F83" s="73"/>
      <c r="G83" s="74"/>
      <c r="H83" s="75"/>
      <c r="I83" s="75"/>
      <c r="J83" s="3"/>
      <c r="K83" s="3"/>
      <c r="L83" s="3"/>
      <c r="M83" s="3"/>
      <c r="N83" s="3"/>
      <c r="O83" s="3"/>
      <c r="P83" s="3"/>
      <c r="Q83" s="3"/>
      <c r="R83" s="3"/>
      <c r="S83" s="3"/>
      <c r="T83" s="3"/>
      <c r="U83" s="3"/>
      <c r="V83" s="37"/>
      <c r="W83" s="37"/>
      <c r="X83" s="37"/>
      <c r="Y83" s="37"/>
      <c r="Z83" s="37"/>
      <c r="AA83" s="37"/>
      <c r="AB83" s="37"/>
      <c r="AC83" s="37"/>
    </row>
    <row r="84" spans="1:29" x14ac:dyDescent="0.2">
      <c r="A84" s="10" t="s">
        <v>335</v>
      </c>
      <c r="B84" s="11" t="s">
        <v>339</v>
      </c>
      <c r="C84" s="92" t="str" cm="1">
        <f t="array" ref="C84">IF(INDEX(Templates!A$2:A$142,ROW()-ROW($21:$21)+1)="","",INDEX(Templates!A$2:A$142,ROW()-ROW($21:$21)+1))</f>
        <v>JSON_PATH:surfaces[2]</v>
      </c>
      <c r="D84" s="92" t="str" cm="1">
        <f t="array" ref="D84">IF(INDEX(Templates!B$2:B$142,ROW()-ROW($21:$21)+1)="","",INDEX(Templates!B$2:B$142,ROW()-ROW($21:$21)+1))</f>
        <v>subsurfaces[0]</v>
      </c>
      <c r="E84" s="93" t="str" cm="1">
        <f t="array" ref="E84">IF(INDEX(Templates!C$2:C$142,ROW()-ROW($21:$21)+1)="","",INDEX(Templates!C$2:C$142,ROW()-ROW($21:$21)+1))</f>
        <v>opaque_area</v>
      </c>
      <c r="F84" s="73"/>
      <c r="G84" s="74"/>
      <c r="H84" s="75"/>
      <c r="I84" s="75"/>
      <c r="J84" s="3"/>
      <c r="K84" s="3"/>
      <c r="L84" s="3"/>
      <c r="M84" s="3"/>
      <c r="N84" s="3"/>
      <c r="O84" s="3"/>
      <c r="P84" s="3"/>
      <c r="Q84" s="3"/>
      <c r="R84" s="3"/>
      <c r="S84" s="3"/>
      <c r="T84" s="3"/>
      <c r="U84" s="3"/>
      <c r="V84" s="37"/>
      <c r="W84" s="37"/>
      <c r="X84" s="37"/>
      <c r="Y84" s="37"/>
      <c r="Z84" s="37"/>
      <c r="AA84" s="37"/>
      <c r="AB84" s="37"/>
      <c r="AC84" s="37"/>
    </row>
    <row r="85" spans="1:29" x14ac:dyDescent="0.2">
      <c r="A85" s="10" t="s">
        <v>335</v>
      </c>
      <c r="B85" s="11" t="s">
        <v>339</v>
      </c>
      <c r="C85" s="92" t="str" cm="1">
        <f t="array" ref="C85">IF(INDEX(Templates!A$2:A$142,ROW()-ROW($21:$21)+1)="","",INDEX(Templates!A$2:A$142,ROW()-ROW($21:$21)+1))</f>
        <v>JSON_PATH:surfaces[2]</v>
      </c>
      <c r="D85" s="92" t="str" cm="1">
        <f t="array" ref="D85">IF(INDEX(Templates!B$2:B$142,ROW()-ROW($21:$21)+1)="","",INDEX(Templates!B$2:B$142,ROW()-ROW($21:$21)+1))</f>
        <v>does_cast_shade</v>
      </c>
      <c r="E85" s="93" t="str" cm="1">
        <f t="array" ref="E85">IF(INDEX(Templates!C$2:C$142,ROW()-ROW($21:$21)+1)="","",INDEX(Templates!C$2:C$142,ROW()-ROW($21:$21)+1))</f>
        <v/>
      </c>
      <c r="F85" s="73"/>
      <c r="G85" s="74"/>
      <c r="H85" s="75"/>
      <c r="I85" s="75"/>
      <c r="J85" s="3"/>
      <c r="K85" s="3"/>
      <c r="L85" s="3"/>
      <c r="M85" s="3"/>
      <c r="N85" s="3"/>
      <c r="O85" s="3"/>
      <c r="P85" s="3"/>
      <c r="Q85" s="3"/>
      <c r="R85" s="3"/>
      <c r="S85" s="3"/>
      <c r="T85" s="3"/>
      <c r="U85" s="3"/>
      <c r="V85" s="37"/>
      <c r="W85" s="37"/>
      <c r="X85" s="37"/>
      <c r="Y85" s="37"/>
      <c r="Z85" s="37"/>
      <c r="AA85" s="37"/>
      <c r="AB85" s="37"/>
      <c r="AC85" s="37"/>
    </row>
    <row r="86" spans="1:29" x14ac:dyDescent="0.2">
      <c r="A86" s="10" t="s">
        <v>335</v>
      </c>
      <c r="B86" s="11" t="s">
        <v>339</v>
      </c>
      <c r="C86" s="92" t="str" cm="1">
        <f t="array" ref="C86">IF(INDEX(Templates!A$2:A$142,ROW()-ROW($21:$21)+1)="","",INDEX(Templates!A$2:A$142,ROW()-ROW($21:$21)+1))</f>
        <v>JSON_PATH:surfaces[3]</v>
      </c>
      <c r="D86" s="92" t="str" cm="1">
        <f t="array" ref="D86">IF(INDEX(Templates!B$2:B$142,ROW()-ROW($21:$21)+1)="","",INDEX(Templates!B$2:B$142,ROW()-ROW($21:$21)+1))</f>
        <v>id</v>
      </c>
      <c r="E86" s="93" t="str" cm="1">
        <f t="array" ref="E86">IF(INDEX(Templates!C$2:C$142,ROW()-ROW($21:$21)+1)="","",INDEX(Templates!C$2:C$142,ROW()-ROW($21:$21)+1))</f>
        <v/>
      </c>
      <c r="F86" s="73"/>
      <c r="G86" s="74"/>
      <c r="H86" s="75"/>
      <c r="I86" s="75"/>
      <c r="J86" s="37"/>
      <c r="K86" s="37"/>
      <c r="L86" s="37"/>
      <c r="M86" s="37"/>
      <c r="N86" s="37"/>
      <c r="O86" s="37"/>
      <c r="P86" s="37"/>
      <c r="Q86" s="37"/>
      <c r="R86" s="37"/>
      <c r="S86" s="37"/>
      <c r="T86" s="37"/>
      <c r="U86" s="37"/>
      <c r="V86" s="37"/>
      <c r="W86" s="37"/>
      <c r="X86" s="37"/>
      <c r="Y86" s="37"/>
      <c r="Z86" s="37"/>
      <c r="AA86" s="37"/>
      <c r="AB86" s="37"/>
      <c r="AC86" s="37"/>
    </row>
    <row r="87" spans="1:29" x14ac:dyDescent="0.2">
      <c r="A87" s="10" t="s">
        <v>335</v>
      </c>
      <c r="B87" s="11" t="s">
        <v>339</v>
      </c>
      <c r="C87" s="92" t="str" cm="1">
        <f t="array" ref="C87">IF(INDEX(Templates!A$2:A$142,ROW()-ROW($21:$21)+1)="","",INDEX(Templates!A$2:A$142,ROW()-ROW($21:$21)+1))</f>
        <v>JSON_PATH:surfaces[3]</v>
      </c>
      <c r="D87" s="92" t="str" cm="1">
        <f t="array" ref="D87">IF(INDEX(Templates!B$2:B$142,ROW()-ROW($21:$21)+1)="","",INDEX(Templates!B$2:B$142,ROW()-ROW($21:$21)+1))</f>
        <v>adjacent_to</v>
      </c>
      <c r="E87" s="93" t="str" cm="1">
        <f t="array" ref="E87">IF(INDEX(Templates!C$2:C$142,ROW()-ROW($21:$21)+1)="","",INDEX(Templates!C$2:C$142,ROW()-ROW($21:$21)+1))</f>
        <v/>
      </c>
      <c r="F87" s="73"/>
      <c r="G87" s="74"/>
      <c r="H87" s="75"/>
      <c r="I87" s="75"/>
      <c r="J87" s="3"/>
      <c r="K87" s="3"/>
      <c r="L87" s="3"/>
      <c r="M87" s="3"/>
      <c r="N87" s="3"/>
      <c r="O87" s="3"/>
      <c r="P87" s="3"/>
      <c r="Q87" s="3"/>
      <c r="R87" s="3"/>
      <c r="S87" s="3"/>
      <c r="T87" s="3"/>
      <c r="U87" s="3"/>
      <c r="V87" s="37"/>
      <c r="W87" s="37"/>
      <c r="X87" s="37"/>
      <c r="Y87" s="37"/>
      <c r="Z87" s="37"/>
      <c r="AA87" s="37"/>
      <c r="AB87" s="37"/>
      <c r="AC87" s="37"/>
    </row>
    <row r="88" spans="1:29" x14ac:dyDescent="0.2">
      <c r="A88" s="10" t="s">
        <v>335</v>
      </c>
      <c r="B88" s="11" t="s">
        <v>339</v>
      </c>
      <c r="C88" s="92" t="str" cm="1">
        <f t="array" ref="C88">IF(INDEX(Templates!A$2:A$142,ROW()-ROW($21:$21)+1)="","",INDEX(Templates!A$2:A$142,ROW()-ROW($21:$21)+1))</f>
        <v>JSON_PATH:surfaces[3]</v>
      </c>
      <c r="D88" s="92" t="str" cm="1">
        <f t="array" ref="D88">IF(INDEX(Templates!B$2:B$142,ROW()-ROW($21:$21)+1)="","",INDEX(Templates!B$2:B$142,ROW()-ROW($21:$21)+1))</f>
        <v>does_cast_shade</v>
      </c>
      <c r="E88" s="93" t="str" cm="1">
        <f t="array" ref="E88">IF(INDEX(Templates!C$2:C$142,ROW()-ROW($21:$21)+1)="","",INDEX(Templates!C$2:C$142,ROW()-ROW($21:$21)+1))</f>
        <v/>
      </c>
      <c r="F88" s="73"/>
      <c r="G88" s="74"/>
      <c r="H88" s="75"/>
      <c r="I88" s="75"/>
      <c r="J88" s="3"/>
      <c r="K88" s="3"/>
      <c r="L88" s="3"/>
      <c r="M88" s="3"/>
      <c r="N88" s="3"/>
      <c r="O88" s="3"/>
      <c r="P88" s="3"/>
      <c r="Q88" s="3"/>
      <c r="R88" s="3"/>
      <c r="S88" s="3"/>
      <c r="T88" s="3"/>
      <c r="U88" s="3"/>
      <c r="V88" s="37"/>
      <c r="W88" s="37"/>
      <c r="X88" s="37"/>
      <c r="Y88" s="37"/>
      <c r="Z88" s="37"/>
      <c r="AA88" s="37"/>
      <c r="AB88" s="37"/>
      <c r="AC88" s="37"/>
    </row>
    <row r="89" spans="1:29" x14ac:dyDescent="0.2">
      <c r="A89" s="10" t="s">
        <v>335</v>
      </c>
      <c r="B89" s="11" t="s">
        <v>339</v>
      </c>
      <c r="C89" s="92" t="str" cm="1">
        <f t="array" ref="C89">IF(INDEX(Templates!A$2:A$142,ROW()-ROW($21:$21)+1)="","",INDEX(Templates!A$2:A$142,ROW()-ROW($21:$21)+1))</f>
        <v>JSON_PATH:surfaces[4]</v>
      </c>
      <c r="D89" s="92" t="str" cm="1">
        <f t="array" ref="D89">IF(INDEX(Templates!B$2:B$142,ROW()-ROW($21:$21)+1)="","",INDEX(Templates!B$2:B$142,ROW()-ROW($21:$21)+1))</f>
        <v>id</v>
      </c>
      <c r="E89" s="93" t="str" cm="1">
        <f t="array" ref="E89">IF(INDEX(Templates!C$2:C$142,ROW()-ROW($21:$21)+1)="","",INDEX(Templates!C$2:C$142,ROW()-ROW($21:$21)+1))</f>
        <v/>
      </c>
      <c r="F89" s="73"/>
      <c r="G89" s="74"/>
      <c r="H89" s="75"/>
      <c r="I89" s="75"/>
      <c r="J89" s="3"/>
      <c r="K89" s="3"/>
      <c r="L89" s="3"/>
      <c r="M89" s="3"/>
      <c r="N89" s="3"/>
      <c r="O89" s="3"/>
      <c r="P89" s="3"/>
      <c r="Q89" s="3"/>
      <c r="R89" s="3"/>
      <c r="S89" s="3"/>
      <c r="T89" s="3"/>
      <c r="U89" s="3"/>
      <c r="V89" s="37"/>
      <c r="W89" s="37"/>
      <c r="X89" s="37"/>
      <c r="Y89" s="37"/>
      <c r="Z89" s="37"/>
      <c r="AA89" s="37"/>
      <c r="AB89" s="37"/>
      <c r="AC89" s="37"/>
    </row>
    <row r="90" spans="1:29" x14ac:dyDescent="0.2">
      <c r="A90" s="10" t="s">
        <v>335</v>
      </c>
      <c r="B90" s="11" t="s">
        <v>339</v>
      </c>
      <c r="C90" s="92" t="str" cm="1">
        <f t="array" ref="C90">IF(INDEX(Templates!A$2:A$142,ROW()-ROW($21:$21)+1)="","",INDEX(Templates!A$2:A$142,ROW()-ROW($21:$21)+1))</f>
        <v>JSON_PATH:surfaces[4]</v>
      </c>
      <c r="D90" s="92" t="str" cm="1">
        <f t="array" ref="D90">IF(INDEX(Templates!B$2:B$142,ROW()-ROW($21:$21)+1)="","",INDEX(Templates!B$2:B$142,ROW()-ROW($21:$21)+1))</f>
        <v>adjacent_to</v>
      </c>
      <c r="E90" s="93" t="str" cm="1">
        <f t="array" ref="E90">IF(INDEX(Templates!C$2:C$142,ROW()-ROW($21:$21)+1)="","",INDEX(Templates!C$2:C$142,ROW()-ROW($21:$21)+1))</f>
        <v/>
      </c>
      <c r="F90" s="73"/>
      <c r="G90" s="74"/>
      <c r="H90" s="75"/>
      <c r="I90" s="75"/>
      <c r="J90" s="3"/>
      <c r="K90" s="3"/>
      <c r="L90" s="3"/>
      <c r="M90" s="3"/>
      <c r="N90" s="3"/>
      <c r="O90" s="3"/>
      <c r="P90" s="3"/>
      <c r="Q90" s="3"/>
      <c r="R90" s="3"/>
      <c r="S90" s="3"/>
      <c r="T90" s="3"/>
      <c r="U90" s="3"/>
      <c r="V90" s="37"/>
      <c r="W90" s="37"/>
      <c r="X90" s="37"/>
      <c r="Y90" s="37"/>
      <c r="Z90" s="37"/>
      <c r="AA90" s="37"/>
      <c r="AB90" s="37"/>
      <c r="AC90" s="37"/>
    </row>
    <row r="91" spans="1:29" x14ac:dyDescent="0.2">
      <c r="A91" s="10" t="s">
        <v>335</v>
      </c>
      <c r="B91" s="11" t="s">
        <v>339</v>
      </c>
      <c r="C91" s="92" t="str" cm="1">
        <f t="array" ref="C91">IF(INDEX(Templates!A$2:A$142,ROW()-ROW($21:$21)+1)="","",INDEX(Templates!A$2:A$142,ROW()-ROW($21:$21)+1))</f>
        <v>JSON_PATH:surfaces[4]</v>
      </c>
      <c r="D91" s="92" t="str" cm="1">
        <f t="array" ref="D91">IF(INDEX(Templates!B$2:B$142,ROW()-ROW($21:$21)+1)="","",INDEX(Templates!B$2:B$142,ROW()-ROW($21:$21)+1))</f>
        <v>does_cast_shade</v>
      </c>
      <c r="E91" s="93" t="str" cm="1">
        <f t="array" ref="E91">IF(INDEX(Templates!C$2:C$142,ROW()-ROW($21:$21)+1)="","",INDEX(Templates!C$2:C$142,ROW()-ROW($21:$21)+1))</f>
        <v/>
      </c>
      <c r="F91" s="73"/>
      <c r="G91" s="74"/>
      <c r="H91" s="75"/>
      <c r="I91" s="75"/>
      <c r="J91" s="3"/>
      <c r="K91" s="3"/>
      <c r="L91" s="3"/>
      <c r="M91" s="3"/>
      <c r="N91" s="3"/>
      <c r="O91" s="3"/>
      <c r="P91" s="3"/>
      <c r="Q91" s="3"/>
      <c r="R91" s="3"/>
      <c r="S91" s="3"/>
      <c r="T91" s="3"/>
      <c r="U91" s="3"/>
      <c r="V91" s="37"/>
      <c r="W91" s="37"/>
      <c r="X91" s="37"/>
      <c r="Y91" s="37"/>
      <c r="Z91" s="37"/>
      <c r="AA91" s="37"/>
      <c r="AB91" s="37"/>
      <c r="AC91" s="37"/>
    </row>
    <row r="92" spans="1:29" x14ac:dyDescent="0.2">
      <c r="A92" s="10" t="s">
        <v>335</v>
      </c>
      <c r="B92" s="11" t="s">
        <v>339</v>
      </c>
      <c r="C92" s="92" t="str" cm="1">
        <f t="array" ref="C92">IF(INDEX(Templates!A$2:A$142,ROW()-ROW($21:$21)+1)="","",INDEX(Templates!A$2:A$142,ROW()-ROW($21:$21)+1))</f>
        <v>weather</v>
      </c>
      <c r="D92" s="92" t="str" cm="1">
        <f t="array" ref="D92">IF(INDEX(Templates!B$2:B$142,ROW()-ROW($21:$21)+1)="","",INDEX(Templates!B$2:B$142,ROW()-ROW($21:$21)+1))</f>
        <v>climate_zone</v>
      </c>
      <c r="E92" s="93" t="str" cm="1">
        <f t="array" ref="E92">IF(INDEX(Templates!C$2:C$142,ROW()-ROW($21:$21)+1)="","",INDEX(Templates!C$2:C$142,ROW()-ROW($21:$21)+1))</f>
        <v/>
      </c>
      <c r="F92" s="73"/>
      <c r="G92" s="74"/>
      <c r="H92" s="75"/>
      <c r="I92" s="75"/>
      <c r="J92" s="37" t="s">
        <v>378</v>
      </c>
      <c r="K92" s="37" t="s">
        <v>378</v>
      </c>
      <c r="L92" s="37" t="s">
        <v>378</v>
      </c>
      <c r="M92" s="37" t="s">
        <v>378</v>
      </c>
      <c r="N92" s="37" t="s">
        <v>378</v>
      </c>
      <c r="O92" s="37" t="s">
        <v>378</v>
      </c>
      <c r="P92" s="37" t="s">
        <v>378</v>
      </c>
      <c r="Q92" s="37" t="s">
        <v>378</v>
      </c>
      <c r="R92" s="37" t="s">
        <v>378</v>
      </c>
      <c r="S92" s="37" t="s">
        <v>378</v>
      </c>
      <c r="T92" s="37" t="s">
        <v>378</v>
      </c>
      <c r="U92" s="37" t="s">
        <v>378</v>
      </c>
      <c r="V92" s="37"/>
      <c r="W92" s="37"/>
      <c r="X92" s="37"/>
      <c r="Y92" s="37"/>
      <c r="Z92" s="37"/>
      <c r="AA92" s="37"/>
      <c r="AB92" s="37"/>
      <c r="AC92" s="37"/>
    </row>
    <row r="93" spans="1:29" x14ac:dyDescent="0.2">
      <c r="A93" s="10" t="s">
        <v>335</v>
      </c>
      <c r="B93" s="11" t="s">
        <v>339</v>
      </c>
      <c r="C93" s="92" t="str" cm="1">
        <f t="array" ref="C93">IF(INDEX(Templates!A$2:A$142,ROW()-ROW($21:$21)+1)="","",INDEX(Templates!A$2:A$142,ROW()-ROW($21:$21)+1))</f>
        <v>JSON_PATH:heating_ventilation_air_conditioning_systems[0]</v>
      </c>
      <c r="D93" s="92" t="str" cm="1">
        <f t="array" ref="D93">IF(INDEX(Templates!B$2:B$142,ROW()-ROW($21:$21)+1)="","",INDEX(Templates!B$2:B$142,ROW()-ROW($21:$21)+1))</f>
        <v>id</v>
      </c>
      <c r="E93" s="93" t="str" cm="1">
        <f t="array" ref="E93">IF(INDEX(Templates!C$2:C$142,ROW()-ROW($21:$21)+1)="","",INDEX(Templates!C$2:C$142,ROW()-ROW($21:$21)+1))</f>
        <v/>
      </c>
      <c r="F93" s="73"/>
      <c r="G93" s="74"/>
      <c r="H93" s="75"/>
      <c r="I93" s="75"/>
      <c r="J93" s="37" t="s">
        <v>224</v>
      </c>
      <c r="K93" s="37" t="s">
        <v>224</v>
      </c>
      <c r="L93" s="37" t="s">
        <v>224</v>
      </c>
      <c r="M93" s="37" t="s">
        <v>224</v>
      </c>
      <c r="N93" s="37" t="s">
        <v>224</v>
      </c>
      <c r="O93" s="37" t="s">
        <v>224</v>
      </c>
      <c r="P93" s="37" t="s">
        <v>224</v>
      </c>
      <c r="Q93" s="37" t="s">
        <v>224</v>
      </c>
      <c r="R93" s="37" t="s">
        <v>224</v>
      </c>
      <c r="S93" s="37" t="s">
        <v>224</v>
      </c>
      <c r="T93" s="37" t="s">
        <v>224</v>
      </c>
      <c r="U93" s="37" t="s">
        <v>224</v>
      </c>
      <c r="V93" s="37" t="s">
        <v>224</v>
      </c>
      <c r="W93" s="37" t="s">
        <v>224</v>
      </c>
      <c r="X93" s="37" t="s">
        <v>224</v>
      </c>
      <c r="Y93" s="37" t="s">
        <v>224</v>
      </c>
      <c r="Z93" s="37" t="s">
        <v>224</v>
      </c>
      <c r="AA93" s="37" t="s">
        <v>224</v>
      </c>
      <c r="AB93" s="37" t="s">
        <v>224</v>
      </c>
      <c r="AC93" s="37" t="s">
        <v>224</v>
      </c>
    </row>
    <row r="94" spans="1:29" x14ac:dyDescent="0.2">
      <c r="A94" s="10" t="s">
        <v>335</v>
      </c>
      <c r="B94" s="11" t="s">
        <v>339</v>
      </c>
      <c r="C94" s="92" t="str" cm="1">
        <f t="array" ref="C94">IF(INDEX(Templates!A$2:A$142,ROW()-ROW($21:$21)+1)="","",INDEX(Templates!A$2:A$142,ROW()-ROW($21:$21)+1))</f>
        <v>JSON_PATH:heating_ventilation_air_conditioning_systems[0]</v>
      </c>
      <c r="D94" s="92" t="str" cm="1">
        <f t="array" ref="D94">IF(INDEX(Templates!B$2:B$142,ROW()-ROW($21:$21)+1)="","",INDEX(Templates!B$2:B$142,ROW()-ROW($21:$21)+1))</f>
        <v>sensible_cool_capacity</v>
      </c>
      <c r="E94" s="93" t="str" cm="1">
        <f t="array" ref="E94">IF(INDEX(Templates!C$2:C$142,ROW()-ROW($21:$21)+1)="","",INDEX(Templates!C$2:C$142,ROW()-ROW($21:$21)+1))</f>
        <v/>
      </c>
      <c r="F94" s="73"/>
      <c r="G94" s="74"/>
      <c r="H94" s="75"/>
      <c r="I94" s="75"/>
      <c r="J94" s="37"/>
      <c r="K94" s="37"/>
      <c r="L94" s="37"/>
      <c r="M94" s="37"/>
      <c r="N94" s="37"/>
      <c r="O94" s="37"/>
      <c r="P94" s="37"/>
      <c r="Q94" s="37"/>
      <c r="R94" s="37"/>
      <c r="S94" s="37"/>
      <c r="T94" s="37"/>
      <c r="U94" s="37"/>
      <c r="V94" s="37"/>
      <c r="W94" s="37"/>
      <c r="X94" s="37"/>
      <c r="Y94" s="37"/>
      <c r="Z94" s="37"/>
      <c r="AA94" s="37"/>
      <c r="AB94" s="37"/>
      <c r="AC94" s="37"/>
    </row>
    <row r="95" spans="1:29" x14ac:dyDescent="0.2">
      <c r="A95" s="10" t="s">
        <v>335</v>
      </c>
      <c r="B95" s="11" t="s">
        <v>339</v>
      </c>
      <c r="C95" s="92" t="str" cm="1">
        <f t="array" ref="C95">IF(INDEX(Templates!A$2:A$142,ROW()-ROW($21:$21)+1)="","",INDEX(Templates!A$2:A$142,ROW()-ROW($21:$21)+1))</f>
        <v>JSON_PATH:heating_ventilation_air_conditioning_systems[0]</v>
      </c>
      <c r="D95" s="92" t="str" cm="1">
        <f t="array" ref="D95">IF(INDEX(Templates!B$2:B$142,ROW()-ROW($21:$21)+1)="","",INDEX(Templates!B$2:B$142,ROW()-ROW($21:$21)+1))</f>
        <v>heat_capacity</v>
      </c>
      <c r="E95" s="93" t="str" cm="1">
        <f t="array" ref="E95">IF(INDEX(Templates!C$2:C$142,ROW()-ROW($21:$21)+1)="","",INDEX(Templates!C$2:C$142,ROW()-ROW($21:$21)+1))</f>
        <v/>
      </c>
      <c r="F95" s="73"/>
      <c r="G95" s="74"/>
      <c r="H95" s="75"/>
      <c r="I95" s="75"/>
      <c r="J95" s="37"/>
      <c r="K95" s="37"/>
      <c r="L95" s="37"/>
      <c r="M95" s="37"/>
      <c r="N95" s="37"/>
      <c r="O95" s="37"/>
      <c r="P95" s="37"/>
      <c r="Q95" s="37"/>
      <c r="R95" s="37"/>
      <c r="S95" s="37"/>
      <c r="T95" s="37"/>
      <c r="U95" s="37"/>
      <c r="V95" s="37"/>
      <c r="W95" s="37"/>
      <c r="X95" s="37"/>
      <c r="Y95" s="37"/>
      <c r="Z95" s="37"/>
      <c r="AA95" s="37"/>
      <c r="AB95" s="37"/>
      <c r="AC95" s="37"/>
    </row>
    <row r="96" spans="1:29" x14ac:dyDescent="0.2">
      <c r="A96" s="10" t="s">
        <v>335</v>
      </c>
      <c r="B96" s="11" t="s">
        <v>339</v>
      </c>
      <c r="C96" s="92" t="str" cm="1">
        <f t="array" ref="C96">IF(INDEX(Templates!A$2:A$142,ROW()-ROW($21:$21)+1)="","",INDEX(Templates!A$2:A$142,ROW()-ROW($21:$21)+1))</f>
        <v>JSON_PATH:heating_ventilation_air_conditioning_systems[1]</v>
      </c>
      <c r="D96" s="92" t="str" cm="1">
        <f t="array" ref="D96">IF(INDEX(Templates!B$2:B$142,ROW()-ROW($21:$21)+1)="","",INDEX(Templates!B$2:B$142,ROW()-ROW($21:$21)+1))</f>
        <v>id</v>
      </c>
      <c r="E96" s="93" t="str" cm="1">
        <f t="array" ref="E96">IF(INDEX(Templates!C$2:C$142,ROW()-ROW($21:$21)+1)="","",INDEX(Templates!C$2:C$142,ROW()-ROW($21:$21)+1))</f>
        <v/>
      </c>
      <c r="F96" s="73"/>
      <c r="G96" s="74"/>
      <c r="H96" s="75"/>
      <c r="I96" s="75"/>
      <c r="J96" s="37"/>
      <c r="K96" s="37"/>
      <c r="L96" s="37"/>
      <c r="M96" s="37"/>
      <c r="N96" s="37"/>
      <c r="O96" s="37"/>
      <c r="P96" s="37"/>
      <c r="Q96" s="37"/>
      <c r="R96" s="37"/>
      <c r="S96" s="37"/>
      <c r="T96" s="37"/>
      <c r="U96" s="37"/>
      <c r="V96" s="37"/>
      <c r="W96" s="37"/>
      <c r="X96" s="37"/>
      <c r="Y96" s="37"/>
      <c r="Z96" s="37"/>
      <c r="AA96" s="37"/>
      <c r="AB96" s="37"/>
      <c r="AC96" s="37"/>
    </row>
    <row r="97" spans="1:29" x14ac:dyDescent="0.2">
      <c r="A97" s="10" t="s">
        <v>335</v>
      </c>
      <c r="B97" s="11" t="s">
        <v>339</v>
      </c>
      <c r="C97" s="92" t="str" cm="1">
        <f t="array" ref="C97">IF(INDEX(Templates!A$2:A$142,ROW()-ROW($21:$21)+1)="","",INDEX(Templates!A$2:A$142,ROW()-ROW($21:$21)+1))</f>
        <v>JSON_PATH:heating_ventilation_air_conditioning_systems[1]</v>
      </c>
      <c r="D97" s="92" t="str" cm="1">
        <f t="array" ref="D97">IF(INDEX(Templates!B$2:B$142,ROW()-ROW($21:$21)+1)="","",INDEX(Templates!B$2:B$142,ROW()-ROW($21:$21)+1))</f>
        <v>sensible_cool_capacity</v>
      </c>
      <c r="E97" s="93" t="str" cm="1">
        <f t="array" ref="E97">IF(INDEX(Templates!C$2:C$142,ROW()-ROW($21:$21)+1)="","",INDEX(Templates!C$2:C$142,ROW()-ROW($21:$21)+1))</f>
        <v/>
      </c>
      <c r="F97" s="73"/>
      <c r="G97" s="74"/>
      <c r="H97" s="75"/>
      <c r="I97" s="75"/>
      <c r="J97" s="37"/>
      <c r="K97" s="37"/>
      <c r="L97" s="37"/>
      <c r="M97" s="37"/>
      <c r="N97" s="37"/>
      <c r="O97" s="37"/>
      <c r="P97" s="37"/>
      <c r="Q97" s="37"/>
      <c r="R97" s="37"/>
      <c r="S97" s="37"/>
      <c r="T97" s="37"/>
      <c r="U97" s="37"/>
      <c r="V97" s="37"/>
      <c r="W97" s="37"/>
      <c r="X97" s="37"/>
      <c r="Y97" s="37"/>
      <c r="Z97" s="37"/>
      <c r="AA97" s="37"/>
      <c r="AB97" s="37"/>
      <c r="AC97" s="37"/>
    </row>
    <row r="98" spans="1:29" x14ac:dyDescent="0.2">
      <c r="A98" s="10" t="s">
        <v>335</v>
      </c>
      <c r="B98" s="11" t="s">
        <v>339</v>
      </c>
      <c r="C98" s="92" t="str" cm="1">
        <f t="array" ref="C98">IF(INDEX(Templates!A$2:A$142,ROW()-ROW($21:$21)+1)="","",INDEX(Templates!A$2:A$142,ROW()-ROW($21:$21)+1))</f>
        <v>JSON_PATH:heating_ventilation_air_conditioning_systems[1]</v>
      </c>
      <c r="D98" s="92" t="str" cm="1">
        <f t="array" ref="D98">IF(INDEX(Templates!B$2:B$142,ROW()-ROW($21:$21)+1)="","",INDEX(Templates!B$2:B$142,ROW()-ROW($21:$21)+1))</f>
        <v>heat_capacity</v>
      </c>
      <c r="E98" s="93" t="str" cm="1">
        <f t="array" ref="E98">IF(INDEX(Templates!C$2:C$142,ROW()-ROW($21:$21)+1)="","",INDEX(Templates!C$2:C$142,ROW()-ROW($21:$21)+1))</f>
        <v/>
      </c>
      <c r="F98" s="73"/>
      <c r="G98" s="74"/>
      <c r="H98" s="75"/>
      <c r="I98" s="75"/>
      <c r="J98" s="37"/>
      <c r="K98" s="37"/>
      <c r="L98" s="37"/>
      <c r="M98" s="37"/>
      <c r="N98" s="37"/>
      <c r="O98" s="37"/>
      <c r="P98" s="37"/>
      <c r="Q98" s="37"/>
      <c r="R98" s="37"/>
      <c r="S98" s="37"/>
      <c r="T98" s="37"/>
      <c r="U98" s="37"/>
      <c r="V98" s="37"/>
      <c r="W98" s="37"/>
      <c r="X98" s="37"/>
      <c r="Y98" s="37"/>
      <c r="Z98" s="37"/>
      <c r="AA98" s="37"/>
      <c r="AB98" s="37"/>
      <c r="AC98" s="37"/>
    </row>
    <row r="99" spans="1:29" x14ac:dyDescent="0.2">
      <c r="A99" s="10" t="s">
        <v>335</v>
      </c>
      <c r="B99" s="11" t="s">
        <v>339</v>
      </c>
      <c r="C99" s="92" t="str" cm="1">
        <f t="array" ref="C99">IF(INDEX(Templates!A$2:A$142,ROW()-ROW($21:$21)+1)="","",INDEX(Templates!A$2:A$142,ROW()-ROW($21:$21)+1))</f>
        <v>JSON_PATH:spaces[0]</v>
      </c>
      <c r="D99" s="92" t="str" cm="1">
        <f t="array" ref="D99">IF(INDEX(Templates!B$2:B$142,ROW()-ROW($21:$21)+1)="","",INDEX(Templates!B$2:B$142,ROW()-ROW($21:$21)+1))</f>
        <v>id</v>
      </c>
      <c r="E99" s="93" t="str" cm="1">
        <f t="array" ref="E99">IF(INDEX(Templates!C$2:C$142,ROW()-ROW($21:$21)+1)="","",INDEX(Templates!C$2:C$142,ROW()-ROW($21:$21)+1))</f>
        <v/>
      </c>
      <c r="F99" s="73"/>
      <c r="G99" s="74"/>
      <c r="H99" s="75"/>
      <c r="I99" s="75"/>
      <c r="J99" s="37"/>
      <c r="K99" s="37"/>
      <c r="L99" s="37"/>
      <c r="M99" s="37"/>
      <c r="N99" s="37"/>
      <c r="O99" s="37"/>
      <c r="P99" s="37"/>
      <c r="Q99" s="37"/>
      <c r="R99" s="37"/>
      <c r="S99" s="37"/>
      <c r="T99" s="37"/>
      <c r="U99" s="37"/>
      <c r="V99" s="37"/>
      <c r="W99" s="37"/>
      <c r="X99" s="37"/>
      <c r="Y99" s="37"/>
      <c r="Z99" s="37"/>
      <c r="AA99" s="37"/>
      <c r="AB99" s="37"/>
      <c r="AC99" s="37"/>
    </row>
    <row r="100" spans="1:29" x14ac:dyDescent="0.2">
      <c r="A100" s="10" t="s">
        <v>335</v>
      </c>
      <c r="B100" s="11" t="s">
        <v>339</v>
      </c>
      <c r="C100" s="92" t="str" cm="1">
        <f t="array" ref="C100">IF(INDEX(Templates!A$2:A$142,ROW()-ROW($21:$21)+1)="","",INDEX(Templates!A$2:A$142,ROW()-ROW($21:$21)+1))</f>
        <v>JSON_PATH:spaces[0]</v>
      </c>
      <c r="D100" s="92" t="str" cm="1">
        <f t="array" ref="D100">IF(INDEX(Templates!B$2:B$142,ROW()-ROW($21:$21)+1)="","",INDEX(Templates!B$2:B$142,ROW()-ROW($21:$21)+1))</f>
        <v>lighting_space_type</v>
      </c>
      <c r="E100" s="93" t="str" cm="1">
        <f t="array" ref="E100">IF(INDEX(Templates!C$2:C$142,ROW()-ROW($21:$21)+1)="","",INDEX(Templates!C$2:C$142,ROW()-ROW($21:$21)+1))</f>
        <v/>
      </c>
      <c r="F100" s="73"/>
      <c r="G100" s="74"/>
      <c r="H100" s="75"/>
      <c r="I100" s="75"/>
      <c r="J100" s="37"/>
      <c r="K100" s="37"/>
      <c r="L100" s="37"/>
      <c r="M100" s="37"/>
      <c r="N100" s="37"/>
      <c r="O100" s="37"/>
      <c r="P100" s="37"/>
      <c r="Q100" s="37"/>
      <c r="R100" s="37"/>
      <c r="S100" s="37"/>
      <c r="T100" s="37"/>
      <c r="U100" s="37"/>
      <c r="V100" s="37"/>
      <c r="W100" s="37"/>
      <c r="X100" s="37"/>
      <c r="Y100" s="37"/>
      <c r="Z100" s="37"/>
      <c r="AA100" s="37"/>
      <c r="AB100" s="37"/>
      <c r="AC100" s="37"/>
    </row>
    <row r="101" spans="1:29" x14ac:dyDescent="0.2">
      <c r="A101" s="10" t="s">
        <v>335</v>
      </c>
      <c r="B101" s="11" t="s">
        <v>339</v>
      </c>
      <c r="C101" s="92" t="str" cm="1">
        <f t="array" ref="C101">IF(INDEX(Templates!A$2:A$142,ROW()-ROW($21:$21)+1)="","",INDEX(Templates!A$2:A$142,ROW()-ROW($21:$21)+1))</f>
        <v>JSON_PATH:spaces[0]</v>
      </c>
      <c r="D101" s="92" t="str" cm="1">
        <f t="array" ref="D101">IF(INDEX(Templates!B$2:B$142,ROW()-ROW($21:$21)+1)="","",INDEX(Templates!B$2:B$142,ROW()-ROW($21:$21)+1))</f>
        <v>status_type</v>
      </c>
      <c r="E101" s="93" t="str" cm="1">
        <f t="array" ref="E101">IF(INDEX(Templates!C$2:C$142,ROW()-ROW($21:$21)+1)="","",INDEX(Templates!C$2:C$142,ROW()-ROW($21:$21)+1))</f>
        <v/>
      </c>
      <c r="F101" s="73"/>
      <c r="G101" s="74"/>
      <c r="H101" s="75"/>
      <c r="I101" s="75"/>
      <c r="Q101" s="104"/>
      <c r="S101" s="104"/>
      <c r="T101" s="104"/>
    </row>
    <row r="102" spans="1:29" s="57" customFormat="1" x14ac:dyDescent="0.2">
      <c r="A102" s="54" t="s">
        <v>335</v>
      </c>
      <c r="B102" s="55" t="s">
        <v>339</v>
      </c>
      <c r="C102" s="94" t="str" cm="1">
        <f t="array" ref="C102">IF(INDEX(Templates!A$2:A$142,ROW()-ROW($21:$21)+1)="","",INDEX(Templates!A$2:A$142,ROW()-ROW($21:$21)+1))</f>
        <v/>
      </c>
      <c r="D102" s="94" t="str" cm="1">
        <f t="array" ref="D102">IF(INDEX(Templates!B$2:B$142,ROW()-ROW($21:$21)+1)="","",INDEX(Templates!B$2:B$142,ROW()-ROW($21:$21)+1))</f>
        <v/>
      </c>
      <c r="E102" s="95" t="str" cm="1">
        <f t="array" ref="E102">IF(INDEX(Templates!C$2:C$142,ROW()-ROW($21:$21)+1)="","",INDEX(Templates!C$2:C$142,ROW()-ROW($21:$21)+1))</f>
        <v/>
      </c>
      <c r="F102" s="86"/>
      <c r="G102" s="87"/>
      <c r="H102" s="88"/>
      <c r="I102" s="88"/>
      <c r="J102" s="105" t="str" cm="1">
        <f t="array" ref="J102">IF(INDEX(Templates!$I$2:$AB$133,ROW()-ROW(J$21)+1, MATCH(J$17,Templates!$I$1:AB$1,0))="","",INDEX(Templates!$I$2:$AB$133,ROW()-ROW(J$21)+1, MATCH(J$17,Templates!$I$1:AB$1,0)))</f>
        <v/>
      </c>
      <c r="K102" s="105" t="str" cm="1">
        <f t="array" ref="K102">IF(INDEX(Templates!$I$2:$AB$133,ROW()-ROW(K$21)+1, MATCH(K$17,Templates!$I$1:AB$1,0))="","",INDEX(Templates!$I$2:$AB$133,ROW()-ROW(K$21)+1, MATCH(K$17,Templates!$I$1:AB$1,0)))</f>
        <v/>
      </c>
      <c r="L102" s="105" t="str" cm="1">
        <f t="array" ref="L102">IF(INDEX(Templates!$I$2:$AB$133,ROW()-ROW(L$21)+1, MATCH(L$17,Templates!$I$1:AB$1,0))="","",INDEX(Templates!$I$2:$AB$133,ROW()-ROW(L$21)+1, MATCH(L$17,Templates!$I$1:AB$1,0)))</f>
        <v/>
      </c>
      <c r="M102" s="105" t="str" cm="1">
        <f t="array" ref="M102">IF(INDEX(Templates!$I$2:$AB$133,ROW()-ROW(M$21)+1, MATCH(M$17,Templates!$I$1:AB$1,0))="","",INDEX(Templates!$I$2:$AB$133,ROW()-ROW(M$21)+1, MATCH(M$17,Templates!$I$1:AB$1,0)))</f>
        <v/>
      </c>
      <c r="N102" s="105" t="str" cm="1">
        <f t="array" ref="N102">IF(INDEX(Templates!$I$2:$AB$133,ROW()-ROW(N$21)+1, MATCH(N$17,Templates!$I$1:AB$1,0))="","",INDEX(Templates!$I$2:$AB$133,ROW()-ROW(N$21)+1, MATCH(N$17,Templates!$I$1:AB$1,0)))</f>
        <v/>
      </c>
      <c r="O102" s="105" t="str" cm="1">
        <f t="array" ref="O102">IF(INDEX(Templates!$I$2:$AB$133,ROW()-ROW(O$21)+1, MATCH(O$17,Templates!$I$1:AB$1,0))="","",INDEX(Templates!$I$2:$AB$133,ROW()-ROW(O$21)+1, MATCH(O$17,Templates!$I$1:AB$1,0)))</f>
        <v/>
      </c>
      <c r="P102" s="105" t="str" cm="1">
        <f t="array" ref="P102">IF(INDEX(Templates!$I$2:$AB$133,ROW()-ROW(P$21)+1, MATCH(P$17,Templates!$I$1:AB$1,0))="","",INDEX(Templates!$I$2:$AB$133,ROW()-ROW(P$21)+1, MATCH(P$17,Templates!$I$1:AB$1,0)))</f>
        <v/>
      </c>
      <c r="Q102" s="105" t="str" cm="1">
        <f t="array" ref="Q102">IF(INDEX(Templates!$I$2:$AB$133,ROW()-ROW(Q$21)+1, MATCH(Q$17,Templates!$I$1:AB$1,0))="","",INDEX(Templates!$I$2:$AB$133,ROW()-ROW(Q$21)+1, MATCH(Q$17,Templates!$I$1:AB$1,0)))</f>
        <v/>
      </c>
      <c r="R102" s="105" t="str" cm="1">
        <f t="array" ref="R102">IF(INDEX(Templates!$I$2:$AB$133,ROW()-ROW(R$21)+1, MATCH(R$17,Templates!$I$1:AB$1,0))="","",INDEX(Templates!$I$2:$AB$133,ROW()-ROW(R$21)+1, MATCH(R$17,Templates!$I$1:AB$1,0)))</f>
        <v/>
      </c>
      <c r="S102" s="105" t="str" cm="1">
        <f t="array" ref="S102">IF(INDEX(Templates!$I$2:$AB$133,ROW()-ROW(S$21)+1, MATCH(S$17,Templates!$I$1:AB$1,0))="","",INDEX(Templates!$I$2:$AB$133,ROW()-ROW(S$21)+1, MATCH(S$17,Templates!$I$1:AB$1,0)))</f>
        <v/>
      </c>
      <c r="T102" s="105" t="str" cm="1">
        <f t="array" ref="T102">IF(INDEX(Templates!$I$2:$AB$133,ROW()-ROW(T$21)+1, MATCH(T$17,Templates!$I$1:AB$1,0))="","",INDEX(Templates!$I$2:$AB$133,ROW()-ROW(T$21)+1, MATCH(T$17,Templates!$I$1:AB$1,0)))</f>
        <v/>
      </c>
      <c r="U102" s="105" t="str" cm="1">
        <f t="array" ref="U102">IF(INDEX(Templates!$I$2:$AB$133,ROW()-ROW(U$21)+1, MATCH(U$17,Templates!$I$1:AB$1,0))="","",INDEX(Templates!$I$2:$AB$133,ROW()-ROW(U$21)+1, MATCH(U$17,Templates!$I$1:AB$1,0)))</f>
        <v/>
      </c>
      <c r="V102" s="105" t="str" cm="1">
        <f t="array" ref="V102">IF(INDEX(Templates!$I$2:$AB$133,ROW()-ROW(V$21)+1, MATCH(V$17,Templates!$I$1:AB$1,0))="","",INDEX(Templates!$I$2:$AB$133,ROW()-ROW(V$21)+1, MATCH(V$17,Templates!$I$1:AB$1,0)))</f>
        <v/>
      </c>
      <c r="W102" s="105" t="str" cm="1">
        <f t="array" ref="W102">IF(INDEX(Templates!$I$2:$AB$133,ROW()-ROW(W$21)+1, MATCH(W$17,Templates!$I$1:AB$1,0))="","",INDEX(Templates!$I$2:$AB$133,ROW()-ROW(W$21)+1, MATCH(W$17,Templates!$I$1:AB$1,0)))</f>
        <v/>
      </c>
      <c r="X102" s="105" t="str" cm="1">
        <f t="array" ref="X102">IF(INDEX(Templates!$I$2:$AB$133,ROW()-ROW(X$21)+1, MATCH(X$17,Templates!$I$1:AB$1,0))="","",INDEX(Templates!$I$2:$AB$133,ROW()-ROW(X$21)+1, MATCH(X$17,Templates!$I$1:AB$1,0)))</f>
        <v/>
      </c>
      <c r="Y102" s="105" t="str" cm="1">
        <f t="array" ref="Y102">IF(INDEX(Templates!$I$2:$AB$133,ROW()-ROW(Y$21)+1, MATCH(Y$17,Templates!$I$1:AB$1,0))="","",INDEX(Templates!$I$2:$AB$133,ROW()-ROW(Y$21)+1, MATCH(Y$17,Templates!$I$1:AB$1,0)))</f>
        <v/>
      </c>
      <c r="Z102" s="105" t="str" cm="1">
        <f t="array" ref="Z102">IF(INDEX(Templates!$I$2:$AB$133,ROW()-ROW(Z$21)+1, MATCH(Z$17,Templates!$I$1:AB$1,0))="","",INDEX(Templates!$I$2:$AB$133,ROW()-ROW(Z$21)+1, MATCH(Z$17,Templates!$I$1:AB$1,0)))</f>
        <v/>
      </c>
      <c r="AA102" s="105" t="str" cm="1">
        <f t="array" ref="AA102">IF(INDEX(Templates!$I$2:$AB$133,ROW()-ROW(AA$21)+1, MATCH(AA$17,Templates!$I$1:AB$1,0))="","",INDEX(Templates!$I$2:$AB$133,ROW()-ROW(AA$21)+1, MATCH(AA$17,Templates!$I$1:AB$1,0)))</f>
        <v/>
      </c>
      <c r="AB102" s="105" t="str" cm="1">
        <f t="array" ref="AB102">IF(INDEX(Templates!$I$2:$AB$133,ROW()-ROW(AB$21)+1, MATCH(AB$17,Templates!$I$1:AB$1,0))="","",INDEX(Templates!$I$2:$AB$133,ROW()-ROW(AB$21)+1, MATCH(AB$17,Templates!$I$1:AB$1,0)))</f>
        <v/>
      </c>
      <c r="AC102" s="105" t="str" cm="1">
        <f t="array" ref="AC102">IF(INDEX(Templates!$I$2:$AB$133,ROW()-ROW(AC$21)+1, MATCH(AC$17,Templates!$I$1:AB$1,0))="","",INDEX(Templates!$I$2:$AB$133,ROW()-ROW(AC$21)+1, MATCH(AC$17,Templates!$I$1:AB$1,0)))</f>
        <v/>
      </c>
    </row>
    <row r="103" spans="1:29" x14ac:dyDescent="0.2">
      <c r="A103" s="10" t="s">
        <v>340</v>
      </c>
      <c r="B103" s="11" t="s">
        <v>336</v>
      </c>
      <c r="C103" s="11" t="s">
        <v>231</v>
      </c>
      <c r="D103" s="11" t="s">
        <v>233</v>
      </c>
      <c r="E103" s="27"/>
      <c r="F103" s="35"/>
      <c r="G103" s="36"/>
      <c r="H103" s="22"/>
      <c r="I103" s="30"/>
      <c r="J103" s="4"/>
      <c r="K103" s="4"/>
      <c r="L103" s="4"/>
      <c r="M103" s="4"/>
      <c r="N103" s="4"/>
      <c r="O103" s="4"/>
      <c r="P103" s="4"/>
      <c r="Q103" s="4"/>
      <c r="R103" s="4"/>
      <c r="S103" s="4"/>
      <c r="T103" s="4"/>
      <c r="U103" s="4"/>
      <c r="V103" s="4"/>
      <c r="W103" s="4"/>
      <c r="Z103" s="4"/>
    </row>
    <row r="104" spans="1:29" x14ac:dyDescent="0.2">
      <c r="A104" s="10" t="s">
        <v>340</v>
      </c>
      <c r="B104" s="11" t="s">
        <v>336</v>
      </c>
      <c r="C104" s="11" t="s">
        <v>258</v>
      </c>
      <c r="D104" s="11" t="s">
        <v>248</v>
      </c>
      <c r="E104" s="19"/>
      <c r="F104" s="35"/>
      <c r="G104" s="36"/>
      <c r="H104" s="22"/>
      <c r="I104" s="22"/>
      <c r="J104" s="4"/>
      <c r="K104" s="4"/>
      <c r="L104" s="4"/>
      <c r="M104" s="4"/>
      <c r="N104" s="4"/>
      <c r="O104" s="4"/>
      <c r="P104" s="4"/>
      <c r="Q104" s="4"/>
      <c r="R104" s="4"/>
      <c r="S104" s="4"/>
      <c r="T104" s="4"/>
      <c r="U104" s="4"/>
      <c r="V104" s="4"/>
      <c r="W104" s="4"/>
      <c r="Z104" s="4"/>
    </row>
    <row r="105" spans="1:29" x14ac:dyDescent="0.2">
      <c r="A105" s="10" t="s">
        <v>340</v>
      </c>
      <c r="B105" s="11" t="s">
        <v>336</v>
      </c>
      <c r="C105" s="11" t="s">
        <v>258</v>
      </c>
      <c r="D105" s="11" t="s">
        <v>262</v>
      </c>
      <c r="E105" s="19"/>
      <c r="F105" s="35"/>
      <c r="G105" s="36"/>
      <c r="H105" s="22"/>
      <c r="I105" s="22"/>
      <c r="J105" s="4"/>
      <c r="K105" s="4"/>
      <c r="L105" s="4"/>
      <c r="M105" s="4"/>
      <c r="N105" s="4"/>
      <c r="O105" s="4"/>
      <c r="P105" s="4"/>
      <c r="Q105" s="4"/>
      <c r="R105" s="4"/>
      <c r="S105" s="4"/>
      <c r="T105" s="4"/>
      <c r="U105" s="4"/>
      <c r="V105" s="4"/>
      <c r="W105" s="4"/>
      <c r="Z105" s="4"/>
    </row>
    <row r="106" spans="1:29" x14ac:dyDescent="0.2">
      <c r="A106" s="10"/>
      <c r="B106" s="11"/>
      <c r="C106" s="11"/>
      <c r="D106" s="11"/>
      <c r="E106" s="19"/>
      <c r="F106" s="35"/>
      <c r="G106" s="36"/>
      <c r="H106" s="22"/>
      <c r="I106" s="22"/>
      <c r="J106" s="4"/>
      <c r="K106" s="4"/>
      <c r="L106" s="4"/>
      <c r="M106" s="4"/>
      <c r="N106" s="4"/>
      <c r="O106" s="4"/>
      <c r="P106" s="4"/>
      <c r="Q106" s="4"/>
      <c r="R106" s="4"/>
      <c r="S106" s="4"/>
      <c r="T106" s="4"/>
      <c r="U106" s="4"/>
      <c r="V106" s="4"/>
      <c r="W106" s="4"/>
      <c r="Z106" s="4"/>
    </row>
    <row r="107" spans="1:29" s="17" customFormat="1" x14ac:dyDescent="0.2">
      <c r="A107" s="14"/>
      <c r="B107" s="15"/>
      <c r="C107" s="15"/>
      <c r="D107" s="15"/>
      <c r="E107" s="20"/>
      <c r="F107" s="38"/>
      <c r="G107" s="39"/>
      <c r="H107" s="23"/>
      <c r="I107" s="23"/>
      <c r="J107" s="16"/>
      <c r="K107" s="16"/>
      <c r="L107" s="16"/>
      <c r="M107" s="16"/>
      <c r="N107" s="16"/>
      <c r="O107" s="16"/>
      <c r="P107" s="16"/>
      <c r="Q107" s="16"/>
      <c r="R107" s="16"/>
      <c r="S107" s="16"/>
      <c r="T107" s="16"/>
      <c r="U107" s="16"/>
      <c r="V107" s="16"/>
      <c r="W107" s="16"/>
      <c r="Z107" s="16"/>
    </row>
    <row r="108" spans="1:29" x14ac:dyDescent="0.2">
      <c r="A108" s="10" t="s">
        <v>340</v>
      </c>
      <c r="B108" s="11" t="s">
        <v>337</v>
      </c>
      <c r="C108" s="11" t="s">
        <v>231</v>
      </c>
      <c r="D108" s="11" t="s">
        <v>233</v>
      </c>
      <c r="E108" s="27"/>
      <c r="F108" s="35"/>
      <c r="G108" s="36"/>
      <c r="H108" s="22"/>
      <c r="I108" s="30"/>
      <c r="J108" s="85"/>
      <c r="K108" s="85"/>
      <c r="L108" s="85"/>
      <c r="M108" s="85"/>
      <c r="N108" s="85"/>
      <c r="O108" s="85"/>
      <c r="P108" s="85"/>
      <c r="Q108" s="85"/>
      <c r="R108" s="85"/>
      <c r="S108" s="85"/>
      <c r="T108" s="85"/>
      <c r="U108" s="85"/>
      <c r="V108" s="85"/>
      <c r="W108" s="85"/>
      <c r="Z108" s="85"/>
    </row>
    <row r="109" spans="1:29" x14ac:dyDescent="0.2">
      <c r="A109" s="10" t="s">
        <v>340</v>
      </c>
      <c r="B109" s="11" t="s">
        <v>337</v>
      </c>
      <c r="C109" s="11" t="s">
        <v>258</v>
      </c>
      <c r="D109" s="11" t="s">
        <v>248</v>
      </c>
      <c r="E109" s="19"/>
      <c r="F109" s="35"/>
      <c r="G109" s="36"/>
      <c r="H109" s="22"/>
      <c r="I109" s="22"/>
      <c r="J109" s="4"/>
      <c r="K109" s="4">
        <v>1.25</v>
      </c>
      <c r="L109" s="4"/>
      <c r="M109" s="4">
        <v>1.25</v>
      </c>
      <c r="N109" s="4"/>
      <c r="O109" s="4">
        <v>1.25</v>
      </c>
      <c r="P109" s="4"/>
      <c r="Q109" s="4"/>
      <c r="R109" s="4"/>
      <c r="S109" s="4"/>
      <c r="T109" s="4"/>
      <c r="U109" s="4"/>
      <c r="V109" s="4"/>
      <c r="W109" s="4"/>
      <c r="Z109" s="4"/>
    </row>
    <row r="110" spans="1:29" x14ac:dyDescent="0.2">
      <c r="A110" s="10" t="s">
        <v>340</v>
      </c>
      <c r="B110" s="11" t="s">
        <v>337</v>
      </c>
      <c r="C110" s="11" t="s">
        <v>258</v>
      </c>
      <c r="D110" s="11" t="s">
        <v>261</v>
      </c>
      <c r="E110" s="19"/>
      <c r="F110" s="35"/>
      <c r="G110" s="36"/>
      <c r="H110" s="22"/>
      <c r="I110" s="22"/>
      <c r="J110" s="4"/>
      <c r="K110" s="4"/>
      <c r="L110" s="4"/>
      <c r="M110" s="4"/>
      <c r="N110" s="4"/>
      <c r="O110" s="4"/>
      <c r="P110" s="4"/>
      <c r="Q110" s="4">
        <v>1.25</v>
      </c>
      <c r="R110" s="4"/>
      <c r="S110" s="4"/>
      <c r="T110" s="4"/>
      <c r="U110" s="4"/>
      <c r="V110" s="4"/>
      <c r="W110" s="4"/>
      <c r="Z110" s="4"/>
    </row>
    <row r="111" spans="1:29" x14ac:dyDescent="0.2">
      <c r="A111" s="10" t="s">
        <v>340</v>
      </c>
      <c r="B111" s="11" t="s">
        <v>337</v>
      </c>
      <c r="C111" s="11" t="s">
        <v>258</v>
      </c>
      <c r="D111" s="11" t="s">
        <v>262</v>
      </c>
      <c r="E111" s="19"/>
      <c r="F111" s="35"/>
      <c r="G111" s="36"/>
      <c r="H111" s="22"/>
      <c r="I111" s="22"/>
      <c r="J111" s="4"/>
      <c r="K111" s="4"/>
      <c r="L111" s="4"/>
      <c r="M111" s="4"/>
      <c r="N111" s="4"/>
      <c r="O111" s="4"/>
      <c r="P111" s="4"/>
      <c r="Q111" s="4"/>
      <c r="R111" s="4"/>
      <c r="S111" s="4">
        <v>1.25</v>
      </c>
      <c r="T111" s="4"/>
      <c r="U111" s="4">
        <v>1.25</v>
      </c>
      <c r="V111" s="4"/>
      <c r="W111" s="4"/>
      <c r="Z111" s="4"/>
    </row>
    <row r="112" spans="1:29" s="17" customFormat="1" ht="16" thickBot="1" x14ac:dyDescent="0.25">
      <c r="A112" s="10" t="s">
        <v>340</v>
      </c>
      <c r="B112" s="11" t="s">
        <v>337</v>
      </c>
      <c r="C112" s="11" t="s">
        <v>231</v>
      </c>
      <c r="D112" s="11" t="s">
        <v>241</v>
      </c>
      <c r="E112" s="19" t="s">
        <v>246</v>
      </c>
      <c r="F112" s="38"/>
      <c r="G112" s="39"/>
      <c r="H112" s="23"/>
      <c r="I112" s="23"/>
      <c r="J112" s="16"/>
      <c r="K112" s="16"/>
      <c r="L112" s="16"/>
      <c r="M112" s="16"/>
      <c r="N112" s="16"/>
      <c r="O112" s="16"/>
      <c r="P112" s="16"/>
      <c r="Q112" s="16"/>
      <c r="R112" s="16"/>
      <c r="S112" s="16"/>
      <c r="T112" s="16"/>
      <c r="U112" s="16"/>
      <c r="V112" s="16"/>
      <c r="W112" s="16"/>
      <c r="Z112" s="16">
        <v>600</v>
      </c>
    </row>
    <row r="113" spans="1:26" s="109" customFormat="1" x14ac:dyDescent="0.2">
      <c r="A113" s="10" t="s">
        <v>340</v>
      </c>
      <c r="B113" s="11" t="s">
        <v>337</v>
      </c>
      <c r="C113" s="11"/>
      <c r="D113" s="11"/>
      <c r="E113" s="19"/>
      <c r="F113" s="35"/>
      <c r="G113" s="107"/>
      <c r="H113" s="22"/>
      <c r="I113" s="22"/>
      <c r="J113" s="108"/>
      <c r="K113" s="108"/>
      <c r="L113" s="108"/>
      <c r="M113" s="108"/>
      <c r="N113" s="108"/>
      <c r="O113" s="108"/>
      <c r="P113" s="108"/>
      <c r="Q113" s="108"/>
      <c r="R113" s="108"/>
      <c r="S113" s="108"/>
      <c r="T113" s="108"/>
      <c r="U113" s="108"/>
      <c r="V113" s="108"/>
      <c r="W113" s="108"/>
      <c r="Z113" s="108"/>
    </row>
    <row r="114" spans="1:26" s="57" customFormat="1" ht="16" thickBot="1" x14ac:dyDescent="0.25">
      <c r="A114" s="54" t="s">
        <v>340</v>
      </c>
      <c r="B114" s="55" t="s">
        <v>337</v>
      </c>
      <c r="C114" s="55" t="s">
        <v>231</v>
      </c>
      <c r="D114" s="55" t="s">
        <v>241</v>
      </c>
      <c r="E114" s="56" t="s">
        <v>247</v>
      </c>
      <c r="F114" s="99"/>
      <c r="G114" s="100"/>
      <c r="H114" s="101"/>
      <c r="I114" s="101"/>
      <c r="J114" s="102"/>
      <c r="K114" s="102"/>
      <c r="L114" s="102"/>
      <c r="M114" s="102"/>
      <c r="N114" s="102"/>
      <c r="O114" s="102"/>
      <c r="P114" s="102"/>
      <c r="Q114" s="102"/>
      <c r="R114" s="102"/>
      <c r="S114" s="102"/>
      <c r="T114" s="102"/>
      <c r="U114" s="102"/>
      <c r="V114" s="102"/>
      <c r="W114" s="102"/>
      <c r="Z114" s="102"/>
    </row>
    <row r="115" spans="1:26" s="109" customFormat="1" x14ac:dyDescent="0.2">
      <c r="A115" s="10"/>
      <c r="B115" s="11"/>
      <c r="C115" s="92"/>
      <c r="D115" s="11"/>
      <c r="E115" s="106"/>
      <c r="F115" s="35"/>
      <c r="G115" s="107"/>
      <c r="H115" s="22"/>
      <c r="I115" s="22"/>
      <c r="J115" s="108"/>
      <c r="K115" s="108"/>
      <c r="L115" s="108"/>
      <c r="M115" s="108"/>
      <c r="N115" s="108"/>
      <c r="O115" s="108"/>
      <c r="P115" s="108"/>
      <c r="Q115" s="108"/>
      <c r="R115" s="108"/>
      <c r="S115" s="108"/>
      <c r="T115" s="108"/>
      <c r="U115" s="108"/>
      <c r="V115" s="108"/>
      <c r="W115" s="108"/>
      <c r="Z115" s="108"/>
    </row>
    <row r="116" spans="1:26" x14ac:dyDescent="0.2">
      <c r="A116" s="10" t="s">
        <v>340</v>
      </c>
      <c r="B116" s="11" t="s">
        <v>338</v>
      </c>
      <c r="C116" s="11" t="s">
        <v>258</v>
      </c>
      <c r="D116" s="11" t="s">
        <v>248</v>
      </c>
      <c r="E116" s="19"/>
      <c r="F116" s="35"/>
      <c r="G116" s="36"/>
      <c r="H116" s="22"/>
      <c r="I116" s="30"/>
      <c r="J116" s="4"/>
      <c r="K116" s="4">
        <v>1.35</v>
      </c>
      <c r="L116" s="4"/>
      <c r="M116" s="4">
        <v>1.35</v>
      </c>
      <c r="N116" s="4"/>
      <c r="O116" s="4">
        <v>1.35</v>
      </c>
      <c r="P116" s="4"/>
      <c r="Q116" s="4"/>
      <c r="R116" s="4"/>
      <c r="S116" s="4"/>
      <c r="T116" s="4"/>
      <c r="U116" s="4"/>
      <c r="V116" s="4"/>
      <c r="W116" s="4"/>
      <c r="Z116" s="4"/>
    </row>
    <row r="117" spans="1:26" x14ac:dyDescent="0.2">
      <c r="A117" s="10" t="s">
        <v>340</v>
      </c>
      <c r="B117" s="11" t="s">
        <v>338</v>
      </c>
      <c r="C117" s="11" t="s">
        <v>258</v>
      </c>
      <c r="D117" s="11" t="s">
        <v>261</v>
      </c>
      <c r="E117" s="19"/>
      <c r="F117" s="31"/>
      <c r="G117" s="32"/>
      <c r="H117" s="22"/>
      <c r="I117" s="22"/>
      <c r="J117" s="4"/>
      <c r="K117" s="4"/>
      <c r="L117" s="4"/>
      <c r="M117" s="4"/>
      <c r="N117" s="4"/>
      <c r="O117" s="4"/>
      <c r="P117" s="4"/>
      <c r="Q117" s="4">
        <v>1.35</v>
      </c>
      <c r="R117" s="4"/>
      <c r="S117" s="4"/>
      <c r="T117" s="4"/>
      <c r="U117" s="4"/>
      <c r="V117" s="4"/>
      <c r="W117" s="4"/>
      <c r="Z117" s="4"/>
    </row>
    <row r="118" spans="1:26" x14ac:dyDescent="0.2">
      <c r="A118" s="10" t="s">
        <v>340</v>
      </c>
      <c r="B118" s="11" t="s">
        <v>338</v>
      </c>
      <c r="C118" s="11" t="s">
        <v>258</v>
      </c>
      <c r="D118" s="11" t="s">
        <v>262</v>
      </c>
      <c r="E118" s="19"/>
      <c r="F118" s="35"/>
      <c r="G118" s="36"/>
      <c r="H118" s="22"/>
      <c r="I118" s="22"/>
      <c r="J118" s="4"/>
      <c r="K118" s="4"/>
      <c r="L118" s="4"/>
      <c r="M118" s="4"/>
      <c r="N118" s="4"/>
      <c r="O118" s="4"/>
      <c r="P118" s="4"/>
      <c r="Q118" s="4"/>
      <c r="R118" s="4"/>
      <c r="S118" s="4">
        <v>1.35</v>
      </c>
      <c r="T118" s="4"/>
      <c r="U118" s="4">
        <v>1.35</v>
      </c>
      <c r="V118" s="4"/>
      <c r="W118" s="4"/>
      <c r="Z118" s="4"/>
    </row>
    <row r="119" spans="1:26" x14ac:dyDescent="0.2">
      <c r="A119" s="10" t="s">
        <v>340</v>
      </c>
      <c r="B119" s="11" t="s">
        <v>338</v>
      </c>
      <c r="C119" s="11" t="s">
        <v>231</v>
      </c>
      <c r="D119" s="11" t="s">
        <v>241</v>
      </c>
      <c r="E119" s="19" t="s">
        <v>246</v>
      </c>
      <c r="F119" s="31"/>
      <c r="G119" s="32"/>
      <c r="H119" s="22"/>
      <c r="I119" s="22"/>
      <c r="J119" s="4"/>
      <c r="K119" s="4"/>
      <c r="L119" s="4"/>
      <c r="M119" s="4"/>
      <c r="N119" s="4"/>
      <c r="O119" s="4"/>
      <c r="P119" s="4"/>
      <c r="Q119" s="4"/>
      <c r="R119" s="4"/>
      <c r="S119" s="4"/>
      <c r="T119" s="4"/>
      <c r="U119" s="4"/>
      <c r="V119" s="4"/>
      <c r="W119" s="4"/>
      <c r="Z119" s="4">
        <v>400</v>
      </c>
    </row>
    <row r="120" spans="1:26" s="17" customFormat="1" x14ac:dyDescent="0.2">
      <c r="A120" s="14"/>
      <c r="B120" s="14"/>
      <c r="C120" s="15"/>
      <c r="D120" s="15"/>
      <c r="E120" s="20"/>
      <c r="F120" s="33"/>
      <c r="G120" s="34"/>
      <c r="H120" s="23"/>
      <c r="I120" s="23"/>
      <c r="J120" s="16"/>
      <c r="K120" s="16"/>
      <c r="L120" s="16"/>
      <c r="M120" s="16"/>
      <c r="N120" s="16"/>
      <c r="O120" s="16"/>
      <c r="P120" s="16"/>
      <c r="Q120" s="16"/>
      <c r="R120" s="16"/>
      <c r="S120" s="16"/>
      <c r="T120" s="16"/>
      <c r="U120" s="16"/>
      <c r="V120" s="16"/>
      <c r="W120" s="16"/>
      <c r="Z120" s="16"/>
    </row>
    <row r="121" spans="1:26" x14ac:dyDescent="0.2">
      <c r="A121" s="10" t="s">
        <v>340</v>
      </c>
      <c r="B121" s="11" t="s">
        <v>338</v>
      </c>
      <c r="C121" s="11" t="s">
        <v>267</v>
      </c>
      <c r="D121" s="11" t="s">
        <v>241</v>
      </c>
      <c r="E121" s="19" t="s">
        <v>246</v>
      </c>
      <c r="F121" s="31"/>
      <c r="G121" s="32"/>
      <c r="H121" s="22"/>
      <c r="I121" s="22"/>
    </row>
    <row r="122" spans="1:26" x14ac:dyDescent="0.2">
      <c r="A122" s="10" t="s">
        <v>340</v>
      </c>
      <c r="B122" s="11" t="s">
        <v>337</v>
      </c>
      <c r="C122" s="11" t="s">
        <v>267</v>
      </c>
      <c r="D122" s="11" t="s">
        <v>241</v>
      </c>
      <c r="E122" s="19" t="s">
        <v>247</v>
      </c>
      <c r="F122" s="35"/>
      <c r="G122" s="36"/>
      <c r="H122" s="22"/>
      <c r="I122" s="22"/>
      <c r="J122" s="3"/>
      <c r="K122" s="3"/>
      <c r="L122" s="3"/>
      <c r="M122" s="3"/>
      <c r="N122" s="3"/>
      <c r="O122" s="3"/>
      <c r="P122" s="3"/>
      <c r="Q122" s="3"/>
      <c r="R122" s="3"/>
      <c r="S122" s="3"/>
      <c r="T122" s="3"/>
      <c r="U122" s="3"/>
      <c r="V122" s="3"/>
      <c r="W122" s="3"/>
      <c r="Z122" s="3"/>
    </row>
    <row r="123" spans="1:26" x14ac:dyDescent="0.2">
      <c r="A123" s="10"/>
      <c r="B123" s="11"/>
      <c r="C123" s="11"/>
      <c r="D123" s="11"/>
      <c r="E123" s="19"/>
      <c r="F123" s="31"/>
      <c r="G123" s="32"/>
      <c r="H123" s="22"/>
      <c r="I123" s="22"/>
    </row>
    <row r="124" spans="1:26" x14ac:dyDescent="0.2">
      <c r="A124" s="10"/>
      <c r="B124" s="11"/>
      <c r="C124" s="11"/>
      <c r="D124" s="11"/>
      <c r="E124" s="19"/>
      <c r="F124" s="31"/>
      <c r="G124" s="32"/>
      <c r="H124" s="22"/>
      <c r="I124" s="22"/>
    </row>
    <row r="125" spans="1:26" x14ac:dyDescent="0.2">
      <c r="A125" s="10"/>
      <c r="B125" s="11"/>
      <c r="C125" s="11"/>
      <c r="D125" s="11"/>
      <c r="E125" s="19"/>
      <c r="F125" s="31"/>
      <c r="G125" s="32"/>
      <c r="H125" s="22"/>
      <c r="I125" s="22"/>
    </row>
    <row r="126" spans="1:26" x14ac:dyDescent="0.2">
      <c r="A126" s="10"/>
      <c r="B126" s="11"/>
      <c r="C126" s="11"/>
      <c r="D126" s="11"/>
      <c r="E126" s="19"/>
      <c r="F126" s="31"/>
      <c r="G126" s="32"/>
      <c r="H126" s="22"/>
      <c r="I126" s="22"/>
    </row>
    <row r="127" spans="1:26" x14ac:dyDescent="0.2">
      <c r="A127" s="10"/>
      <c r="B127" s="11"/>
      <c r="C127" s="11"/>
      <c r="D127" s="11"/>
      <c r="E127" s="19"/>
      <c r="F127" s="31"/>
      <c r="G127" s="32"/>
      <c r="H127" s="22"/>
      <c r="I127" s="22"/>
    </row>
    <row r="128" spans="1:26" x14ac:dyDescent="0.2">
      <c r="A128" s="10"/>
      <c r="B128" s="11"/>
      <c r="C128" s="11"/>
      <c r="D128" s="11"/>
      <c r="E128" s="19"/>
      <c r="F128" s="31"/>
      <c r="G128" s="32"/>
      <c r="H128" s="22"/>
      <c r="I128" s="22"/>
    </row>
    <row r="129" spans="1:9" x14ac:dyDescent="0.2">
      <c r="A129" s="10"/>
      <c r="B129" s="11"/>
      <c r="C129" s="11"/>
      <c r="D129" s="11"/>
      <c r="E129" s="19"/>
      <c r="F129" s="31"/>
      <c r="G129" s="32"/>
      <c r="H129" s="22"/>
      <c r="I129" s="22"/>
    </row>
    <row r="130" spans="1:9" x14ac:dyDescent="0.2">
      <c r="A130" s="10"/>
      <c r="B130" s="11"/>
      <c r="C130" s="11"/>
      <c r="D130" s="11"/>
      <c r="E130" s="19"/>
      <c r="F130" s="31"/>
      <c r="G130" s="32"/>
      <c r="H130" s="22"/>
      <c r="I130" s="22"/>
    </row>
  </sheetData>
  <conditionalFormatting sqref="A6:E6 A10:E13 A15 C15:E15 A16:E20 A123:E130 E121 A121:B121 A18:B102 C21:E102">
    <cfRule type="expression" dxfId="770" priority="1462">
      <formula>MOD(ROW(),2)</formula>
    </cfRule>
  </conditionalFormatting>
  <conditionalFormatting sqref="B16:B17">
    <cfRule type="expression" dxfId="769" priority="1016">
      <formula>MOD(ROW(),2)</formula>
    </cfRule>
  </conditionalFormatting>
  <conditionalFormatting sqref="B16:B17">
    <cfRule type="expression" dxfId="768" priority="1017">
      <formula>MOD(ROW(),2)</formula>
    </cfRule>
  </conditionalFormatting>
  <conditionalFormatting sqref="A16:A17">
    <cfRule type="expression" dxfId="767" priority="1014">
      <formula>MOD(ROW(),2)</formula>
    </cfRule>
  </conditionalFormatting>
  <conditionalFormatting sqref="F121:G121 F123:G130">
    <cfRule type="expression" dxfId="766" priority="1013">
      <formula>MOD(ROW(),2)</formula>
    </cfRule>
  </conditionalFormatting>
  <conditionalFormatting sqref="B6">
    <cfRule type="expression" dxfId="765" priority="1010">
      <formula>MOD(ROW(),2)</formula>
    </cfRule>
  </conditionalFormatting>
  <conditionalFormatting sqref="A7:E7">
    <cfRule type="expression" dxfId="764" priority="1008">
      <formula>MOD(ROW(),2)</formula>
    </cfRule>
  </conditionalFormatting>
  <conditionalFormatting sqref="B7">
    <cfRule type="expression" dxfId="763" priority="1001">
      <formula>MOD(ROW(),2)</formula>
    </cfRule>
  </conditionalFormatting>
  <conditionalFormatting sqref="B7">
    <cfRule type="expression" dxfId="762" priority="1002">
      <formula>MOD(ROW(),2)</formula>
    </cfRule>
  </conditionalFormatting>
  <conditionalFormatting sqref="A7">
    <cfRule type="expression" dxfId="761" priority="1000">
      <formula>MOD(ROW(),2)</formula>
    </cfRule>
  </conditionalFormatting>
  <conditionalFormatting sqref="A8:E9">
    <cfRule type="expression" dxfId="760" priority="998">
      <formula>MOD(ROW(),2)</formula>
    </cfRule>
  </conditionalFormatting>
  <conditionalFormatting sqref="A8:B9">
    <cfRule type="expression" dxfId="759" priority="997">
      <formula>MOD(ROW(),2)</formula>
    </cfRule>
  </conditionalFormatting>
  <conditionalFormatting sqref="H121:I121 H123:I130">
    <cfRule type="expression" dxfId="758" priority="992">
      <formula>MOD(ROW(),2)</formula>
    </cfRule>
  </conditionalFormatting>
  <conditionalFormatting sqref="A14:E14">
    <cfRule type="expression" dxfId="757" priority="988">
      <formula>MOD(ROW(),2)</formula>
    </cfRule>
  </conditionalFormatting>
  <conditionalFormatting sqref="B15">
    <cfRule type="expression" dxfId="756" priority="984">
      <formula>MOD(ROW(),2)</formula>
    </cfRule>
  </conditionalFormatting>
  <conditionalFormatting sqref="A119:E120 B118 A103:E111 A116:E117 A112:B113">
    <cfRule type="expression" dxfId="755" priority="936">
      <formula>MOD(ROW(),2)</formula>
    </cfRule>
  </conditionalFormatting>
  <conditionalFormatting sqref="C107">
    <cfRule type="expression" dxfId="754" priority="934">
      <formula>MOD(ROW(),2)</formula>
    </cfRule>
  </conditionalFormatting>
  <conditionalFormatting sqref="A103:B106">
    <cfRule type="expression" dxfId="753" priority="935">
      <formula>MOD(ROW(),2)</formula>
    </cfRule>
  </conditionalFormatting>
  <conditionalFormatting sqref="D108:D111">
    <cfRule type="expression" dxfId="752" priority="922">
      <formula>MOD(ROW(),2)</formula>
    </cfRule>
  </conditionalFormatting>
  <conditionalFormatting sqref="A107:B107">
    <cfRule type="expression" dxfId="751" priority="933">
      <formula>MOD(ROW(),2)</formula>
    </cfRule>
  </conditionalFormatting>
  <conditionalFormatting sqref="A108:B111">
    <cfRule type="expression" dxfId="750" priority="932">
      <formula>MOD(ROW(),2)</formula>
    </cfRule>
  </conditionalFormatting>
  <conditionalFormatting sqref="A111:B111">
    <cfRule type="expression" dxfId="749" priority="931">
      <formula>MOD(ROW(),2)</formula>
    </cfRule>
  </conditionalFormatting>
  <conditionalFormatting sqref="A119:B119">
    <cfRule type="expression" dxfId="748" priority="927">
      <formula>MOD(ROW(),2)</formula>
    </cfRule>
  </conditionalFormatting>
  <conditionalFormatting sqref="A112:B113">
    <cfRule type="expression" dxfId="747" priority="929">
      <formula>MOD(ROW(),2)</formula>
    </cfRule>
  </conditionalFormatting>
  <conditionalFormatting sqref="A116:B117 A119:B119 B118">
    <cfRule type="expression" dxfId="746" priority="928">
      <formula>MOD(ROW(),2)</formula>
    </cfRule>
  </conditionalFormatting>
  <conditionalFormatting sqref="C120">
    <cfRule type="expression" dxfId="745" priority="926">
      <formula>MOD(ROW(),2)</formula>
    </cfRule>
  </conditionalFormatting>
  <conditionalFormatting sqref="A120">
    <cfRule type="expression" dxfId="744" priority="925">
      <formula>MOD(ROW(),2)</formula>
    </cfRule>
  </conditionalFormatting>
  <conditionalFormatting sqref="D116:D117">
    <cfRule type="expression" dxfId="743" priority="918">
      <formula>MOD(ROW(),2)</formula>
    </cfRule>
  </conditionalFormatting>
  <conditionalFormatting sqref="B120">
    <cfRule type="expression" dxfId="742" priority="924">
      <formula>MOD(ROW(),2)</formula>
    </cfRule>
  </conditionalFormatting>
  <conditionalFormatting sqref="C108:C111">
    <cfRule type="expression" dxfId="741" priority="923">
      <formula>MOD(ROW(),2)</formula>
    </cfRule>
  </conditionalFormatting>
  <conditionalFormatting sqref="D108:D111">
    <cfRule type="expression" dxfId="740" priority="921">
      <formula>MOD(ROW(),2)</formula>
    </cfRule>
  </conditionalFormatting>
  <conditionalFormatting sqref="C116:C117">
    <cfRule type="expression" dxfId="739" priority="920">
      <formula>MOD(ROW(),2)</formula>
    </cfRule>
  </conditionalFormatting>
  <conditionalFormatting sqref="D116:D117">
    <cfRule type="expression" dxfId="738" priority="919">
      <formula>MOD(ROW(),2)</formula>
    </cfRule>
  </conditionalFormatting>
  <conditionalFormatting sqref="C111">
    <cfRule type="expression" dxfId="737" priority="916">
      <formula>MOD(ROW(),2)</formula>
    </cfRule>
  </conditionalFormatting>
  <conditionalFormatting sqref="C119">
    <cfRule type="expression" dxfId="736" priority="915">
      <formula>MOD(ROW(),2)</formula>
    </cfRule>
  </conditionalFormatting>
  <conditionalFormatting sqref="D111">
    <cfRule type="expression" dxfId="735" priority="914">
      <formula>MOD(ROW(),2)</formula>
    </cfRule>
  </conditionalFormatting>
  <conditionalFormatting sqref="D119">
    <cfRule type="expression" dxfId="734" priority="913">
      <formula>MOD(ROW(),2)</formula>
    </cfRule>
  </conditionalFormatting>
  <conditionalFormatting sqref="D103">
    <cfRule type="expression" dxfId="733" priority="911">
      <formula>MOD(ROW(),2)</formula>
    </cfRule>
  </conditionalFormatting>
  <conditionalFormatting sqref="C103">
    <cfRule type="expression" dxfId="732" priority="912">
      <formula>MOD(ROW(),2)</formula>
    </cfRule>
  </conditionalFormatting>
  <conditionalFormatting sqref="D103">
    <cfRule type="expression" dxfId="731" priority="910">
      <formula>MOD(ROW(),2)</formula>
    </cfRule>
  </conditionalFormatting>
  <conditionalFormatting sqref="C106">
    <cfRule type="expression" dxfId="730" priority="909">
      <formula>MOD(ROW(),2)</formula>
    </cfRule>
  </conditionalFormatting>
  <conditionalFormatting sqref="D106">
    <cfRule type="expression" dxfId="729" priority="908">
      <formula>MOD(ROW(),2)</formula>
    </cfRule>
  </conditionalFormatting>
  <conditionalFormatting sqref="A104:B105">
    <cfRule type="expression" dxfId="728" priority="907">
      <formula>MOD(ROW(),2)</formula>
    </cfRule>
  </conditionalFormatting>
  <conditionalFormatting sqref="C104:C105">
    <cfRule type="expression" dxfId="727" priority="905">
      <formula>MOD(ROW(),2)</formula>
    </cfRule>
  </conditionalFormatting>
  <conditionalFormatting sqref="D104:D105">
    <cfRule type="expression" dxfId="726" priority="904">
      <formula>MOD(ROW(),2)</formula>
    </cfRule>
  </conditionalFormatting>
  <conditionalFormatting sqref="F103:G117 F119:G120">
    <cfRule type="expression" dxfId="725" priority="903">
      <formula>MOD(ROW(),2)</formula>
    </cfRule>
  </conditionalFormatting>
  <conditionalFormatting sqref="H103:I117 H119:I120">
    <cfRule type="expression" dxfId="724" priority="902">
      <formula>MOD(ROW(),2)</formula>
    </cfRule>
  </conditionalFormatting>
  <conditionalFormatting sqref="D108">
    <cfRule type="expression" dxfId="723" priority="895">
      <formula>MOD(ROW(),2)</formula>
    </cfRule>
  </conditionalFormatting>
  <conditionalFormatting sqref="D108">
    <cfRule type="expression" dxfId="722" priority="896">
      <formula>MOD(ROW(),2)</formula>
    </cfRule>
  </conditionalFormatting>
  <conditionalFormatting sqref="C108">
    <cfRule type="expression" dxfId="721" priority="897">
      <formula>MOD(ROW(),2)</formula>
    </cfRule>
  </conditionalFormatting>
  <conditionalFormatting sqref="A109:B111">
    <cfRule type="expression" dxfId="720" priority="806">
      <formula>MOD(ROW(),2)</formula>
    </cfRule>
  </conditionalFormatting>
  <conditionalFormatting sqref="A109:B111">
    <cfRule type="expression" dxfId="719" priority="805">
      <formula>MOD(ROW(),2)</formula>
    </cfRule>
  </conditionalFormatting>
  <conditionalFormatting sqref="C109:C111">
    <cfRule type="expression" dxfId="718" priority="804">
      <formula>MOD(ROW(),2)</formula>
    </cfRule>
  </conditionalFormatting>
  <conditionalFormatting sqref="D109:D111">
    <cfRule type="expression" dxfId="717" priority="803">
      <formula>MOD(ROW(),2)</formula>
    </cfRule>
  </conditionalFormatting>
  <conditionalFormatting sqref="J108:U108">
    <cfRule type="expression" dxfId="716" priority="800">
      <formula>MOD(ROW(),2)</formula>
    </cfRule>
  </conditionalFormatting>
  <conditionalFormatting sqref="J103:U103 J106:U107 J109:U110 J119:U120 J111:T117">
    <cfRule type="expression" dxfId="715" priority="802">
      <formula>MOD(ROW(),2)</formula>
    </cfRule>
  </conditionalFormatting>
  <conditionalFormatting sqref="J104:U105">
    <cfRule type="expression" dxfId="714" priority="801">
      <formula>MOD(ROW(),2)</formula>
    </cfRule>
  </conditionalFormatting>
  <conditionalFormatting sqref="A116:B116">
    <cfRule type="expression" dxfId="713" priority="799">
      <formula>MOD(ROW(),2)</formula>
    </cfRule>
  </conditionalFormatting>
  <conditionalFormatting sqref="A116:B116">
    <cfRule type="expression" dxfId="712" priority="798">
      <formula>MOD(ROW(),2)</formula>
    </cfRule>
  </conditionalFormatting>
  <conditionalFormatting sqref="C116">
    <cfRule type="expression" dxfId="711" priority="797">
      <formula>MOD(ROW(),2)</formula>
    </cfRule>
  </conditionalFormatting>
  <conditionalFormatting sqref="D116">
    <cfRule type="expression" dxfId="710" priority="796">
      <formula>MOD(ROW(),2)</formula>
    </cfRule>
  </conditionalFormatting>
  <conditionalFormatting sqref="A110:B110">
    <cfRule type="expression" dxfId="709" priority="795">
      <formula>MOD(ROW(),2)</formula>
    </cfRule>
  </conditionalFormatting>
  <conditionalFormatting sqref="D110">
    <cfRule type="expression" dxfId="708" priority="792">
      <formula>MOD(ROW(),2)</formula>
    </cfRule>
  </conditionalFormatting>
  <conditionalFormatting sqref="C110">
    <cfRule type="expression" dxfId="707" priority="794">
      <formula>MOD(ROW(),2)</formula>
    </cfRule>
  </conditionalFormatting>
  <conditionalFormatting sqref="D110">
    <cfRule type="expression" dxfId="706" priority="793">
      <formula>MOD(ROW(),2)</formula>
    </cfRule>
  </conditionalFormatting>
  <conditionalFormatting sqref="A118 C118:E118">
    <cfRule type="expression" dxfId="705" priority="791">
      <formula>MOD(ROW(),2)</formula>
    </cfRule>
  </conditionalFormatting>
  <conditionalFormatting sqref="D118">
    <cfRule type="expression" dxfId="704" priority="787">
      <formula>MOD(ROW(),2)</formula>
    </cfRule>
  </conditionalFormatting>
  <conditionalFormatting sqref="A118">
    <cfRule type="expression" dxfId="703" priority="790">
      <formula>MOD(ROW(),2)</formula>
    </cfRule>
  </conditionalFormatting>
  <conditionalFormatting sqref="A118">
    <cfRule type="expression" dxfId="702" priority="789">
      <formula>MOD(ROW(),2)</formula>
    </cfRule>
  </conditionalFormatting>
  <conditionalFormatting sqref="C118">
    <cfRule type="expression" dxfId="701" priority="788">
      <formula>MOD(ROW(),2)</formula>
    </cfRule>
  </conditionalFormatting>
  <conditionalFormatting sqref="D118">
    <cfRule type="expression" dxfId="700" priority="786">
      <formula>MOD(ROW(),2)</formula>
    </cfRule>
  </conditionalFormatting>
  <conditionalFormatting sqref="C118">
    <cfRule type="expression" dxfId="699" priority="784">
      <formula>MOD(ROW(),2)</formula>
    </cfRule>
  </conditionalFormatting>
  <conditionalFormatting sqref="D118">
    <cfRule type="expression" dxfId="698" priority="783">
      <formula>MOD(ROW(),2)</formula>
    </cfRule>
  </conditionalFormatting>
  <conditionalFormatting sqref="F118:G118">
    <cfRule type="expression" dxfId="697" priority="782">
      <formula>MOD(ROW(),2)</formula>
    </cfRule>
  </conditionalFormatting>
  <conditionalFormatting sqref="H118:I118">
    <cfRule type="expression" dxfId="696" priority="781">
      <formula>MOD(ROW(),2)</formula>
    </cfRule>
  </conditionalFormatting>
  <conditionalFormatting sqref="A118">
    <cfRule type="expression" dxfId="695" priority="757">
      <formula>MOD(ROW(),2)</formula>
    </cfRule>
  </conditionalFormatting>
  <conditionalFormatting sqref="A118">
    <cfRule type="expression" dxfId="694" priority="756">
      <formula>MOD(ROW(),2)</formula>
    </cfRule>
  </conditionalFormatting>
  <conditionalFormatting sqref="C118">
    <cfRule type="expression" dxfId="693" priority="755">
      <formula>MOD(ROW(),2)</formula>
    </cfRule>
  </conditionalFormatting>
  <conditionalFormatting sqref="D118">
    <cfRule type="expression" dxfId="692" priority="754">
      <formula>MOD(ROW(),2)</formula>
    </cfRule>
  </conditionalFormatting>
  <conditionalFormatting sqref="J118:T118">
    <cfRule type="expression" dxfId="691" priority="753">
      <formula>MOD(ROW(),2)</formula>
    </cfRule>
  </conditionalFormatting>
  <conditionalFormatting sqref="U111:U117">
    <cfRule type="expression" dxfId="690" priority="752">
      <formula>MOD(ROW(),2)</formula>
    </cfRule>
  </conditionalFormatting>
  <conditionalFormatting sqref="U118">
    <cfRule type="expression" dxfId="689" priority="751">
      <formula>MOD(ROW(),2)</formula>
    </cfRule>
  </conditionalFormatting>
  <conditionalFormatting sqref="V108">
    <cfRule type="expression" dxfId="688" priority="748">
      <formula>MOD(ROW(),2)</formula>
    </cfRule>
  </conditionalFormatting>
  <conditionalFormatting sqref="V103 V106:V107 V109:V110 V119:V120">
    <cfRule type="expression" dxfId="687" priority="750">
      <formula>MOD(ROW(),2)</formula>
    </cfRule>
  </conditionalFormatting>
  <conditionalFormatting sqref="V104:V105">
    <cfRule type="expression" dxfId="686" priority="749">
      <formula>MOD(ROW(),2)</formula>
    </cfRule>
  </conditionalFormatting>
  <conditionalFormatting sqref="V111:V117">
    <cfRule type="expression" dxfId="685" priority="747">
      <formula>MOD(ROW(),2)</formula>
    </cfRule>
  </conditionalFormatting>
  <conditionalFormatting sqref="V118">
    <cfRule type="expression" dxfId="684" priority="746">
      <formula>MOD(ROW(),2)</formula>
    </cfRule>
  </conditionalFormatting>
  <conditionalFormatting sqref="C121:D121">
    <cfRule type="expression" dxfId="683" priority="717">
      <formula>MOD(ROW(),2)</formula>
    </cfRule>
  </conditionalFormatting>
  <conditionalFormatting sqref="C121">
    <cfRule type="expression" dxfId="682" priority="716">
      <formula>MOD(ROW(),2)</formula>
    </cfRule>
  </conditionalFormatting>
  <conditionalFormatting sqref="A112:B113">
    <cfRule type="expression" dxfId="681" priority="712">
      <formula>MOD(ROW(),2)</formula>
    </cfRule>
  </conditionalFormatting>
  <conditionalFormatting sqref="A112:B113">
    <cfRule type="expression" dxfId="680" priority="711">
      <formula>MOD(ROW(),2)</formula>
    </cfRule>
  </conditionalFormatting>
  <conditionalFormatting sqref="A112:B113">
    <cfRule type="expression" dxfId="679" priority="713">
      <formula>MOD(ROW(),2)</formula>
    </cfRule>
  </conditionalFormatting>
  <conditionalFormatting sqref="A112:B113">
    <cfRule type="expression" dxfId="678" priority="710">
      <formula>MOD(ROW(),2)</formula>
    </cfRule>
  </conditionalFormatting>
  <conditionalFormatting sqref="E112:E113">
    <cfRule type="expression" dxfId="677" priority="709">
      <formula>MOD(ROW(),2)</formula>
    </cfRule>
  </conditionalFormatting>
  <conditionalFormatting sqref="C112:D113">
    <cfRule type="expression" dxfId="676" priority="708">
      <formula>MOD(ROW(),2)</formula>
    </cfRule>
  </conditionalFormatting>
  <conditionalFormatting sqref="C112:C113">
    <cfRule type="expression" dxfId="675" priority="707">
      <formula>MOD(ROW(),2)</formula>
    </cfRule>
  </conditionalFormatting>
  <conditionalFormatting sqref="A114:B115">
    <cfRule type="expression" dxfId="674" priority="705">
      <formula>MOD(ROW(),2)</formula>
    </cfRule>
  </conditionalFormatting>
  <conditionalFormatting sqref="A114:B115">
    <cfRule type="expression" dxfId="673" priority="704">
      <formula>MOD(ROW(),2)</formula>
    </cfRule>
  </conditionalFormatting>
  <conditionalFormatting sqref="A114:B115">
    <cfRule type="expression" dxfId="672" priority="702">
      <formula>MOD(ROW(),2)</formula>
    </cfRule>
  </conditionalFormatting>
  <conditionalFormatting sqref="A114:B115">
    <cfRule type="expression" dxfId="671" priority="701">
      <formula>MOD(ROW(),2)</formula>
    </cfRule>
  </conditionalFormatting>
  <conditionalFormatting sqref="A114:B115">
    <cfRule type="expression" dxfId="670" priority="703">
      <formula>MOD(ROW(),2)</formula>
    </cfRule>
  </conditionalFormatting>
  <conditionalFormatting sqref="A114:B115">
    <cfRule type="expression" dxfId="669" priority="700">
      <formula>MOD(ROW(),2)</formula>
    </cfRule>
  </conditionalFormatting>
  <conditionalFormatting sqref="E114:E115">
    <cfRule type="expression" dxfId="668" priority="699">
      <formula>MOD(ROW(),2)</formula>
    </cfRule>
  </conditionalFormatting>
  <conditionalFormatting sqref="C114:D114 D115">
    <cfRule type="expression" dxfId="667" priority="698">
      <formula>MOD(ROW(),2)</formula>
    </cfRule>
  </conditionalFormatting>
  <conditionalFormatting sqref="C114">
    <cfRule type="expression" dxfId="666" priority="697">
      <formula>MOD(ROW(),2)</formula>
    </cfRule>
  </conditionalFormatting>
  <conditionalFormatting sqref="F122:G122">
    <cfRule type="expression" dxfId="665" priority="695">
      <formula>MOD(ROW(),2)</formula>
    </cfRule>
  </conditionalFormatting>
  <conditionalFormatting sqref="H122:I122">
    <cfRule type="expression" dxfId="664" priority="694">
      <formula>MOD(ROW(),2)</formula>
    </cfRule>
  </conditionalFormatting>
  <conditionalFormatting sqref="J122:T122">
    <cfRule type="expression" dxfId="663" priority="670">
      <formula>MOD(ROW(),2)</formula>
    </cfRule>
  </conditionalFormatting>
  <conditionalFormatting sqref="U122">
    <cfRule type="expression" dxfId="662" priority="669">
      <formula>MOD(ROW(),2)</formula>
    </cfRule>
  </conditionalFormatting>
  <conditionalFormatting sqref="V122">
    <cfRule type="expression" dxfId="661" priority="668">
      <formula>MOD(ROW(),2)</formula>
    </cfRule>
  </conditionalFormatting>
  <conditionalFormatting sqref="A122:B122">
    <cfRule type="expression" dxfId="660" priority="666">
      <formula>MOD(ROW(),2)</formula>
    </cfRule>
  </conditionalFormatting>
  <conditionalFormatting sqref="A122:B122">
    <cfRule type="expression" dxfId="659" priority="665">
      <formula>MOD(ROW(),2)</formula>
    </cfRule>
  </conditionalFormatting>
  <conditionalFormatting sqref="A122:B122">
    <cfRule type="expression" dxfId="658" priority="663">
      <formula>MOD(ROW(),2)</formula>
    </cfRule>
  </conditionalFormatting>
  <conditionalFormatting sqref="A122:B122">
    <cfRule type="expression" dxfId="657" priority="662">
      <formula>MOD(ROW(),2)</formula>
    </cfRule>
  </conditionalFormatting>
  <conditionalFormatting sqref="A122:B122">
    <cfRule type="expression" dxfId="656" priority="664">
      <formula>MOD(ROW(),2)</formula>
    </cfRule>
  </conditionalFormatting>
  <conditionalFormatting sqref="A122:B122">
    <cfRule type="expression" dxfId="655" priority="661">
      <formula>MOD(ROW(),2)</formula>
    </cfRule>
  </conditionalFormatting>
  <conditionalFormatting sqref="E122">
    <cfRule type="expression" dxfId="654" priority="660">
      <formula>MOD(ROW(),2)</formula>
    </cfRule>
  </conditionalFormatting>
  <conditionalFormatting sqref="C122:D122">
    <cfRule type="expression" dxfId="653" priority="659">
      <formula>MOD(ROW(),2)</formula>
    </cfRule>
  </conditionalFormatting>
  <conditionalFormatting sqref="C122">
    <cfRule type="expression" dxfId="652" priority="658">
      <formula>MOD(ROW(),2)</formula>
    </cfRule>
  </conditionalFormatting>
  <conditionalFormatting sqref="W108">
    <cfRule type="expression" dxfId="651" priority="655">
      <formula>MOD(ROW(),2)</formula>
    </cfRule>
  </conditionalFormatting>
  <conditionalFormatting sqref="W103 W106:W107 W109:W110 W119:W120">
    <cfRule type="expression" dxfId="650" priority="657">
      <formula>MOD(ROW(),2)</formula>
    </cfRule>
  </conditionalFormatting>
  <conditionalFormatting sqref="W104:W105">
    <cfRule type="expression" dxfId="649" priority="656">
      <formula>MOD(ROW(),2)</formula>
    </cfRule>
  </conditionalFormatting>
  <conditionalFormatting sqref="W111:W117">
    <cfRule type="expression" dxfId="648" priority="654">
      <formula>MOD(ROW(),2)</formula>
    </cfRule>
  </conditionalFormatting>
  <conditionalFormatting sqref="W118">
    <cfRule type="expression" dxfId="647" priority="653">
      <formula>MOD(ROW(),2)</formula>
    </cfRule>
  </conditionalFormatting>
  <conditionalFormatting sqref="W122">
    <cfRule type="expression" dxfId="646" priority="652">
      <formula>MOD(ROW(),2)</formula>
    </cfRule>
  </conditionalFormatting>
  <conditionalFormatting sqref="Z108">
    <cfRule type="expression" dxfId="645" priority="649">
      <formula>MOD(ROW(),2)</formula>
    </cfRule>
  </conditionalFormatting>
  <conditionalFormatting sqref="Z103 Z106:Z107 Z109:Z110 Z119:Z120">
    <cfRule type="expression" dxfId="644" priority="651">
      <formula>MOD(ROW(),2)</formula>
    </cfRule>
  </conditionalFormatting>
  <conditionalFormatting sqref="Z104:Z105">
    <cfRule type="expression" dxfId="643" priority="650">
      <formula>MOD(ROW(),2)</formula>
    </cfRule>
  </conditionalFormatting>
  <conditionalFormatting sqref="Z111:Z117">
    <cfRule type="expression" dxfId="642" priority="648">
      <formula>MOD(ROW(),2)</formula>
    </cfRule>
  </conditionalFormatting>
  <conditionalFormatting sqref="Z118">
    <cfRule type="expression" dxfId="641" priority="647">
      <formula>MOD(ROW(),2)</formula>
    </cfRule>
  </conditionalFormatting>
  <conditionalFormatting sqref="Z122">
    <cfRule type="expression" dxfId="640" priority="646">
      <formula>MOD(ROW(),2)</formula>
    </cfRule>
  </conditionalFormatting>
  <conditionalFormatting sqref="J31:J39 K31:L32">
    <cfRule type="expression" dxfId="639" priority="640">
      <formula>MOD(ROW(),2)</formula>
    </cfRule>
  </conditionalFormatting>
  <conditionalFormatting sqref="J43 J70 J66:J68 J62:J64 J72:J73">
    <cfRule type="expression" dxfId="638" priority="639">
      <formula>MOD(ROW(),2)</formula>
    </cfRule>
  </conditionalFormatting>
  <conditionalFormatting sqref="J90">
    <cfRule type="expression" dxfId="637" priority="637">
      <formula>MOD(ROW(),2)</formula>
    </cfRule>
  </conditionalFormatting>
  <conditionalFormatting sqref="J41">
    <cfRule type="expression" dxfId="636" priority="638">
      <formula>MOD(ROW(),2)</formula>
    </cfRule>
  </conditionalFormatting>
  <conditionalFormatting sqref="J80">
    <cfRule type="expression" dxfId="635" priority="631">
      <formula>MOD(ROW(),2)</formula>
    </cfRule>
  </conditionalFormatting>
  <conditionalFormatting sqref="J89">
    <cfRule type="expression" dxfId="634" priority="636">
      <formula>MOD(ROW(),2)</formula>
    </cfRule>
  </conditionalFormatting>
  <conditionalFormatting sqref="J88">
    <cfRule type="expression" dxfId="633" priority="635">
      <formula>MOD(ROW(),2)</formula>
    </cfRule>
  </conditionalFormatting>
  <conditionalFormatting sqref="J87">
    <cfRule type="expression" dxfId="632" priority="634">
      <formula>MOD(ROW(),2)</formula>
    </cfRule>
  </conditionalFormatting>
  <conditionalFormatting sqref="J85">
    <cfRule type="expression" dxfId="631" priority="633">
      <formula>MOD(ROW(),2)</formula>
    </cfRule>
  </conditionalFormatting>
  <conditionalFormatting sqref="J81:J84">
    <cfRule type="expression" dxfId="630" priority="632">
      <formula>MOD(ROW(),2)</formula>
    </cfRule>
  </conditionalFormatting>
  <conditionalFormatting sqref="J75:J79">
    <cfRule type="expression" dxfId="629" priority="630">
      <formula>MOD(ROW(),2)</formula>
    </cfRule>
  </conditionalFormatting>
  <conditionalFormatting sqref="J74">
    <cfRule type="expression" dxfId="628" priority="629">
      <formula>MOD(ROW(),2)</formula>
    </cfRule>
  </conditionalFormatting>
  <conditionalFormatting sqref="J86">
    <cfRule type="expression" dxfId="627" priority="628">
      <formula>MOD(ROW(),2)</formula>
    </cfRule>
  </conditionalFormatting>
  <conditionalFormatting sqref="J91">
    <cfRule type="expression" dxfId="626" priority="627">
      <formula>MOD(ROW(),2)</formula>
    </cfRule>
  </conditionalFormatting>
  <conditionalFormatting sqref="J94">
    <cfRule type="expression" dxfId="625" priority="625">
      <formula>MOD(ROW(),2)</formula>
    </cfRule>
  </conditionalFormatting>
  <conditionalFormatting sqref="J92">
    <cfRule type="expression" dxfId="624" priority="626">
      <formula>MOD(ROW(),2)</formula>
    </cfRule>
  </conditionalFormatting>
  <conditionalFormatting sqref="J95:J98">
    <cfRule type="expression" dxfId="623" priority="624">
      <formula>MOD(ROW(),2)</formula>
    </cfRule>
  </conditionalFormatting>
  <conditionalFormatting sqref="J69">
    <cfRule type="expression" dxfId="622" priority="623">
      <formula>MOD(ROW(),2)</formula>
    </cfRule>
  </conditionalFormatting>
  <conditionalFormatting sqref="J21:J22 J26:J29">
    <cfRule type="expression" dxfId="621" priority="622">
      <formula>MOD(ROW(),2)</formula>
    </cfRule>
  </conditionalFormatting>
  <conditionalFormatting sqref="J23:J25">
    <cfRule type="expression" dxfId="620" priority="621">
      <formula>MOD(ROW(),2)</formula>
    </cfRule>
  </conditionalFormatting>
  <conditionalFormatting sqref="J93">
    <cfRule type="expression" dxfId="619" priority="620">
      <formula>MOD(ROW(),2)</formula>
    </cfRule>
  </conditionalFormatting>
  <conditionalFormatting sqref="J42">
    <cfRule type="expression" dxfId="618" priority="619">
      <formula>MOD(ROW(),2)</formula>
    </cfRule>
  </conditionalFormatting>
  <conditionalFormatting sqref="J61">
    <cfRule type="expression" dxfId="617" priority="618">
      <formula>MOD(ROW(),2)</formula>
    </cfRule>
  </conditionalFormatting>
  <conditionalFormatting sqref="J30">
    <cfRule type="expression" dxfId="616" priority="617">
      <formula>MOD(ROW(),2)</formula>
    </cfRule>
  </conditionalFormatting>
  <conditionalFormatting sqref="J40">
    <cfRule type="expression" dxfId="615" priority="616">
      <formula>MOD(ROW(),2)</formula>
    </cfRule>
  </conditionalFormatting>
  <conditionalFormatting sqref="J99:J100">
    <cfRule type="expression" dxfId="614" priority="615">
      <formula>MOD(ROW(),2)</formula>
    </cfRule>
  </conditionalFormatting>
  <conditionalFormatting sqref="J44:J60">
    <cfRule type="expression" dxfId="613" priority="614">
      <formula>MOD(ROW(),2)</formula>
    </cfRule>
  </conditionalFormatting>
  <conditionalFormatting sqref="J65">
    <cfRule type="expression" dxfId="612" priority="613">
      <formula>MOD(ROW(),2)</formula>
    </cfRule>
  </conditionalFormatting>
  <conditionalFormatting sqref="J71">
    <cfRule type="expression" dxfId="611" priority="612">
      <formula>MOD(ROW(),2)</formula>
    </cfRule>
  </conditionalFormatting>
  <conditionalFormatting sqref="K33:K39">
    <cfRule type="expression" dxfId="610" priority="611">
      <formula>MOD(ROW(),2)</formula>
    </cfRule>
  </conditionalFormatting>
  <conditionalFormatting sqref="K43 K70 K66:K68 K62:K64 K72:K73">
    <cfRule type="expression" dxfId="609" priority="610">
      <formula>MOD(ROW(),2)</formula>
    </cfRule>
  </conditionalFormatting>
  <conditionalFormatting sqref="K90">
    <cfRule type="expression" dxfId="608" priority="608">
      <formula>MOD(ROW(),2)</formula>
    </cfRule>
  </conditionalFormatting>
  <conditionalFormatting sqref="K41">
    <cfRule type="expression" dxfId="607" priority="609">
      <formula>MOD(ROW(),2)</formula>
    </cfRule>
  </conditionalFormatting>
  <conditionalFormatting sqref="K80">
    <cfRule type="expression" dxfId="606" priority="602">
      <formula>MOD(ROW(),2)</formula>
    </cfRule>
  </conditionalFormatting>
  <conditionalFormatting sqref="K89">
    <cfRule type="expression" dxfId="605" priority="607">
      <formula>MOD(ROW(),2)</formula>
    </cfRule>
  </conditionalFormatting>
  <conditionalFormatting sqref="K88">
    <cfRule type="expression" dxfId="604" priority="606">
      <formula>MOD(ROW(),2)</formula>
    </cfRule>
  </conditionalFormatting>
  <conditionalFormatting sqref="K87">
    <cfRule type="expression" dxfId="603" priority="605">
      <formula>MOD(ROW(),2)</formula>
    </cfRule>
  </conditionalFormatting>
  <conditionalFormatting sqref="K85">
    <cfRule type="expression" dxfId="602" priority="604">
      <formula>MOD(ROW(),2)</formula>
    </cfRule>
  </conditionalFormatting>
  <conditionalFormatting sqref="K81:K84">
    <cfRule type="expression" dxfId="601" priority="603">
      <formula>MOD(ROW(),2)</formula>
    </cfRule>
  </conditionalFormatting>
  <conditionalFormatting sqref="K75:K79">
    <cfRule type="expression" dxfId="600" priority="601">
      <formula>MOD(ROW(),2)</formula>
    </cfRule>
  </conditionalFormatting>
  <conditionalFormatting sqref="K74">
    <cfRule type="expression" dxfId="599" priority="600">
      <formula>MOD(ROW(),2)</formula>
    </cfRule>
  </conditionalFormatting>
  <conditionalFormatting sqref="K86">
    <cfRule type="expression" dxfId="598" priority="599">
      <formula>MOD(ROW(),2)</formula>
    </cfRule>
  </conditionalFormatting>
  <conditionalFormatting sqref="K91">
    <cfRule type="expression" dxfId="597" priority="598">
      <formula>MOD(ROW(),2)</formula>
    </cfRule>
  </conditionalFormatting>
  <conditionalFormatting sqref="K94">
    <cfRule type="expression" dxfId="596" priority="596">
      <formula>MOD(ROW(),2)</formula>
    </cfRule>
  </conditionalFormatting>
  <conditionalFormatting sqref="K92">
    <cfRule type="expression" dxfId="595" priority="597">
      <formula>MOD(ROW(),2)</formula>
    </cfRule>
  </conditionalFormatting>
  <conditionalFormatting sqref="K95:K98">
    <cfRule type="expression" dxfId="594" priority="595">
      <formula>MOD(ROW(),2)</formula>
    </cfRule>
  </conditionalFormatting>
  <conditionalFormatting sqref="K69">
    <cfRule type="expression" dxfId="593" priority="594">
      <formula>MOD(ROW(),2)</formula>
    </cfRule>
  </conditionalFormatting>
  <conditionalFormatting sqref="K21:K22 K26:K29">
    <cfRule type="expression" dxfId="592" priority="593">
      <formula>MOD(ROW(),2)</formula>
    </cfRule>
  </conditionalFormatting>
  <conditionalFormatting sqref="K23:K25">
    <cfRule type="expression" dxfId="591" priority="592">
      <formula>MOD(ROW(),2)</formula>
    </cfRule>
  </conditionalFormatting>
  <conditionalFormatting sqref="K93">
    <cfRule type="expression" dxfId="590" priority="591">
      <formula>MOD(ROW(),2)</formula>
    </cfRule>
  </conditionalFormatting>
  <conditionalFormatting sqref="K42">
    <cfRule type="expression" dxfId="589" priority="590">
      <formula>MOD(ROW(),2)</formula>
    </cfRule>
  </conditionalFormatting>
  <conditionalFormatting sqref="K61">
    <cfRule type="expression" dxfId="588" priority="589">
      <formula>MOD(ROW(),2)</formula>
    </cfRule>
  </conditionalFormatting>
  <conditionalFormatting sqref="K30">
    <cfRule type="expression" dxfId="587" priority="588">
      <formula>MOD(ROW(),2)</formula>
    </cfRule>
  </conditionalFormatting>
  <conditionalFormatting sqref="K40">
    <cfRule type="expression" dxfId="586" priority="587">
      <formula>MOD(ROW(),2)</formula>
    </cfRule>
  </conditionalFormatting>
  <conditionalFormatting sqref="K99:K100">
    <cfRule type="expression" dxfId="585" priority="586">
      <formula>MOD(ROW(),2)</formula>
    </cfRule>
  </conditionalFormatting>
  <conditionalFormatting sqref="K44:K60">
    <cfRule type="expression" dxfId="584" priority="585">
      <formula>MOD(ROW(),2)</formula>
    </cfRule>
  </conditionalFormatting>
  <conditionalFormatting sqref="K65">
    <cfRule type="expression" dxfId="583" priority="584">
      <formula>MOD(ROW(),2)</formula>
    </cfRule>
  </conditionalFormatting>
  <conditionalFormatting sqref="K71">
    <cfRule type="expression" dxfId="582" priority="583">
      <formula>MOD(ROW(),2)</formula>
    </cfRule>
  </conditionalFormatting>
  <conditionalFormatting sqref="L33:L39">
    <cfRule type="expression" dxfId="581" priority="582">
      <formula>MOD(ROW(),2)</formula>
    </cfRule>
  </conditionalFormatting>
  <conditionalFormatting sqref="L43 L70 L66:L68 L62:L64 L72:L73">
    <cfRule type="expression" dxfId="580" priority="581">
      <formula>MOD(ROW(),2)</formula>
    </cfRule>
  </conditionalFormatting>
  <conditionalFormatting sqref="L90">
    <cfRule type="expression" dxfId="579" priority="579">
      <formula>MOD(ROW(),2)</formula>
    </cfRule>
  </conditionalFormatting>
  <conditionalFormatting sqref="L41">
    <cfRule type="expression" dxfId="578" priority="580">
      <formula>MOD(ROW(),2)</formula>
    </cfRule>
  </conditionalFormatting>
  <conditionalFormatting sqref="L80">
    <cfRule type="expression" dxfId="577" priority="573">
      <formula>MOD(ROW(),2)</formula>
    </cfRule>
  </conditionalFormatting>
  <conditionalFormatting sqref="L89">
    <cfRule type="expression" dxfId="576" priority="578">
      <formula>MOD(ROW(),2)</formula>
    </cfRule>
  </conditionalFormatting>
  <conditionalFormatting sqref="L88">
    <cfRule type="expression" dxfId="575" priority="577">
      <formula>MOD(ROW(),2)</formula>
    </cfRule>
  </conditionalFormatting>
  <conditionalFormatting sqref="L87">
    <cfRule type="expression" dxfId="574" priority="576">
      <formula>MOD(ROW(),2)</formula>
    </cfRule>
  </conditionalFormatting>
  <conditionalFormatting sqref="L85">
    <cfRule type="expression" dxfId="573" priority="575">
      <formula>MOD(ROW(),2)</formula>
    </cfRule>
  </conditionalFormatting>
  <conditionalFormatting sqref="L81:L84">
    <cfRule type="expression" dxfId="572" priority="574">
      <formula>MOD(ROW(),2)</formula>
    </cfRule>
  </conditionalFormatting>
  <conditionalFormatting sqref="L75:L79">
    <cfRule type="expression" dxfId="571" priority="572">
      <formula>MOD(ROW(),2)</formula>
    </cfRule>
  </conditionalFormatting>
  <conditionalFormatting sqref="L74">
    <cfRule type="expression" dxfId="570" priority="571">
      <formula>MOD(ROW(),2)</formula>
    </cfRule>
  </conditionalFormatting>
  <conditionalFormatting sqref="L86">
    <cfRule type="expression" dxfId="569" priority="570">
      <formula>MOD(ROW(),2)</formula>
    </cfRule>
  </conditionalFormatting>
  <conditionalFormatting sqref="L91">
    <cfRule type="expression" dxfId="568" priority="569">
      <formula>MOD(ROW(),2)</formula>
    </cfRule>
  </conditionalFormatting>
  <conditionalFormatting sqref="L94">
    <cfRule type="expression" dxfId="567" priority="567">
      <formula>MOD(ROW(),2)</formula>
    </cfRule>
  </conditionalFormatting>
  <conditionalFormatting sqref="L92">
    <cfRule type="expression" dxfId="566" priority="568">
      <formula>MOD(ROW(),2)</formula>
    </cfRule>
  </conditionalFormatting>
  <conditionalFormatting sqref="L95:L98">
    <cfRule type="expression" dxfId="565" priority="566">
      <formula>MOD(ROW(),2)</formula>
    </cfRule>
  </conditionalFormatting>
  <conditionalFormatting sqref="L69">
    <cfRule type="expression" dxfId="564" priority="565">
      <formula>MOD(ROW(),2)</formula>
    </cfRule>
  </conditionalFormatting>
  <conditionalFormatting sqref="L21:L22 L26:L29">
    <cfRule type="expression" dxfId="563" priority="564">
      <formula>MOD(ROW(),2)</formula>
    </cfRule>
  </conditionalFormatting>
  <conditionalFormatting sqref="L23:L25">
    <cfRule type="expression" dxfId="562" priority="563">
      <formula>MOD(ROW(),2)</formula>
    </cfRule>
  </conditionalFormatting>
  <conditionalFormatting sqref="L93">
    <cfRule type="expression" dxfId="561" priority="562">
      <formula>MOD(ROW(),2)</formula>
    </cfRule>
  </conditionalFormatting>
  <conditionalFormatting sqref="L42">
    <cfRule type="expression" dxfId="560" priority="561">
      <formula>MOD(ROW(),2)</formula>
    </cfRule>
  </conditionalFormatting>
  <conditionalFormatting sqref="L61">
    <cfRule type="expression" dxfId="559" priority="560">
      <formula>MOD(ROW(),2)</formula>
    </cfRule>
  </conditionalFormatting>
  <conditionalFormatting sqref="L30">
    <cfRule type="expression" dxfId="558" priority="559">
      <formula>MOD(ROW(),2)</formula>
    </cfRule>
  </conditionalFormatting>
  <conditionalFormatting sqref="L40">
    <cfRule type="expression" dxfId="557" priority="558">
      <formula>MOD(ROW(),2)</formula>
    </cfRule>
  </conditionalFormatting>
  <conditionalFormatting sqref="L99:L100">
    <cfRule type="expression" dxfId="556" priority="557">
      <formula>MOD(ROW(),2)</formula>
    </cfRule>
  </conditionalFormatting>
  <conditionalFormatting sqref="L44:L60">
    <cfRule type="expression" dxfId="555" priority="556">
      <formula>MOD(ROW(),2)</formula>
    </cfRule>
  </conditionalFormatting>
  <conditionalFormatting sqref="L65">
    <cfRule type="expression" dxfId="554" priority="555">
      <formula>MOD(ROW(),2)</formula>
    </cfRule>
  </conditionalFormatting>
  <conditionalFormatting sqref="L71">
    <cfRule type="expression" dxfId="553" priority="554">
      <formula>MOD(ROW(),2)</formula>
    </cfRule>
  </conditionalFormatting>
  <conditionalFormatting sqref="C115">
    <cfRule type="expression" dxfId="551" priority="552">
      <formula>MOD(ROW(),2)</formula>
    </cfRule>
  </conditionalFormatting>
  <conditionalFormatting sqref="M31:M39">
    <cfRule type="expression" dxfId="550" priority="551">
      <formula>MOD(ROW(),2)</formula>
    </cfRule>
  </conditionalFormatting>
  <conditionalFormatting sqref="M43 M70 M66:M68 M62:M64 M72:M73">
    <cfRule type="expression" dxfId="549" priority="550">
      <formula>MOD(ROW(),2)</formula>
    </cfRule>
  </conditionalFormatting>
  <conditionalFormatting sqref="M90">
    <cfRule type="expression" dxfId="548" priority="548">
      <formula>MOD(ROW(),2)</formula>
    </cfRule>
  </conditionalFormatting>
  <conditionalFormatting sqref="M41">
    <cfRule type="expression" dxfId="547" priority="549">
      <formula>MOD(ROW(),2)</formula>
    </cfRule>
  </conditionalFormatting>
  <conditionalFormatting sqref="M80">
    <cfRule type="expression" dxfId="546" priority="542">
      <formula>MOD(ROW(),2)</formula>
    </cfRule>
  </conditionalFormatting>
  <conditionalFormatting sqref="M89">
    <cfRule type="expression" dxfId="545" priority="547">
      <formula>MOD(ROW(),2)</formula>
    </cfRule>
  </conditionalFormatting>
  <conditionalFormatting sqref="M88">
    <cfRule type="expression" dxfId="544" priority="546">
      <formula>MOD(ROW(),2)</formula>
    </cfRule>
  </conditionalFormatting>
  <conditionalFormatting sqref="M87">
    <cfRule type="expression" dxfId="543" priority="545">
      <formula>MOD(ROW(),2)</formula>
    </cfRule>
  </conditionalFormatting>
  <conditionalFormatting sqref="M85">
    <cfRule type="expression" dxfId="542" priority="544">
      <formula>MOD(ROW(),2)</formula>
    </cfRule>
  </conditionalFormatting>
  <conditionalFormatting sqref="M81:M84">
    <cfRule type="expression" dxfId="541" priority="543">
      <formula>MOD(ROW(),2)</formula>
    </cfRule>
  </conditionalFormatting>
  <conditionalFormatting sqref="M75:M79">
    <cfRule type="expression" dxfId="540" priority="541">
      <formula>MOD(ROW(),2)</formula>
    </cfRule>
  </conditionalFormatting>
  <conditionalFormatting sqref="M74">
    <cfRule type="expression" dxfId="539" priority="540">
      <formula>MOD(ROW(),2)</formula>
    </cfRule>
  </conditionalFormatting>
  <conditionalFormatting sqref="M86">
    <cfRule type="expression" dxfId="538" priority="539">
      <formula>MOD(ROW(),2)</formula>
    </cfRule>
  </conditionalFormatting>
  <conditionalFormatting sqref="M91">
    <cfRule type="expression" dxfId="537" priority="538">
      <formula>MOD(ROW(),2)</formula>
    </cfRule>
  </conditionalFormatting>
  <conditionalFormatting sqref="M94">
    <cfRule type="expression" dxfId="536" priority="536">
      <formula>MOD(ROW(),2)</formula>
    </cfRule>
  </conditionalFormatting>
  <conditionalFormatting sqref="M92">
    <cfRule type="expression" dxfId="535" priority="537">
      <formula>MOD(ROW(),2)</formula>
    </cfRule>
  </conditionalFormatting>
  <conditionalFormatting sqref="M95:M98">
    <cfRule type="expression" dxfId="534" priority="535">
      <formula>MOD(ROW(),2)</formula>
    </cfRule>
  </conditionalFormatting>
  <conditionalFormatting sqref="M69">
    <cfRule type="expression" dxfId="533" priority="534">
      <formula>MOD(ROW(),2)</formula>
    </cfRule>
  </conditionalFormatting>
  <conditionalFormatting sqref="M21:M22 M26:M29">
    <cfRule type="expression" dxfId="532" priority="533">
      <formula>MOD(ROW(),2)</formula>
    </cfRule>
  </conditionalFormatting>
  <conditionalFormatting sqref="M23:M25">
    <cfRule type="expression" dxfId="531" priority="532">
      <formula>MOD(ROW(),2)</formula>
    </cfRule>
  </conditionalFormatting>
  <conditionalFormatting sqref="M93">
    <cfRule type="expression" dxfId="530" priority="531">
      <formula>MOD(ROW(),2)</formula>
    </cfRule>
  </conditionalFormatting>
  <conditionalFormatting sqref="M42">
    <cfRule type="expression" dxfId="529" priority="530">
      <formula>MOD(ROW(),2)</formula>
    </cfRule>
  </conditionalFormatting>
  <conditionalFormatting sqref="M61">
    <cfRule type="expression" dxfId="528" priority="529">
      <formula>MOD(ROW(),2)</formula>
    </cfRule>
  </conditionalFormatting>
  <conditionalFormatting sqref="M30">
    <cfRule type="expression" dxfId="527" priority="528">
      <formula>MOD(ROW(),2)</formula>
    </cfRule>
  </conditionalFormatting>
  <conditionalFormatting sqref="M40">
    <cfRule type="expression" dxfId="526" priority="527">
      <formula>MOD(ROW(),2)</formula>
    </cfRule>
  </conditionalFormatting>
  <conditionalFormatting sqref="M99:M100">
    <cfRule type="expression" dxfId="525" priority="526">
      <formula>MOD(ROW(),2)</formula>
    </cfRule>
  </conditionalFormatting>
  <conditionalFormatting sqref="M44:M60">
    <cfRule type="expression" dxfId="524" priority="525">
      <formula>MOD(ROW(),2)</formula>
    </cfRule>
  </conditionalFormatting>
  <conditionalFormatting sqref="M65">
    <cfRule type="expression" dxfId="523" priority="524">
      <formula>MOD(ROW(),2)</formula>
    </cfRule>
  </conditionalFormatting>
  <conditionalFormatting sqref="M71">
    <cfRule type="expression" dxfId="522" priority="523">
      <formula>MOD(ROW(),2)</formula>
    </cfRule>
  </conditionalFormatting>
  <conditionalFormatting sqref="N31:N39">
    <cfRule type="expression" dxfId="521" priority="522">
      <formula>MOD(ROW(),2)</formula>
    </cfRule>
  </conditionalFormatting>
  <conditionalFormatting sqref="N43 N70 N66:N68 N62:N64 N72:N73">
    <cfRule type="expression" dxfId="520" priority="521">
      <formula>MOD(ROW(),2)</formula>
    </cfRule>
  </conditionalFormatting>
  <conditionalFormatting sqref="N90">
    <cfRule type="expression" dxfId="519" priority="519">
      <formula>MOD(ROW(),2)</formula>
    </cfRule>
  </conditionalFormatting>
  <conditionalFormatting sqref="N41">
    <cfRule type="expression" dxfId="518" priority="520">
      <formula>MOD(ROW(),2)</formula>
    </cfRule>
  </conditionalFormatting>
  <conditionalFormatting sqref="N80">
    <cfRule type="expression" dxfId="517" priority="513">
      <formula>MOD(ROW(),2)</formula>
    </cfRule>
  </conditionalFormatting>
  <conditionalFormatting sqref="N89">
    <cfRule type="expression" dxfId="516" priority="518">
      <formula>MOD(ROW(),2)</formula>
    </cfRule>
  </conditionalFormatting>
  <conditionalFormatting sqref="N88">
    <cfRule type="expression" dxfId="515" priority="517">
      <formula>MOD(ROW(),2)</formula>
    </cfRule>
  </conditionalFormatting>
  <conditionalFormatting sqref="N87">
    <cfRule type="expression" dxfId="514" priority="516">
      <formula>MOD(ROW(),2)</formula>
    </cfRule>
  </conditionalFormatting>
  <conditionalFormatting sqref="N85">
    <cfRule type="expression" dxfId="513" priority="515">
      <formula>MOD(ROW(),2)</formula>
    </cfRule>
  </conditionalFormatting>
  <conditionalFormatting sqref="N81:N84">
    <cfRule type="expression" dxfId="512" priority="514">
      <formula>MOD(ROW(),2)</formula>
    </cfRule>
  </conditionalFormatting>
  <conditionalFormatting sqref="N75:N79">
    <cfRule type="expression" dxfId="511" priority="512">
      <formula>MOD(ROW(),2)</formula>
    </cfRule>
  </conditionalFormatting>
  <conditionalFormatting sqref="N74">
    <cfRule type="expression" dxfId="510" priority="511">
      <formula>MOD(ROW(),2)</formula>
    </cfRule>
  </conditionalFormatting>
  <conditionalFormatting sqref="N86">
    <cfRule type="expression" dxfId="509" priority="510">
      <formula>MOD(ROW(),2)</formula>
    </cfRule>
  </conditionalFormatting>
  <conditionalFormatting sqref="N91">
    <cfRule type="expression" dxfId="508" priority="509">
      <formula>MOD(ROW(),2)</formula>
    </cfRule>
  </conditionalFormatting>
  <conditionalFormatting sqref="N94">
    <cfRule type="expression" dxfId="507" priority="507">
      <formula>MOD(ROW(),2)</formula>
    </cfRule>
  </conditionalFormatting>
  <conditionalFormatting sqref="N92">
    <cfRule type="expression" dxfId="506" priority="508">
      <formula>MOD(ROW(),2)</formula>
    </cfRule>
  </conditionalFormatting>
  <conditionalFormatting sqref="N95:N98">
    <cfRule type="expression" dxfId="505" priority="506">
      <formula>MOD(ROW(),2)</formula>
    </cfRule>
  </conditionalFormatting>
  <conditionalFormatting sqref="N69">
    <cfRule type="expression" dxfId="504" priority="505">
      <formula>MOD(ROW(),2)</formula>
    </cfRule>
  </conditionalFormatting>
  <conditionalFormatting sqref="N21:N22 N26:N29">
    <cfRule type="expression" dxfId="503" priority="504">
      <formula>MOD(ROW(),2)</formula>
    </cfRule>
  </conditionalFormatting>
  <conditionalFormatting sqref="N23:N25">
    <cfRule type="expression" dxfId="502" priority="503">
      <formula>MOD(ROW(),2)</formula>
    </cfRule>
  </conditionalFormatting>
  <conditionalFormatting sqref="N93">
    <cfRule type="expression" dxfId="501" priority="502">
      <formula>MOD(ROW(),2)</formula>
    </cfRule>
  </conditionalFormatting>
  <conditionalFormatting sqref="N42">
    <cfRule type="expression" dxfId="500" priority="501">
      <formula>MOD(ROW(),2)</formula>
    </cfRule>
  </conditionalFormatting>
  <conditionalFormatting sqref="N61">
    <cfRule type="expression" dxfId="499" priority="500">
      <formula>MOD(ROW(),2)</formula>
    </cfRule>
  </conditionalFormatting>
  <conditionalFormatting sqref="N30">
    <cfRule type="expression" dxfId="498" priority="499">
      <formula>MOD(ROW(),2)</formula>
    </cfRule>
  </conditionalFormatting>
  <conditionalFormatting sqref="N40">
    <cfRule type="expression" dxfId="497" priority="498">
      <formula>MOD(ROW(),2)</formula>
    </cfRule>
  </conditionalFormatting>
  <conditionalFormatting sqref="N99:N100">
    <cfRule type="expression" dxfId="496" priority="497">
      <formula>MOD(ROW(),2)</formula>
    </cfRule>
  </conditionalFormatting>
  <conditionalFormatting sqref="N44:N60">
    <cfRule type="expression" dxfId="495" priority="496">
      <formula>MOD(ROW(),2)</formula>
    </cfRule>
  </conditionalFormatting>
  <conditionalFormatting sqref="N65">
    <cfRule type="expression" dxfId="494" priority="495">
      <formula>MOD(ROW(),2)</formula>
    </cfRule>
  </conditionalFormatting>
  <conditionalFormatting sqref="N71">
    <cfRule type="expression" dxfId="493" priority="494">
      <formula>MOD(ROW(),2)</formula>
    </cfRule>
  </conditionalFormatting>
  <conditionalFormatting sqref="O31:O39">
    <cfRule type="expression" dxfId="492" priority="493">
      <formula>MOD(ROW(),2)</formula>
    </cfRule>
  </conditionalFormatting>
  <conditionalFormatting sqref="O43 O70 O66:O68 O62:O64 O72:O73">
    <cfRule type="expression" dxfId="491" priority="492">
      <formula>MOD(ROW(),2)</formula>
    </cfRule>
  </conditionalFormatting>
  <conditionalFormatting sqref="O90">
    <cfRule type="expression" dxfId="490" priority="490">
      <formula>MOD(ROW(),2)</formula>
    </cfRule>
  </conditionalFormatting>
  <conditionalFormatting sqref="O41">
    <cfRule type="expression" dxfId="489" priority="491">
      <formula>MOD(ROW(),2)</formula>
    </cfRule>
  </conditionalFormatting>
  <conditionalFormatting sqref="O80">
    <cfRule type="expression" dxfId="488" priority="484">
      <formula>MOD(ROW(),2)</formula>
    </cfRule>
  </conditionalFormatting>
  <conditionalFormatting sqref="O89">
    <cfRule type="expression" dxfId="487" priority="489">
      <formula>MOD(ROW(),2)</formula>
    </cfRule>
  </conditionalFormatting>
  <conditionalFormatting sqref="O88">
    <cfRule type="expression" dxfId="486" priority="488">
      <formula>MOD(ROW(),2)</formula>
    </cfRule>
  </conditionalFormatting>
  <conditionalFormatting sqref="O87">
    <cfRule type="expression" dxfId="485" priority="487">
      <formula>MOD(ROW(),2)</formula>
    </cfRule>
  </conditionalFormatting>
  <conditionalFormatting sqref="O85">
    <cfRule type="expression" dxfId="484" priority="486">
      <formula>MOD(ROW(),2)</formula>
    </cfRule>
  </conditionalFormatting>
  <conditionalFormatting sqref="O81:O84">
    <cfRule type="expression" dxfId="483" priority="485">
      <formula>MOD(ROW(),2)</formula>
    </cfRule>
  </conditionalFormatting>
  <conditionalFormatting sqref="O75:O79">
    <cfRule type="expression" dxfId="482" priority="483">
      <formula>MOD(ROW(),2)</formula>
    </cfRule>
  </conditionalFormatting>
  <conditionalFormatting sqref="O74">
    <cfRule type="expression" dxfId="481" priority="482">
      <formula>MOD(ROW(),2)</formula>
    </cfRule>
  </conditionalFormatting>
  <conditionalFormatting sqref="O86">
    <cfRule type="expression" dxfId="480" priority="481">
      <formula>MOD(ROW(),2)</formula>
    </cfRule>
  </conditionalFormatting>
  <conditionalFormatting sqref="O91">
    <cfRule type="expression" dxfId="479" priority="480">
      <formula>MOD(ROW(),2)</formula>
    </cfRule>
  </conditionalFormatting>
  <conditionalFormatting sqref="O94">
    <cfRule type="expression" dxfId="478" priority="478">
      <formula>MOD(ROW(),2)</formula>
    </cfRule>
  </conditionalFormatting>
  <conditionalFormatting sqref="O92">
    <cfRule type="expression" dxfId="477" priority="479">
      <formula>MOD(ROW(),2)</formula>
    </cfRule>
  </conditionalFormatting>
  <conditionalFormatting sqref="O95:O98">
    <cfRule type="expression" dxfId="476" priority="477">
      <formula>MOD(ROW(),2)</formula>
    </cfRule>
  </conditionalFormatting>
  <conditionalFormatting sqref="O69">
    <cfRule type="expression" dxfId="475" priority="476">
      <formula>MOD(ROW(),2)</formula>
    </cfRule>
  </conditionalFormatting>
  <conditionalFormatting sqref="O21:O22 O26:O29">
    <cfRule type="expression" dxfId="474" priority="475">
      <formula>MOD(ROW(),2)</formula>
    </cfRule>
  </conditionalFormatting>
  <conditionalFormatting sqref="O23:O25">
    <cfRule type="expression" dxfId="473" priority="474">
      <formula>MOD(ROW(),2)</formula>
    </cfRule>
  </conditionalFormatting>
  <conditionalFormatting sqref="O93">
    <cfRule type="expression" dxfId="472" priority="473">
      <formula>MOD(ROW(),2)</formula>
    </cfRule>
  </conditionalFormatting>
  <conditionalFormatting sqref="O42">
    <cfRule type="expression" dxfId="471" priority="472">
      <formula>MOD(ROW(),2)</formula>
    </cfRule>
  </conditionalFormatting>
  <conditionalFormatting sqref="O61">
    <cfRule type="expression" dxfId="470" priority="471">
      <formula>MOD(ROW(),2)</formula>
    </cfRule>
  </conditionalFormatting>
  <conditionalFormatting sqref="O30">
    <cfRule type="expression" dxfId="469" priority="470">
      <formula>MOD(ROW(),2)</formula>
    </cfRule>
  </conditionalFormatting>
  <conditionalFormatting sqref="O40">
    <cfRule type="expression" dxfId="468" priority="469">
      <formula>MOD(ROW(),2)</formula>
    </cfRule>
  </conditionalFormatting>
  <conditionalFormatting sqref="O99:O100">
    <cfRule type="expression" dxfId="467" priority="468">
      <formula>MOD(ROW(),2)</formula>
    </cfRule>
  </conditionalFormatting>
  <conditionalFormatting sqref="O44:O60">
    <cfRule type="expression" dxfId="466" priority="467">
      <formula>MOD(ROW(),2)</formula>
    </cfRule>
  </conditionalFormatting>
  <conditionalFormatting sqref="O65">
    <cfRule type="expression" dxfId="465" priority="466">
      <formula>MOD(ROW(),2)</formula>
    </cfRule>
  </conditionalFormatting>
  <conditionalFormatting sqref="O71">
    <cfRule type="expression" dxfId="464" priority="465">
      <formula>MOD(ROW(),2)</formula>
    </cfRule>
  </conditionalFormatting>
  <conditionalFormatting sqref="P31:P39">
    <cfRule type="expression" dxfId="463" priority="464">
      <formula>MOD(ROW(),2)</formula>
    </cfRule>
  </conditionalFormatting>
  <conditionalFormatting sqref="P43 P70 P66:P68 P62:P64 P72:P73">
    <cfRule type="expression" dxfId="462" priority="463">
      <formula>MOD(ROW(),2)</formula>
    </cfRule>
  </conditionalFormatting>
  <conditionalFormatting sqref="P90">
    <cfRule type="expression" dxfId="461" priority="461">
      <formula>MOD(ROW(),2)</formula>
    </cfRule>
  </conditionalFormatting>
  <conditionalFormatting sqref="P41">
    <cfRule type="expression" dxfId="460" priority="462">
      <formula>MOD(ROW(),2)</formula>
    </cfRule>
  </conditionalFormatting>
  <conditionalFormatting sqref="P80">
    <cfRule type="expression" dxfId="459" priority="455">
      <formula>MOD(ROW(),2)</formula>
    </cfRule>
  </conditionalFormatting>
  <conditionalFormatting sqref="P89">
    <cfRule type="expression" dxfId="458" priority="460">
      <formula>MOD(ROW(),2)</formula>
    </cfRule>
  </conditionalFormatting>
  <conditionalFormatting sqref="P88">
    <cfRule type="expression" dxfId="457" priority="459">
      <formula>MOD(ROW(),2)</formula>
    </cfRule>
  </conditionalFormatting>
  <conditionalFormatting sqref="P87">
    <cfRule type="expression" dxfId="456" priority="458">
      <formula>MOD(ROW(),2)</formula>
    </cfRule>
  </conditionalFormatting>
  <conditionalFormatting sqref="P85">
    <cfRule type="expression" dxfId="455" priority="457">
      <formula>MOD(ROW(),2)</formula>
    </cfRule>
  </conditionalFormatting>
  <conditionalFormatting sqref="P81:P84">
    <cfRule type="expression" dxfId="454" priority="456">
      <formula>MOD(ROW(),2)</formula>
    </cfRule>
  </conditionalFormatting>
  <conditionalFormatting sqref="P75:P79">
    <cfRule type="expression" dxfId="453" priority="454">
      <formula>MOD(ROW(),2)</formula>
    </cfRule>
  </conditionalFormatting>
  <conditionalFormatting sqref="P74">
    <cfRule type="expression" dxfId="452" priority="453">
      <formula>MOD(ROW(),2)</formula>
    </cfRule>
  </conditionalFormatting>
  <conditionalFormatting sqref="P86">
    <cfRule type="expression" dxfId="451" priority="452">
      <formula>MOD(ROW(),2)</formula>
    </cfRule>
  </conditionalFormatting>
  <conditionalFormatting sqref="P91">
    <cfRule type="expression" dxfId="450" priority="451">
      <formula>MOD(ROW(),2)</formula>
    </cfRule>
  </conditionalFormatting>
  <conditionalFormatting sqref="P94">
    <cfRule type="expression" dxfId="449" priority="449">
      <formula>MOD(ROW(),2)</formula>
    </cfRule>
  </conditionalFormatting>
  <conditionalFormatting sqref="P92:R92">
    <cfRule type="expression" dxfId="448" priority="450">
      <formula>MOD(ROW(),2)</formula>
    </cfRule>
  </conditionalFormatting>
  <conditionalFormatting sqref="P95:P98">
    <cfRule type="expression" dxfId="447" priority="448">
      <formula>MOD(ROW(),2)</formula>
    </cfRule>
  </conditionalFormatting>
  <conditionalFormatting sqref="P69">
    <cfRule type="expression" dxfId="446" priority="447">
      <formula>MOD(ROW(),2)</formula>
    </cfRule>
  </conditionalFormatting>
  <conditionalFormatting sqref="P21:P22 P26:P29">
    <cfRule type="expression" dxfId="445" priority="446">
      <formula>MOD(ROW(),2)</formula>
    </cfRule>
  </conditionalFormatting>
  <conditionalFormatting sqref="P23:P25">
    <cfRule type="expression" dxfId="444" priority="445">
      <formula>MOD(ROW(),2)</formula>
    </cfRule>
  </conditionalFormatting>
  <conditionalFormatting sqref="P93">
    <cfRule type="expression" dxfId="443" priority="444">
      <formula>MOD(ROW(),2)</formula>
    </cfRule>
  </conditionalFormatting>
  <conditionalFormatting sqref="P42">
    <cfRule type="expression" dxfId="442" priority="443">
      <formula>MOD(ROW(),2)</formula>
    </cfRule>
  </conditionalFormatting>
  <conditionalFormatting sqref="P61">
    <cfRule type="expression" dxfId="441" priority="442">
      <formula>MOD(ROW(),2)</formula>
    </cfRule>
  </conditionalFormatting>
  <conditionalFormatting sqref="P30">
    <cfRule type="expression" dxfId="440" priority="441">
      <formula>MOD(ROW(),2)</formula>
    </cfRule>
  </conditionalFormatting>
  <conditionalFormatting sqref="P40">
    <cfRule type="expression" dxfId="439" priority="440">
      <formula>MOD(ROW(),2)</formula>
    </cfRule>
  </conditionalFormatting>
  <conditionalFormatting sqref="P99:P100">
    <cfRule type="expression" dxfId="438" priority="439">
      <formula>MOD(ROW(),2)</formula>
    </cfRule>
  </conditionalFormatting>
  <conditionalFormatting sqref="P44:P60">
    <cfRule type="expression" dxfId="437" priority="438">
      <formula>MOD(ROW(),2)</formula>
    </cfRule>
  </conditionalFormatting>
  <conditionalFormatting sqref="P65">
    <cfRule type="expression" dxfId="436" priority="437">
      <formula>MOD(ROW(),2)</formula>
    </cfRule>
  </conditionalFormatting>
  <conditionalFormatting sqref="P71">
    <cfRule type="expression" dxfId="435" priority="436">
      <formula>MOD(ROW(),2)</formula>
    </cfRule>
  </conditionalFormatting>
  <conditionalFormatting sqref="Q31:Q39">
    <cfRule type="expression" dxfId="434" priority="435">
      <formula>MOD(ROW(),2)</formula>
    </cfRule>
  </conditionalFormatting>
  <conditionalFormatting sqref="Q43 Q70 Q66:Q68 Q62:Q64 Q72:Q73">
    <cfRule type="expression" dxfId="433" priority="434">
      <formula>MOD(ROW(),2)</formula>
    </cfRule>
  </conditionalFormatting>
  <conditionalFormatting sqref="Q90">
    <cfRule type="expression" dxfId="432" priority="432">
      <formula>MOD(ROW(),2)</formula>
    </cfRule>
  </conditionalFormatting>
  <conditionalFormatting sqref="Q41">
    <cfRule type="expression" dxfId="431" priority="433">
      <formula>MOD(ROW(),2)</formula>
    </cfRule>
  </conditionalFormatting>
  <conditionalFormatting sqref="Q80">
    <cfRule type="expression" dxfId="430" priority="426">
      <formula>MOD(ROW(),2)</formula>
    </cfRule>
  </conditionalFormatting>
  <conditionalFormatting sqref="Q89">
    <cfRule type="expression" dxfId="429" priority="431">
      <formula>MOD(ROW(),2)</formula>
    </cfRule>
  </conditionalFormatting>
  <conditionalFormatting sqref="Q88">
    <cfRule type="expression" dxfId="428" priority="430">
      <formula>MOD(ROW(),2)</formula>
    </cfRule>
  </conditionalFormatting>
  <conditionalFormatting sqref="Q87">
    <cfRule type="expression" dxfId="427" priority="429">
      <formula>MOD(ROW(),2)</formula>
    </cfRule>
  </conditionalFormatting>
  <conditionalFormatting sqref="Q85">
    <cfRule type="expression" dxfId="426" priority="428">
      <formula>MOD(ROW(),2)</formula>
    </cfRule>
  </conditionalFormatting>
  <conditionalFormatting sqref="Q81:Q84">
    <cfRule type="expression" dxfId="425" priority="427">
      <formula>MOD(ROW(),2)</formula>
    </cfRule>
  </conditionalFormatting>
  <conditionalFormatting sqref="Q75:Q79">
    <cfRule type="expression" dxfId="424" priority="425">
      <formula>MOD(ROW(),2)</formula>
    </cfRule>
  </conditionalFormatting>
  <conditionalFormatting sqref="Q74">
    <cfRule type="expression" dxfId="423" priority="424">
      <formula>MOD(ROW(),2)</formula>
    </cfRule>
  </conditionalFormatting>
  <conditionalFormatting sqref="Q86">
    <cfRule type="expression" dxfId="422" priority="423">
      <formula>MOD(ROW(),2)</formula>
    </cfRule>
  </conditionalFormatting>
  <conditionalFormatting sqref="Q91">
    <cfRule type="expression" dxfId="421" priority="422">
      <formula>MOD(ROW(),2)</formula>
    </cfRule>
  </conditionalFormatting>
  <conditionalFormatting sqref="Q94">
    <cfRule type="expression" dxfId="420" priority="420">
      <formula>MOD(ROW(),2)</formula>
    </cfRule>
  </conditionalFormatting>
  <conditionalFormatting sqref="Q95:Q98">
    <cfRule type="expression" dxfId="418" priority="419">
      <formula>MOD(ROW(),2)</formula>
    </cfRule>
  </conditionalFormatting>
  <conditionalFormatting sqref="Q69">
    <cfRule type="expression" dxfId="417" priority="418">
      <formula>MOD(ROW(),2)</formula>
    </cfRule>
  </conditionalFormatting>
  <conditionalFormatting sqref="Q21:Q22 Q26:Q29">
    <cfRule type="expression" dxfId="416" priority="417">
      <formula>MOD(ROW(),2)</formula>
    </cfRule>
  </conditionalFormatting>
  <conditionalFormatting sqref="Q23:Q25">
    <cfRule type="expression" dxfId="415" priority="416">
      <formula>MOD(ROW(),2)</formula>
    </cfRule>
  </conditionalFormatting>
  <conditionalFormatting sqref="Q93">
    <cfRule type="expression" dxfId="414" priority="415">
      <formula>MOD(ROW(),2)</formula>
    </cfRule>
  </conditionalFormatting>
  <conditionalFormatting sqref="Q42">
    <cfRule type="expression" dxfId="413" priority="414">
      <formula>MOD(ROW(),2)</formula>
    </cfRule>
  </conditionalFormatting>
  <conditionalFormatting sqref="Q61">
    <cfRule type="expression" dxfId="412" priority="413">
      <formula>MOD(ROW(),2)</formula>
    </cfRule>
  </conditionalFormatting>
  <conditionalFormatting sqref="Q30">
    <cfRule type="expression" dxfId="411" priority="412">
      <formula>MOD(ROW(),2)</formula>
    </cfRule>
  </conditionalFormatting>
  <conditionalFormatting sqref="Q40">
    <cfRule type="expression" dxfId="410" priority="411">
      <formula>MOD(ROW(),2)</formula>
    </cfRule>
  </conditionalFormatting>
  <conditionalFormatting sqref="Q99:Q100">
    <cfRule type="expression" dxfId="409" priority="410">
      <formula>MOD(ROW(),2)</formula>
    </cfRule>
  </conditionalFormatting>
  <conditionalFormatting sqref="Q44:Q60">
    <cfRule type="expression" dxfId="408" priority="409">
      <formula>MOD(ROW(),2)</formula>
    </cfRule>
  </conditionalFormatting>
  <conditionalFormatting sqref="Q65">
    <cfRule type="expression" dxfId="407" priority="408">
      <formula>MOD(ROW(),2)</formula>
    </cfRule>
  </conditionalFormatting>
  <conditionalFormatting sqref="Q71">
    <cfRule type="expression" dxfId="406" priority="407">
      <formula>MOD(ROW(),2)</formula>
    </cfRule>
  </conditionalFormatting>
  <conditionalFormatting sqref="R31:R39">
    <cfRule type="expression" dxfId="405" priority="406">
      <formula>MOD(ROW(),2)</formula>
    </cfRule>
  </conditionalFormatting>
  <conditionalFormatting sqref="R43 R70 R66:R68 R62:R64 R72:R73">
    <cfRule type="expression" dxfId="404" priority="405">
      <formula>MOD(ROW(),2)</formula>
    </cfRule>
  </conditionalFormatting>
  <conditionalFormatting sqref="R90">
    <cfRule type="expression" dxfId="403" priority="403">
      <formula>MOD(ROW(),2)</formula>
    </cfRule>
  </conditionalFormatting>
  <conditionalFormatting sqref="R41">
    <cfRule type="expression" dxfId="402" priority="404">
      <formula>MOD(ROW(),2)</formula>
    </cfRule>
  </conditionalFormatting>
  <conditionalFormatting sqref="R80">
    <cfRule type="expression" dxfId="401" priority="397">
      <formula>MOD(ROW(),2)</formula>
    </cfRule>
  </conditionalFormatting>
  <conditionalFormatting sqref="R89">
    <cfRule type="expression" dxfId="400" priority="402">
      <formula>MOD(ROW(),2)</formula>
    </cfRule>
  </conditionalFormatting>
  <conditionalFormatting sqref="R88">
    <cfRule type="expression" dxfId="399" priority="401">
      <formula>MOD(ROW(),2)</formula>
    </cfRule>
  </conditionalFormatting>
  <conditionalFormatting sqref="R87">
    <cfRule type="expression" dxfId="398" priority="400">
      <formula>MOD(ROW(),2)</formula>
    </cfRule>
  </conditionalFormatting>
  <conditionalFormatting sqref="R85">
    <cfRule type="expression" dxfId="397" priority="399">
      <formula>MOD(ROW(),2)</formula>
    </cfRule>
  </conditionalFormatting>
  <conditionalFormatting sqref="R81:R84">
    <cfRule type="expression" dxfId="396" priority="398">
      <formula>MOD(ROW(),2)</formula>
    </cfRule>
  </conditionalFormatting>
  <conditionalFormatting sqref="R75:R79">
    <cfRule type="expression" dxfId="395" priority="396">
      <formula>MOD(ROW(),2)</formula>
    </cfRule>
  </conditionalFormatting>
  <conditionalFormatting sqref="R74">
    <cfRule type="expression" dxfId="394" priority="395">
      <formula>MOD(ROW(),2)</formula>
    </cfRule>
  </conditionalFormatting>
  <conditionalFormatting sqref="R86">
    <cfRule type="expression" dxfId="393" priority="394">
      <formula>MOD(ROW(),2)</formula>
    </cfRule>
  </conditionalFormatting>
  <conditionalFormatting sqref="R91">
    <cfRule type="expression" dxfId="392" priority="393">
      <formula>MOD(ROW(),2)</formula>
    </cfRule>
  </conditionalFormatting>
  <conditionalFormatting sqref="R94">
    <cfRule type="expression" dxfId="391" priority="391">
      <formula>MOD(ROW(),2)</formula>
    </cfRule>
  </conditionalFormatting>
  <conditionalFormatting sqref="R95:R98">
    <cfRule type="expression" dxfId="389" priority="390">
      <formula>MOD(ROW(),2)</formula>
    </cfRule>
  </conditionalFormatting>
  <conditionalFormatting sqref="R69">
    <cfRule type="expression" dxfId="388" priority="389">
      <formula>MOD(ROW(),2)</formula>
    </cfRule>
  </conditionalFormatting>
  <conditionalFormatting sqref="R21:R22 R26:R29">
    <cfRule type="expression" dxfId="387" priority="388">
      <formula>MOD(ROW(),2)</formula>
    </cfRule>
  </conditionalFormatting>
  <conditionalFormatting sqref="R23:R25">
    <cfRule type="expression" dxfId="386" priority="387">
      <formula>MOD(ROW(),2)</formula>
    </cfRule>
  </conditionalFormatting>
  <conditionalFormatting sqref="R93">
    <cfRule type="expression" dxfId="385" priority="386">
      <formula>MOD(ROW(),2)</formula>
    </cfRule>
  </conditionalFormatting>
  <conditionalFormatting sqref="R42">
    <cfRule type="expression" dxfId="384" priority="385">
      <formula>MOD(ROW(),2)</formula>
    </cfRule>
  </conditionalFormatting>
  <conditionalFormatting sqref="R61">
    <cfRule type="expression" dxfId="383" priority="384">
      <formula>MOD(ROW(),2)</formula>
    </cfRule>
  </conditionalFormatting>
  <conditionalFormatting sqref="R30">
    <cfRule type="expression" dxfId="382" priority="383">
      <formula>MOD(ROW(),2)</formula>
    </cfRule>
  </conditionalFormatting>
  <conditionalFormatting sqref="R40">
    <cfRule type="expression" dxfId="381" priority="382">
      <formula>MOD(ROW(),2)</formula>
    </cfRule>
  </conditionalFormatting>
  <conditionalFormatting sqref="R99:R100">
    <cfRule type="expression" dxfId="380" priority="381">
      <formula>MOD(ROW(),2)</formula>
    </cfRule>
  </conditionalFormatting>
  <conditionalFormatting sqref="R44:R60">
    <cfRule type="expression" dxfId="379" priority="380">
      <formula>MOD(ROW(),2)</formula>
    </cfRule>
  </conditionalFormatting>
  <conditionalFormatting sqref="R65">
    <cfRule type="expression" dxfId="378" priority="379">
      <formula>MOD(ROW(),2)</formula>
    </cfRule>
  </conditionalFormatting>
  <conditionalFormatting sqref="R71">
    <cfRule type="expression" dxfId="377" priority="378">
      <formula>MOD(ROW(),2)</formula>
    </cfRule>
  </conditionalFormatting>
  <conditionalFormatting sqref="S31:S39">
    <cfRule type="expression" dxfId="376" priority="377">
      <formula>MOD(ROW(),2)</formula>
    </cfRule>
  </conditionalFormatting>
  <conditionalFormatting sqref="S43 S70 S66:S68 S62:S64 S72:S73">
    <cfRule type="expression" dxfId="375" priority="376">
      <formula>MOD(ROW(),2)</formula>
    </cfRule>
  </conditionalFormatting>
  <conditionalFormatting sqref="S90">
    <cfRule type="expression" dxfId="374" priority="374">
      <formula>MOD(ROW(),2)</formula>
    </cfRule>
  </conditionalFormatting>
  <conditionalFormatting sqref="S41">
    <cfRule type="expression" dxfId="373" priority="375">
      <formula>MOD(ROW(),2)</formula>
    </cfRule>
  </conditionalFormatting>
  <conditionalFormatting sqref="S80">
    <cfRule type="expression" dxfId="372" priority="368">
      <formula>MOD(ROW(),2)</formula>
    </cfRule>
  </conditionalFormatting>
  <conditionalFormatting sqref="S89">
    <cfRule type="expression" dxfId="371" priority="373">
      <formula>MOD(ROW(),2)</formula>
    </cfRule>
  </conditionalFormatting>
  <conditionalFormatting sqref="S88">
    <cfRule type="expression" dxfId="370" priority="372">
      <formula>MOD(ROW(),2)</formula>
    </cfRule>
  </conditionalFormatting>
  <conditionalFormatting sqref="S87">
    <cfRule type="expression" dxfId="369" priority="371">
      <formula>MOD(ROW(),2)</formula>
    </cfRule>
  </conditionalFormatting>
  <conditionalFormatting sqref="S85">
    <cfRule type="expression" dxfId="368" priority="370">
      <formula>MOD(ROW(),2)</formula>
    </cfRule>
  </conditionalFormatting>
  <conditionalFormatting sqref="S81:S84">
    <cfRule type="expression" dxfId="367" priority="369">
      <formula>MOD(ROW(),2)</formula>
    </cfRule>
  </conditionalFormatting>
  <conditionalFormatting sqref="S75:S79">
    <cfRule type="expression" dxfId="366" priority="367">
      <formula>MOD(ROW(),2)</formula>
    </cfRule>
  </conditionalFormatting>
  <conditionalFormatting sqref="S74">
    <cfRule type="expression" dxfId="365" priority="366">
      <formula>MOD(ROW(),2)</formula>
    </cfRule>
  </conditionalFormatting>
  <conditionalFormatting sqref="S86">
    <cfRule type="expression" dxfId="364" priority="365">
      <formula>MOD(ROW(),2)</formula>
    </cfRule>
  </conditionalFormatting>
  <conditionalFormatting sqref="S91">
    <cfRule type="expression" dxfId="363" priority="364">
      <formula>MOD(ROW(),2)</formula>
    </cfRule>
  </conditionalFormatting>
  <conditionalFormatting sqref="S94">
    <cfRule type="expression" dxfId="362" priority="362">
      <formula>MOD(ROW(),2)</formula>
    </cfRule>
  </conditionalFormatting>
  <conditionalFormatting sqref="S92">
    <cfRule type="expression" dxfId="361" priority="363">
      <formula>MOD(ROW(),2)</formula>
    </cfRule>
  </conditionalFormatting>
  <conditionalFormatting sqref="S95:S98">
    <cfRule type="expression" dxfId="360" priority="361">
      <formula>MOD(ROW(),2)</formula>
    </cfRule>
  </conditionalFormatting>
  <conditionalFormatting sqref="S69">
    <cfRule type="expression" dxfId="359" priority="360">
      <formula>MOD(ROW(),2)</formula>
    </cfRule>
  </conditionalFormatting>
  <conditionalFormatting sqref="S21:S22 S26:S29">
    <cfRule type="expression" dxfId="358" priority="359">
      <formula>MOD(ROW(),2)</formula>
    </cfRule>
  </conditionalFormatting>
  <conditionalFormatting sqref="S23:S25">
    <cfRule type="expression" dxfId="357" priority="358">
      <formula>MOD(ROW(),2)</formula>
    </cfRule>
  </conditionalFormatting>
  <conditionalFormatting sqref="S93">
    <cfRule type="expression" dxfId="356" priority="357">
      <formula>MOD(ROW(),2)</formula>
    </cfRule>
  </conditionalFormatting>
  <conditionalFormatting sqref="S42">
    <cfRule type="expression" dxfId="355" priority="356">
      <formula>MOD(ROW(),2)</formula>
    </cfRule>
  </conditionalFormatting>
  <conditionalFormatting sqref="S61">
    <cfRule type="expression" dxfId="354" priority="355">
      <formula>MOD(ROW(),2)</formula>
    </cfRule>
  </conditionalFormatting>
  <conditionalFormatting sqref="S30">
    <cfRule type="expression" dxfId="353" priority="354">
      <formula>MOD(ROW(),2)</formula>
    </cfRule>
  </conditionalFormatting>
  <conditionalFormatting sqref="S40">
    <cfRule type="expression" dxfId="352" priority="353">
      <formula>MOD(ROW(),2)</formula>
    </cfRule>
  </conditionalFormatting>
  <conditionalFormatting sqref="S99:S100">
    <cfRule type="expression" dxfId="351" priority="352">
      <formula>MOD(ROW(),2)</formula>
    </cfRule>
  </conditionalFormatting>
  <conditionalFormatting sqref="S44:S60">
    <cfRule type="expression" dxfId="350" priority="351">
      <formula>MOD(ROW(),2)</formula>
    </cfRule>
  </conditionalFormatting>
  <conditionalFormatting sqref="S65">
    <cfRule type="expression" dxfId="349" priority="350">
      <formula>MOD(ROW(),2)</formula>
    </cfRule>
  </conditionalFormatting>
  <conditionalFormatting sqref="S71">
    <cfRule type="expression" dxfId="348" priority="349">
      <formula>MOD(ROW(),2)</formula>
    </cfRule>
  </conditionalFormatting>
  <conditionalFormatting sqref="T31:T39">
    <cfRule type="expression" dxfId="347" priority="348">
      <formula>MOD(ROW(),2)</formula>
    </cfRule>
  </conditionalFormatting>
  <conditionalFormatting sqref="T43 T70 T66:T68 T62:T64 T72:T73">
    <cfRule type="expression" dxfId="346" priority="347">
      <formula>MOD(ROW(),2)</formula>
    </cfRule>
  </conditionalFormatting>
  <conditionalFormatting sqref="T90">
    <cfRule type="expression" dxfId="345" priority="345">
      <formula>MOD(ROW(),2)</formula>
    </cfRule>
  </conditionalFormatting>
  <conditionalFormatting sqref="T41">
    <cfRule type="expression" dxfId="344" priority="346">
      <formula>MOD(ROW(),2)</formula>
    </cfRule>
  </conditionalFormatting>
  <conditionalFormatting sqref="T80">
    <cfRule type="expression" dxfId="343" priority="339">
      <formula>MOD(ROW(),2)</formula>
    </cfRule>
  </conditionalFormatting>
  <conditionalFormatting sqref="T89">
    <cfRule type="expression" dxfId="342" priority="344">
      <formula>MOD(ROW(),2)</formula>
    </cfRule>
  </conditionalFormatting>
  <conditionalFormatting sqref="T88">
    <cfRule type="expression" dxfId="341" priority="343">
      <formula>MOD(ROW(),2)</formula>
    </cfRule>
  </conditionalFormatting>
  <conditionalFormatting sqref="T87">
    <cfRule type="expression" dxfId="340" priority="342">
      <formula>MOD(ROW(),2)</formula>
    </cfRule>
  </conditionalFormatting>
  <conditionalFormatting sqref="T85">
    <cfRule type="expression" dxfId="339" priority="341">
      <formula>MOD(ROW(),2)</formula>
    </cfRule>
  </conditionalFormatting>
  <conditionalFormatting sqref="T81:T84">
    <cfRule type="expression" dxfId="338" priority="340">
      <formula>MOD(ROW(),2)</formula>
    </cfRule>
  </conditionalFormatting>
  <conditionalFormatting sqref="T75:T79">
    <cfRule type="expression" dxfId="337" priority="338">
      <formula>MOD(ROW(),2)</formula>
    </cfRule>
  </conditionalFormatting>
  <conditionalFormatting sqref="T74">
    <cfRule type="expression" dxfId="336" priority="337">
      <formula>MOD(ROW(),2)</formula>
    </cfRule>
  </conditionalFormatting>
  <conditionalFormatting sqref="T86">
    <cfRule type="expression" dxfId="335" priority="336">
      <formula>MOD(ROW(),2)</formula>
    </cfRule>
  </conditionalFormatting>
  <conditionalFormatting sqref="T91">
    <cfRule type="expression" dxfId="334" priority="335">
      <formula>MOD(ROW(),2)</formula>
    </cfRule>
  </conditionalFormatting>
  <conditionalFormatting sqref="T94">
    <cfRule type="expression" dxfId="333" priority="333">
      <formula>MOD(ROW(),2)</formula>
    </cfRule>
  </conditionalFormatting>
  <conditionalFormatting sqref="T92">
    <cfRule type="expression" dxfId="332" priority="334">
      <formula>MOD(ROW(),2)</formula>
    </cfRule>
  </conditionalFormatting>
  <conditionalFormatting sqref="T95:T98">
    <cfRule type="expression" dxfId="331" priority="332">
      <formula>MOD(ROW(),2)</formula>
    </cfRule>
  </conditionalFormatting>
  <conditionalFormatting sqref="T69">
    <cfRule type="expression" dxfId="330" priority="331">
      <formula>MOD(ROW(),2)</formula>
    </cfRule>
  </conditionalFormatting>
  <conditionalFormatting sqref="T21:T22 T26:T29">
    <cfRule type="expression" dxfId="329" priority="330">
      <formula>MOD(ROW(),2)</formula>
    </cfRule>
  </conditionalFormatting>
  <conditionalFormatting sqref="T23:T25">
    <cfRule type="expression" dxfId="328" priority="329">
      <formula>MOD(ROW(),2)</formula>
    </cfRule>
  </conditionalFormatting>
  <conditionalFormatting sqref="T93">
    <cfRule type="expression" dxfId="327" priority="328">
      <formula>MOD(ROW(),2)</formula>
    </cfRule>
  </conditionalFormatting>
  <conditionalFormatting sqref="T42">
    <cfRule type="expression" dxfId="326" priority="327">
      <formula>MOD(ROW(),2)</formula>
    </cfRule>
  </conditionalFormatting>
  <conditionalFormatting sqref="T61">
    <cfRule type="expression" dxfId="325" priority="326">
      <formula>MOD(ROW(),2)</formula>
    </cfRule>
  </conditionalFormatting>
  <conditionalFormatting sqref="T30">
    <cfRule type="expression" dxfId="324" priority="325">
      <formula>MOD(ROW(),2)</formula>
    </cfRule>
  </conditionalFormatting>
  <conditionalFormatting sqref="T40">
    <cfRule type="expression" dxfId="323" priority="324">
      <formula>MOD(ROW(),2)</formula>
    </cfRule>
  </conditionalFormatting>
  <conditionalFormatting sqref="T99:T100">
    <cfRule type="expression" dxfId="322" priority="323">
      <formula>MOD(ROW(),2)</formula>
    </cfRule>
  </conditionalFormatting>
  <conditionalFormatting sqref="T44:T60">
    <cfRule type="expression" dxfId="321" priority="322">
      <formula>MOD(ROW(),2)</formula>
    </cfRule>
  </conditionalFormatting>
  <conditionalFormatting sqref="T65">
    <cfRule type="expression" dxfId="320" priority="321">
      <formula>MOD(ROW(),2)</formula>
    </cfRule>
  </conditionalFormatting>
  <conditionalFormatting sqref="T71">
    <cfRule type="expression" dxfId="319" priority="320">
      <formula>MOD(ROW(),2)</formula>
    </cfRule>
  </conditionalFormatting>
  <conditionalFormatting sqref="U31:U39 V31:AC32">
    <cfRule type="expression" dxfId="318" priority="319">
      <formula>MOD(ROW(),2)</formula>
    </cfRule>
  </conditionalFormatting>
  <conditionalFormatting sqref="U43 U70 U66:U68 U62:U64 U72:U73">
    <cfRule type="expression" dxfId="317" priority="318">
      <formula>MOD(ROW(),2)</formula>
    </cfRule>
  </conditionalFormatting>
  <conditionalFormatting sqref="U90">
    <cfRule type="expression" dxfId="316" priority="316">
      <formula>MOD(ROW(),2)</formula>
    </cfRule>
  </conditionalFormatting>
  <conditionalFormatting sqref="U41">
    <cfRule type="expression" dxfId="315" priority="317">
      <formula>MOD(ROW(),2)</formula>
    </cfRule>
  </conditionalFormatting>
  <conditionalFormatting sqref="U80">
    <cfRule type="expression" dxfId="314" priority="310">
      <formula>MOD(ROW(),2)</formula>
    </cfRule>
  </conditionalFormatting>
  <conditionalFormatting sqref="U89">
    <cfRule type="expression" dxfId="313" priority="315">
      <formula>MOD(ROW(),2)</formula>
    </cfRule>
  </conditionalFormatting>
  <conditionalFormatting sqref="U88">
    <cfRule type="expression" dxfId="312" priority="314">
      <formula>MOD(ROW(),2)</formula>
    </cfRule>
  </conditionalFormatting>
  <conditionalFormatting sqref="U87">
    <cfRule type="expression" dxfId="311" priority="313">
      <formula>MOD(ROW(),2)</formula>
    </cfRule>
  </conditionalFormatting>
  <conditionalFormatting sqref="U85">
    <cfRule type="expression" dxfId="310" priority="312">
      <formula>MOD(ROW(),2)</formula>
    </cfRule>
  </conditionalFormatting>
  <conditionalFormatting sqref="U81:U84">
    <cfRule type="expression" dxfId="309" priority="311">
      <formula>MOD(ROW(),2)</formula>
    </cfRule>
  </conditionalFormatting>
  <conditionalFormatting sqref="U75:U79">
    <cfRule type="expression" dxfId="308" priority="309">
      <formula>MOD(ROW(),2)</formula>
    </cfRule>
  </conditionalFormatting>
  <conditionalFormatting sqref="U74">
    <cfRule type="expression" dxfId="307" priority="308">
      <formula>MOD(ROW(),2)</formula>
    </cfRule>
  </conditionalFormatting>
  <conditionalFormatting sqref="U86">
    <cfRule type="expression" dxfId="306" priority="307">
      <formula>MOD(ROW(),2)</formula>
    </cfRule>
  </conditionalFormatting>
  <conditionalFormatting sqref="U91">
    <cfRule type="expression" dxfId="305" priority="306">
      <formula>MOD(ROW(),2)</formula>
    </cfRule>
  </conditionalFormatting>
  <conditionalFormatting sqref="U94">
    <cfRule type="expression" dxfId="304" priority="304">
      <formula>MOD(ROW(),2)</formula>
    </cfRule>
  </conditionalFormatting>
  <conditionalFormatting sqref="U92">
    <cfRule type="expression" dxfId="303" priority="305">
      <formula>MOD(ROW(),2)</formula>
    </cfRule>
  </conditionalFormatting>
  <conditionalFormatting sqref="U95:U98">
    <cfRule type="expression" dxfId="302" priority="303">
      <formula>MOD(ROW(),2)</formula>
    </cfRule>
  </conditionalFormatting>
  <conditionalFormatting sqref="U69">
    <cfRule type="expression" dxfId="301" priority="302">
      <formula>MOD(ROW(),2)</formula>
    </cfRule>
  </conditionalFormatting>
  <conditionalFormatting sqref="U21:U22 U26:U29">
    <cfRule type="expression" dxfId="300" priority="301">
      <formula>MOD(ROW(),2)</formula>
    </cfRule>
  </conditionalFormatting>
  <conditionalFormatting sqref="U23:U25">
    <cfRule type="expression" dxfId="299" priority="300">
      <formula>MOD(ROW(),2)</formula>
    </cfRule>
  </conditionalFormatting>
  <conditionalFormatting sqref="U93">
    <cfRule type="expression" dxfId="298" priority="299">
      <formula>MOD(ROW(),2)</formula>
    </cfRule>
  </conditionalFormatting>
  <conditionalFormatting sqref="U42">
    <cfRule type="expression" dxfId="297" priority="298">
      <formula>MOD(ROW(),2)</formula>
    </cfRule>
  </conditionalFormatting>
  <conditionalFormatting sqref="U61">
    <cfRule type="expression" dxfId="296" priority="297">
      <formula>MOD(ROW(),2)</formula>
    </cfRule>
  </conditionalFormatting>
  <conditionalFormatting sqref="U30">
    <cfRule type="expression" dxfId="295" priority="296">
      <formula>MOD(ROW(),2)</formula>
    </cfRule>
  </conditionalFormatting>
  <conditionalFormatting sqref="U40">
    <cfRule type="expression" dxfId="294" priority="295">
      <formula>MOD(ROW(),2)</formula>
    </cfRule>
  </conditionalFormatting>
  <conditionalFormatting sqref="U99:U100">
    <cfRule type="expression" dxfId="293" priority="294">
      <formula>MOD(ROW(),2)</formula>
    </cfRule>
  </conditionalFormatting>
  <conditionalFormatting sqref="U44:U60">
    <cfRule type="expression" dxfId="292" priority="293">
      <formula>MOD(ROW(),2)</formula>
    </cfRule>
  </conditionalFormatting>
  <conditionalFormatting sqref="U65">
    <cfRule type="expression" dxfId="291" priority="292">
      <formula>MOD(ROW(),2)</formula>
    </cfRule>
  </conditionalFormatting>
  <conditionalFormatting sqref="U71">
    <cfRule type="expression" dxfId="290" priority="291">
      <formula>MOD(ROW(),2)</formula>
    </cfRule>
  </conditionalFormatting>
  <conditionalFormatting sqref="V78:V92 V44:V70">
    <cfRule type="expression" dxfId="289" priority="290">
      <formula>MOD(ROW(),2)</formula>
    </cfRule>
  </conditionalFormatting>
  <conditionalFormatting sqref="V43 V70 V66:V68 V62:V64 V72:V73">
    <cfRule type="expression" dxfId="288" priority="289">
      <formula>MOD(ROW(),2)</formula>
    </cfRule>
  </conditionalFormatting>
  <conditionalFormatting sqref="V90">
    <cfRule type="expression" dxfId="287" priority="287">
      <formula>MOD(ROW(),2)</formula>
    </cfRule>
  </conditionalFormatting>
  <conditionalFormatting sqref="V41">
    <cfRule type="expression" dxfId="286" priority="288">
      <formula>MOD(ROW(),2)</formula>
    </cfRule>
  </conditionalFormatting>
  <conditionalFormatting sqref="V80">
    <cfRule type="expression" dxfId="285" priority="281">
      <formula>MOD(ROW(),2)</formula>
    </cfRule>
  </conditionalFormatting>
  <conditionalFormatting sqref="V89">
    <cfRule type="expression" dxfId="284" priority="286">
      <formula>MOD(ROW(),2)</formula>
    </cfRule>
  </conditionalFormatting>
  <conditionalFormatting sqref="V88">
    <cfRule type="expression" dxfId="283" priority="285">
      <formula>MOD(ROW(),2)</formula>
    </cfRule>
  </conditionalFormatting>
  <conditionalFormatting sqref="V87">
    <cfRule type="expression" dxfId="282" priority="284">
      <formula>MOD(ROW(),2)</formula>
    </cfRule>
  </conditionalFormatting>
  <conditionalFormatting sqref="V85">
    <cfRule type="expression" dxfId="281" priority="283">
      <formula>MOD(ROW(),2)</formula>
    </cfRule>
  </conditionalFormatting>
  <conditionalFormatting sqref="V81:V84">
    <cfRule type="expression" dxfId="280" priority="282">
      <formula>MOD(ROW(),2)</formula>
    </cfRule>
  </conditionalFormatting>
  <conditionalFormatting sqref="V75:V76 V78:V79">
    <cfRule type="expression" dxfId="279" priority="280">
      <formula>MOD(ROW(),2)</formula>
    </cfRule>
  </conditionalFormatting>
  <conditionalFormatting sqref="V74">
    <cfRule type="expression" dxfId="278" priority="279">
      <formula>MOD(ROW(),2)</formula>
    </cfRule>
  </conditionalFormatting>
  <conditionalFormatting sqref="V86">
    <cfRule type="expression" dxfId="277" priority="278">
      <formula>MOD(ROW(),2)</formula>
    </cfRule>
  </conditionalFormatting>
  <conditionalFormatting sqref="V91">
    <cfRule type="expression" dxfId="276" priority="277">
      <formula>MOD(ROW(),2)</formula>
    </cfRule>
  </conditionalFormatting>
  <conditionalFormatting sqref="V94">
    <cfRule type="expression" dxfId="275" priority="275">
      <formula>MOD(ROW(),2)</formula>
    </cfRule>
  </conditionalFormatting>
  <conditionalFormatting sqref="V92">
    <cfRule type="expression" dxfId="274" priority="276">
      <formula>MOD(ROW(),2)</formula>
    </cfRule>
  </conditionalFormatting>
  <conditionalFormatting sqref="V95:V98">
    <cfRule type="expression" dxfId="273" priority="274">
      <formula>MOD(ROW(),2)</formula>
    </cfRule>
  </conditionalFormatting>
  <conditionalFormatting sqref="V69">
    <cfRule type="expression" dxfId="272" priority="273">
      <formula>MOD(ROW(),2)</formula>
    </cfRule>
  </conditionalFormatting>
  <conditionalFormatting sqref="V28:V29">
    <cfRule type="expression" dxfId="271" priority="272">
      <formula>MOD(ROW(),2)</formula>
    </cfRule>
  </conditionalFormatting>
  <conditionalFormatting sqref="V25">
    <cfRule type="expression" dxfId="270" priority="271">
      <formula>MOD(ROW(),2)</formula>
    </cfRule>
  </conditionalFormatting>
  <conditionalFormatting sqref="V42">
    <cfRule type="expression" dxfId="269" priority="270">
      <formula>MOD(ROW(),2)</formula>
    </cfRule>
  </conditionalFormatting>
  <conditionalFormatting sqref="V61">
    <cfRule type="expression" dxfId="268" priority="269">
      <formula>MOD(ROW(),2)</formula>
    </cfRule>
  </conditionalFormatting>
  <conditionalFormatting sqref="V99:V100">
    <cfRule type="expression" dxfId="267" priority="268">
      <formula>MOD(ROW(),2)</formula>
    </cfRule>
  </conditionalFormatting>
  <conditionalFormatting sqref="V72:V76 V94:V98">
    <cfRule type="expression" dxfId="266" priority="267">
      <formula>MOD(ROW(),2)</formula>
    </cfRule>
  </conditionalFormatting>
  <conditionalFormatting sqref="V65">
    <cfRule type="expression" dxfId="265" priority="266">
      <formula>MOD(ROW(),2)</formula>
    </cfRule>
  </conditionalFormatting>
  <conditionalFormatting sqref="V21:V22">
    <cfRule type="expression" dxfId="264" priority="265">
      <formula>MOD(ROW(),2)</formula>
    </cfRule>
  </conditionalFormatting>
  <conditionalFormatting sqref="V23:V24">
    <cfRule type="expression" dxfId="263" priority="264">
      <formula>MOD(ROW(),2)</formula>
    </cfRule>
  </conditionalFormatting>
  <conditionalFormatting sqref="V26:V27">
    <cfRule type="expression" dxfId="262" priority="263">
      <formula>MOD(ROW(),2)</formula>
    </cfRule>
  </conditionalFormatting>
  <conditionalFormatting sqref="V30">
    <cfRule type="expression" dxfId="261" priority="262">
      <formula>MOD(ROW(),2)</formula>
    </cfRule>
  </conditionalFormatting>
  <conditionalFormatting sqref="V33:V39">
    <cfRule type="expression" dxfId="260" priority="261">
      <formula>MOD(ROW(),2)</formula>
    </cfRule>
  </conditionalFormatting>
  <conditionalFormatting sqref="V40">
    <cfRule type="expression" dxfId="259" priority="260">
      <formula>MOD(ROW(),2)</formula>
    </cfRule>
  </conditionalFormatting>
  <conditionalFormatting sqref="V71">
    <cfRule type="expression" dxfId="258" priority="259">
      <formula>MOD(ROW(),2)</formula>
    </cfRule>
  </conditionalFormatting>
  <conditionalFormatting sqref="V71">
    <cfRule type="expression" dxfId="257" priority="258">
      <formula>MOD(ROW(),2)</formula>
    </cfRule>
  </conditionalFormatting>
  <conditionalFormatting sqref="V93">
    <cfRule type="expression" dxfId="256" priority="257">
      <formula>MOD(ROW(),2)</formula>
    </cfRule>
  </conditionalFormatting>
  <conditionalFormatting sqref="V77">
    <cfRule type="expression" dxfId="255" priority="256">
      <formula>MOD(ROW(),2)</formula>
    </cfRule>
  </conditionalFormatting>
  <conditionalFormatting sqref="V77">
    <cfRule type="expression" dxfId="254" priority="255">
      <formula>MOD(ROW(),2)</formula>
    </cfRule>
  </conditionalFormatting>
  <conditionalFormatting sqref="W72:W92 W44:W70">
    <cfRule type="expression" dxfId="253" priority="254">
      <formula>MOD(ROW(),2)</formula>
    </cfRule>
  </conditionalFormatting>
  <conditionalFormatting sqref="W28">
    <cfRule type="expression" dxfId="252" priority="253">
      <formula>MOD(ROW(),2)</formula>
    </cfRule>
  </conditionalFormatting>
  <conditionalFormatting sqref="W43 W70 W66:W68 W62:W64 W72:W73">
    <cfRule type="expression" dxfId="250" priority="251">
      <formula>MOD(ROW(),2)</formula>
    </cfRule>
  </conditionalFormatting>
  <conditionalFormatting sqref="W90">
    <cfRule type="expression" dxfId="249" priority="249">
      <formula>MOD(ROW(),2)</formula>
    </cfRule>
  </conditionalFormatting>
  <conditionalFormatting sqref="W41">
    <cfRule type="expression" dxfId="248" priority="250">
      <formula>MOD(ROW(),2)</formula>
    </cfRule>
  </conditionalFormatting>
  <conditionalFormatting sqref="W80">
    <cfRule type="expression" dxfId="247" priority="243">
      <formula>MOD(ROW(),2)</formula>
    </cfRule>
  </conditionalFormatting>
  <conditionalFormatting sqref="W89">
    <cfRule type="expression" dxfId="246" priority="248">
      <formula>MOD(ROW(),2)</formula>
    </cfRule>
  </conditionalFormatting>
  <conditionalFormatting sqref="W88">
    <cfRule type="expression" dxfId="245" priority="247">
      <formula>MOD(ROW(),2)</formula>
    </cfRule>
  </conditionalFormatting>
  <conditionalFormatting sqref="W87">
    <cfRule type="expression" dxfId="244" priority="246">
      <formula>MOD(ROW(),2)</formula>
    </cfRule>
  </conditionalFormatting>
  <conditionalFormatting sqref="W85">
    <cfRule type="expression" dxfId="243" priority="245">
      <formula>MOD(ROW(),2)</formula>
    </cfRule>
  </conditionalFormatting>
  <conditionalFormatting sqref="W81:W84">
    <cfRule type="expression" dxfId="242" priority="244">
      <formula>MOD(ROW(),2)</formula>
    </cfRule>
  </conditionalFormatting>
  <conditionalFormatting sqref="W75:W79">
    <cfRule type="expression" dxfId="241" priority="242">
      <formula>MOD(ROW(),2)</formula>
    </cfRule>
  </conditionalFormatting>
  <conditionalFormatting sqref="W74">
    <cfRule type="expression" dxfId="240" priority="241">
      <formula>MOD(ROW(),2)</formula>
    </cfRule>
  </conditionalFormatting>
  <conditionalFormatting sqref="W86">
    <cfRule type="expression" dxfId="239" priority="240">
      <formula>MOD(ROW(),2)</formula>
    </cfRule>
  </conditionalFormatting>
  <conditionalFormatting sqref="W91">
    <cfRule type="expression" dxfId="238" priority="239">
      <formula>MOD(ROW(),2)</formula>
    </cfRule>
  </conditionalFormatting>
  <conditionalFormatting sqref="W94">
    <cfRule type="expression" dxfId="237" priority="237">
      <formula>MOD(ROW(),2)</formula>
    </cfRule>
  </conditionalFormatting>
  <conditionalFormatting sqref="W92">
    <cfRule type="expression" dxfId="236" priority="238">
      <formula>MOD(ROW(),2)</formula>
    </cfRule>
  </conditionalFormatting>
  <conditionalFormatting sqref="W95:W98">
    <cfRule type="expression" dxfId="235" priority="236">
      <formula>MOD(ROW(),2)</formula>
    </cfRule>
  </conditionalFormatting>
  <conditionalFormatting sqref="W69">
    <cfRule type="expression" dxfId="234" priority="235">
      <formula>MOD(ROW(),2)</formula>
    </cfRule>
  </conditionalFormatting>
  <conditionalFormatting sqref="W29">
    <cfRule type="expression" dxfId="233" priority="234">
      <formula>MOD(ROW(),2)</formula>
    </cfRule>
  </conditionalFormatting>
  <conditionalFormatting sqref="W25">
    <cfRule type="expression" dxfId="232" priority="233">
      <formula>MOD(ROW(),2)</formula>
    </cfRule>
  </conditionalFormatting>
  <conditionalFormatting sqref="W42">
    <cfRule type="expression" dxfId="231" priority="232">
      <formula>MOD(ROW(),2)</formula>
    </cfRule>
  </conditionalFormatting>
  <conditionalFormatting sqref="W61">
    <cfRule type="expression" dxfId="230" priority="231">
      <formula>MOD(ROW(),2)</formula>
    </cfRule>
  </conditionalFormatting>
  <conditionalFormatting sqref="W99:W100">
    <cfRule type="expression" dxfId="229" priority="230">
      <formula>MOD(ROW(),2)</formula>
    </cfRule>
  </conditionalFormatting>
  <conditionalFormatting sqref="W94:W98">
    <cfRule type="expression" dxfId="228" priority="229">
      <formula>MOD(ROW(),2)</formula>
    </cfRule>
  </conditionalFormatting>
  <conditionalFormatting sqref="W65">
    <cfRule type="expression" dxfId="227" priority="228">
      <formula>MOD(ROW(),2)</formula>
    </cfRule>
  </conditionalFormatting>
  <conditionalFormatting sqref="W21:W22">
    <cfRule type="expression" dxfId="226" priority="227">
      <formula>MOD(ROW(),2)</formula>
    </cfRule>
  </conditionalFormatting>
  <conditionalFormatting sqref="W23:W24">
    <cfRule type="expression" dxfId="225" priority="226">
      <formula>MOD(ROW(),2)</formula>
    </cfRule>
  </conditionalFormatting>
  <conditionalFormatting sqref="W26:W27">
    <cfRule type="expression" dxfId="224" priority="225">
      <formula>MOD(ROW(),2)</formula>
    </cfRule>
  </conditionalFormatting>
  <conditionalFormatting sqref="W30">
    <cfRule type="expression" dxfId="223" priority="224">
      <formula>MOD(ROW(),2)</formula>
    </cfRule>
  </conditionalFormatting>
  <conditionalFormatting sqref="W33:W39">
    <cfRule type="expression" dxfId="222" priority="223">
      <formula>MOD(ROW(),2)</formula>
    </cfRule>
  </conditionalFormatting>
  <conditionalFormatting sqref="W40">
    <cfRule type="expression" dxfId="221" priority="222">
      <formula>MOD(ROW(),2)</formula>
    </cfRule>
  </conditionalFormatting>
  <conditionalFormatting sqref="W71">
    <cfRule type="expression" dxfId="220" priority="221">
      <formula>MOD(ROW(),2)</formula>
    </cfRule>
  </conditionalFormatting>
  <conditionalFormatting sqref="W71">
    <cfRule type="expression" dxfId="219" priority="220">
      <formula>MOD(ROW(),2)</formula>
    </cfRule>
  </conditionalFormatting>
  <conditionalFormatting sqref="W93">
    <cfRule type="expression" dxfId="218" priority="219">
      <formula>MOD(ROW(),2)</formula>
    </cfRule>
  </conditionalFormatting>
  <conditionalFormatting sqref="X72:X92 X49:X70">
    <cfRule type="expression" dxfId="217" priority="218">
      <formula>MOD(ROW(),2)</formula>
    </cfRule>
  </conditionalFormatting>
  <conditionalFormatting sqref="X43 X70 X66:X68 X62:X64 X72:X73">
    <cfRule type="expression" dxfId="215" priority="216">
      <formula>MOD(ROW(),2)</formula>
    </cfRule>
  </conditionalFormatting>
  <conditionalFormatting sqref="X90">
    <cfRule type="expression" dxfId="214" priority="214">
      <formula>MOD(ROW(),2)</formula>
    </cfRule>
  </conditionalFormatting>
  <conditionalFormatting sqref="X41">
    <cfRule type="expression" dxfId="213" priority="215">
      <formula>MOD(ROW(),2)</formula>
    </cfRule>
  </conditionalFormatting>
  <conditionalFormatting sqref="X80">
    <cfRule type="expression" dxfId="212" priority="208">
      <formula>MOD(ROW(),2)</formula>
    </cfRule>
  </conditionalFormatting>
  <conditionalFormatting sqref="X89">
    <cfRule type="expression" dxfId="211" priority="213">
      <formula>MOD(ROW(),2)</formula>
    </cfRule>
  </conditionalFormatting>
  <conditionalFormatting sqref="X88">
    <cfRule type="expression" dxfId="210" priority="212">
      <formula>MOD(ROW(),2)</formula>
    </cfRule>
  </conditionalFormatting>
  <conditionalFormatting sqref="X87">
    <cfRule type="expression" dxfId="209" priority="211">
      <formula>MOD(ROW(),2)</formula>
    </cfRule>
  </conditionalFormatting>
  <conditionalFormatting sqref="X85">
    <cfRule type="expression" dxfId="208" priority="210">
      <formula>MOD(ROW(),2)</formula>
    </cfRule>
  </conditionalFormatting>
  <conditionalFormatting sqref="X81:X84">
    <cfRule type="expression" dxfId="207" priority="209">
      <formula>MOD(ROW(),2)</formula>
    </cfRule>
  </conditionalFormatting>
  <conditionalFormatting sqref="X75:X79">
    <cfRule type="expression" dxfId="206" priority="207">
      <formula>MOD(ROW(),2)</formula>
    </cfRule>
  </conditionalFormatting>
  <conditionalFormatting sqref="X74">
    <cfRule type="expression" dxfId="205" priority="206">
      <formula>MOD(ROW(),2)</formula>
    </cfRule>
  </conditionalFormatting>
  <conditionalFormatting sqref="X86">
    <cfRule type="expression" dxfId="204" priority="205">
      <formula>MOD(ROW(),2)</formula>
    </cfRule>
  </conditionalFormatting>
  <conditionalFormatting sqref="X91">
    <cfRule type="expression" dxfId="203" priority="204">
      <formula>MOD(ROW(),2)</formula>
    </cfRule>
  </conditionalFormatting>
  <conditionalFormatting sqref="X94">
    <cfRule type="expression" dxfId="202" priority="202">
      <formula>MOD(ROW(),2)</formula>
    </cfRule>
  </conditionalFormatting>
  <conditionalFormatting sqref="X92">
    <cfRule type="expression" dxfId="201" priority="203">
      <formula>MOD(ROW(),2)</formula>
    </cfRule>
  </conditionalFormatting>
  <conditionalFormatting sqref="X95:X98">
    <cfRule type="expression" dxfId="200" priority="201">
      <formula>MOD(ROW(),2)</formula>
    </cfRule>
  </conditionalFormatting>
  <conditionalFormatting sqref="X69">
    <cfRule type="expression" dxfId="199" priority="200">
      <formula>MOD(ROW(),2)</formula>
    </cfRule>
  </conditionalFormatting>
  <conditionalFormatting sqref="X28:X29">
    <cfRule type="expression" dxfId="198" priority="199">
      <formula>MOD(ROW(),2)</formula>
    </cfRule>
  </conditionalFormatting>
  <conditionalFormatting sqref="X25">
    <cfRule type="expression" dxfId="197" priority="198">
      <formula>MOD(ROW(),2)</formula>
    </cfRule>
  </conditionalFormatting>
  <conditionalFormatting sqref="X42">
    <cfRule type="expression" dxfId="196" priority="197">
      <formula>MOD(ROW(),2)</formula>
    </cfRule>
  </conditionalFormatting>
  <conditionalFormatting sqref="X61">
    <cfRule type="expression" dxfId="195" priority="196">
      <formula>MOD(ROW(),2)</formula>
    </cfRule>
  </conditionalFormatting>
  <conditionalFormatting sqref="X99:X100">
    <cfRule type="expression" dxfId="194" priority="195">
      <formula>MOD(ROW(),2)</formula>
    </cfRule>
  </conditionalFormatting>
  <conditionalFormatting sqref="X44:X47 X94:X98">
    <cfRule type="expression" dxfId="193" priority="194">
      <formula>MOD(ROW(),2)</formula>
    </cfRule>
  </conditionalFormatting>
  <conditionalFormatting sqref="X65">
    <cfRule type="expression" dxfId="192" priority="193">
      <formula>MOD(ROW(),2)</formula>
    </cfRule>
  </conditionalFormatting>
  <conditionalFormatting sqref="X21:X22">
    <cfRule type="expression" dxfId="191" priority="192">
      <formula>MOD(ROW(),2)</formula>
    </cfRule>
  </conditionalFormatting>
  <conditionalFormatting sqref="X23:X24">
    <cfRule type="expression" dxfId="190" priority="191">
      <formula>MOD(ROW(),2)</formula>
    </cfRule>
  </conditionalFormatting>
  <conditionalFormatting sqref="X26:X27">
    <cfRule type="expression" dxfId="189" priority="190">
      <formula>MOD(ROW(),2)</formula>
    </cfRule>
  </conditionalFormatting>
  <conditionalFormatting sqref="X30">
    <cfRule type="expression" dxfId="188" priority="189">
      <formula>MOD(ROW(),2)</formula>
    </cfRule>
  </conditionalFormatting>
  <conditionalFormatting sqref="X33:X39">
    <cfRule type="expression" dxfId="187" priority="188">
      <formula>MOD(ROW(),2)</formula>
    </cfRule>
  </conditionalFormatting>
  <conditionalFormatting sqref="X40">
    <cfRule type="expression" dxfId="186" priority="187">
      <formula>MOD(ROW(),2)</formula>
    </cfRule>
  </conditionalFormatting>
  <conditionalFormatting sqref="X71">
    <cfRule type="expression" dxfId="185" priority="186">
      <formula>MOD(ROW(),2)</formula>
    </cfRule>
  </conditionalFormatting>
  <conditionalFormatting sqref="X71">
    <cfRule type="expression" dxfId="184" priority="185">
      <formula>MOD(ROW(),2)</formula>
    </cfRule>
  </conditionalFormatting>
  <conditionalFormatting sqref="X93">
    <cfRule type="expression" dxfId="183" priority="184">
      <formula>MOD(ROW(),2)</formula>
    </cfRule>
  </conditionalFormatting>
  <conditionalFormatting sqref="X48">
    <cfRule type="expression" dxfId="182" priority="183">
      <formula>MOD(ROW(),2)</formula>
    </cfRule>
  </conditionalFormatting>
  <conditionalFormatting sqref="Y78:Y92 Y49:Y70">
    <cfRule type="expression" dxfId="181" priority="182">
      <formula>MOD(ROW(),2)</formula>
    </cfRule>
  </conditionalFormatting>
  <conditionalFormatting sqref="Y43 Y70 Y66:Y68 Y62:Y64 Y72:Y73">
    <cfRule type="expression" dxfId="179" priority="180">
      <formula>MOD(ROW(),2)</formula>
    </cfRule>
  </conditionalFormatting>
  <conditionalFormatting sqref="Y90">
    <cfRule type="expression" dxfId="178" priority="178">
      <formula>MOD(ROW(),2)</formula>
    </cfRule>
  </conditionalFormatting>
  <conditionalFormatting sqref="Y41">
    <cfRule type="expression" dxfId="177" priority="179">
      <formula>MOD(ROW(),2)</formula>
    </cfRule>
  </conditionalFormatting>
  <conditionalFormatting sqref="Y80">
    <cfRule type="expression" dxfId="176" priority="172">
      <formula>MOD(ROW(),2)</formula>
    </cfRule>
  </conditionalFormatting>
  <conditionalFormatting sqref="Y89">
    <cfRule type="expression" dxfId="175" priority="177">
      <formula>MOD(ROW(),2)</formula>
    </cfRule>
  </conditionalFormatting>
  <conditionalFormatting sqref="Y88">
    <cfRule type="expression" dxfId="174" priority="176">
      <formula>MOD(ROW(),2)</formula>
    </cfRule>
  </conditionalFormatting>
  <conditionalFormatting sqref="Y87">
    <cfRule type="expression" dxfId="173" priority="175">
      <formula>MOD(ROW(),2)</formula>
    </cfRule>
  </conditionalFormatting>
  <conditionalFormatting sqref="Y85">
    <cfRule type="expression" dxfId="172" priority="174">
      <formula>MOD(ROW(),2)</formula>
    </cfRule>
  </conditionalFormatting>
  <conditionalFormatting sqref="Y81:Y84">
    <cfRule type="expression" dxfId="171" priority="173">
      <formula>MOD(ROW(),2)</formula>
    </cfRule>
  </conditionalFormatting>
  <conditionalFormatting sqref="Y75:Y76 Y78:Y79">
    <cfRule type="expression" dxfId="170" priority="171">
      <formula>MOD(ROW(),2)</formula>
    </cfRule>
  </conditionalFormatting>
  <conditionalFormatting sqref="Y74">
    <cfRule type="expression" dxfId="169" priority="170">
      <formula>MOD(ROW(),2)</formula>
    </cfRule>
  </conditionalFormatting>
  <conditionalFormatting sqref="Y86">
    <cfRule type="expression" dxfId="168" priority="169">
      <formula>MOD(ROW(),2)</formula>
    </cfRule>
  </conditionalFormatting>
  <conditionalFormatting sqref="Y91">
    <cfRule type="expression" dxfId="167" priority="168">
      <formula>MOD(ROW(),2)</formula>
    </cfRule>
  </conditionalFormatting>
  <conditionalFormatting sqref="Y94">
    <cfRule type="expression" dxfId="166" priority="166">
      <formula>MOD(ROW(),2)</formula>
    </cfRule>
  </conditionalFormatting>
  <conditionalFormatting sqref="Y92">
    <cfRule type="expression" dxfId="165" priority="167">
      <formula>MOD(ROW(),2)</formula>
    </cfRule>
  </conditionalFormatting>
  <conditionalFormatting sqref="Y95:Y98">
    <cfRule type="expression" dxfId="164" priority="165">
      <formula>MOD(ROW(),2)</formula>
    </cfRule>
  </conditionalFormatting>
  <conditionalFormatting sqref="Y69">
    <cfRule type="expression" dxfId="163" priority="164">
      <formula>MOD(ROW(),2)</formula>
    </cfRule>
  </conditionalFormatting>
  <conditionalFormatting sqref="Y29">
    <cfRule type="expression" dxfId="162" priority="163">
      <formula>MOD(ROW(),2)</formula>
    </cfRule>
  </conditionalFormatting>
  <conditionalFormatting sqref="Y25">
    <cfRule type="expression" dxfId="161" priority="162">
      <formula>MOD(ROW(),2)</formula>
    </cfRule>
  </conditionalFormatting>
  <conditionalFormatting sqref="Y42">
    <cfRule type="expression" dxfId="160" priority="161">
      <formula>MOD(ROW(),2)</formula>
    </cfRule>
  </conditionalFormatting>
  <conditionalFormatting sqref="Y61">
    <cfRule type="expression" dxfId="159" priority="160">
      <formula>MOD(ROW(),2)</formula>
    </cfRule>
  </conditionalFormatting>
  <conditionalFormatting sqref="Y99:Y100">
    <cfRule type="expression" dxfId="158" priority="159">
      <formula>MOD(ROW(),2)</formula>
    </cfRule>
  </conditionalFormatting>
  <conditionalFormatting sqref="Y44:Y47 Y72:Y76 Y94:Y98">
    <cfRule type="expression" dxfId="157" priority="158">
      <formula>MOD(ROW(),2)</formula>
    </cfRule>
  </conditionalFormatting>
  <conditionalFormatting sqref="Y65">
    <cfRule type="expression" dxfId="156" priority="157">
      <formula>MOD(ROW(),2)</formula>
    </cfRule>
  </conditionalFormatting>
  <conditionalFormatting sqref="Y21:Y22">
    <cfRule type="expression" dxfId="155" priority="156">
      <formula>MOD(ROW(),2)</formula>
    </cfRule>
  </conditionalFormatting>
  <conditionalFormatting sqref="Y23:Y24">
    <cfRule type="expression" dxfId="154" priority="155">
      <formula>MOD(ROW(),2)</formula>
    </cfRule>
  </conditionalFormatting>
  <conditionalFormatting sqref="Y26:Y27">
    <cfRule type="expression" dxfId="153" priority="154">
      <formula>MOD(ROW(),2)</formula>
    </cfRule>
  </conditionalFormatting>
  <conditionalFormatting sqref="Y30">
    <cfRule type="expression" dxfId="152" priority="153">
      <formula>MOD(ROW(),2)</formula>
    </cfRule>
  </conditionalFormatting>
  <conditionalFormatting sqref="Y33:Y39">
    <cfRule type="expression" dxfId="151" priority="152">
      <formula>MOD(ROW(),2)</formula>
    </cfRule>
  </conditionalFormatting>
  <conditionalFormatting sqref="Y40">
    <cfRule type="expression" dxfId="150" priority="151">
      <formula>MOD(ROW(),2)</formula>
    </cfRule>
  </conditionalFormatting>
  <conditionalFormatting sqref="Y71">
    <cfRule type="expression" dxfId="149" priority="150">
      <formula>MOD(ROW(),2)</formula>
    </cfRule>
  </conditionalFormatting>
  <conditionalFormatting sqref="Y71">
    <cfRule type="expression" dxfId="148" priority="149">
      <formula>MOD(ROW(),2)</formula>
    </cfRule>
  </conditionalFormatting>
  <conditionalFormatting sqref="Y28">
    <cfRule type="expression" dxfId="147" priority="148">
      <formula>MOD(ROW(),2)</formula>
    </cfRule>
  </conditionalFormatting>
  <conditionalFormatting sqref="Y93">
    <cfRule type="expression" dxfId="146" priority="147">
      <formula>MOD(ROW(),2)</formula>
    </cfRule>
  </conditionalFormatting>
  <conditionalFormatting sqref="Y77">
    <cfRule type="expression" dxfId="145" priority="146">
      <formula>MOD(ROW(),2)</formula>
    </cfRule>
  </conditionalFormatting>
  <conditionalFormatting sqref="Y77">
    <cfRule type="expression" dxfId="144" priority="145">
      <formula>MOD(ROW(),2)</formula>
    </cfRule>
  </conditionalFormatting>
  <conditionalFormatting sqref="Y48">
    <cfRule type="expression" dxfId="143" priority="144">
      <formula>MOD(ROW(),2)</formula>
    </cfRule>
  </conditionalFormatting>
  <conditionalFormatting sqref="Z78:Z92 Z49:Z70">
    <cfRule type="expression" dxfId="142" priority="143">
      <formula>MOD(ROW(),2)</formula>
    </cfRule>
  </conditionalFormatting>
  <conditionalFormatting sqref="Z43 Z70 Z66:Z68 Z62:Z64 Z72:Z73">
    <cfRule type="expression" dxfId="140" priority="141">
      <formula>MOD(ROW(),2)</formula>
    </cfRule>
  </conditionalFormatting>
  <conditionalFormatting sqref="Z90">
    <cfRule type="expression" dxfId="139" priority="139">
      <formula>MOD(ROW(),2)</formula>
    </cfRule>
  </conditionalFormatting>
  <conditionalFormatting sqref="Z41">
    <cfRule type="expression" dxfId="138" priority="140">
      <formula>MOD(ROW(),2)</formula>
    </cfRule>
  </conditionalFormatting>
  <conditionalFormatting sqref="Z80">
    <cfRule type="expression" dxfId="137" priority="133">
      <formula>MOD(ROW(),2)</formula>
    </cfRule>
  </conditionalFormatting>
  <conditionalFormatting sqref="Z89">
    <cfRule type="expression" dxfId="136" priority="138">
      <formula>MOD(ROW(),2)</formula>
    </cfRule>
  </conditionalFormatting>
  <conditionalFormatting sqref="Z88">
    <cfRule type="expression" dxfId="135" priority="137">
      <formula>MOD(ROW(),2)</formula>
    </cfRule>
  </conditionalFormatting>
  <conditionalFormatting sqref="Z87">
    <cfRule type="expression" dxfId="134" priority="136">
      <formula>MOD(ROW(),2)</formula>
    </cfRule>
  </conditionalFormatting>
  <conditionalFormatting sqref="Z85">
    <cfRule type="expression" dxfId="133" priority="135">
      <formula>MOD(ROW(),2)</formula>
    </cfRule>
  </conditionalFormatting>
  <conditionalFormatting sqref="Z81:Z84">
    <cfRule type="expression" dxfId="132" priority="134">
      <formula>MOD(ROW(),2)</formula>
    </cfRule>
  </conditionalFormatting>
  <conditionalFormatting sqref="Z75:Z76 Z78:Z79">
    <cfRule type="expression" dxfId="131" priority="132">
      <formula>MOD(ROW(),2)</formula>
    </cfRule>
  </conditionalFormatting>
  <conditionalFormatting sqref="Z74">
    <cfRule type="expression" dxfId="130" priority="131">
      <formula>MOD(ROW(),2)</formula>
    </cfRule>
  </conditionalFormatting>
  <conditionalFormatting sqref="Z86">
    <cfRule type="expression" dxfId="129" priority="130">
      <formula>MOD(ROW(),2)</formula>
    </cfRule>
  </conditionalFormatting>
  <conditionalFormatting sqref="Z91">
    <cfRule type="expression" dxfId="128" priority="129">
      <formula>MOD(ROW(),2)</formula>
    </cfRule>
  </conditionalFormatting>
  <conditionalFormatting sqref="Z94">
    <cfRule type="expression" dxfId="127" priority="127">
      <formula>MOD(ROW(),2)</formula>
    </cfRule>
  </conditionalFormatting>
  <conditionalFormatting sqref="Z92">
    <cfRule type="expression" dxfId="126" priority="128">
      <formula>MOD(ROW(),2)</formula>
    </cfRule>
  </conditionalFormatting>
  <conditionalFormatting sqref="Z95:Z98">
    <cfRule type="expression" dxfId="125" priority="126">
      <formula>MOD(ROW(),2)</formula>
    </cfRule>
  </conditionalFormatting>
  <conditionalFormatting sqref="Z69">
    <cfRule type="expression" dxfId="124" priority="125">
      <formula>MOD(ROW(),2)</formula>
    </cfRule>
  </conditionalFormatting>
  <conditionalFormatting sqref="Z28:Z29">
    <cfRule type="expression" dxfId="123" priority="124">
      <formula>MOD(ROW(),2)</formula>
    </cfRule>
  </conditionalFormatting>
  <conditionalFormatting sqref="Z25">
    <cfRule type="expression" dxfId="122" priority="123">
      <formula>MOD(ROW(),2)</formula>
    </cfRule>
  </conditionalFormatting>
  <conditionalFormatting sqref="Z42">
    <cfRule type="expression" dxfId="121" priority="122">
      <formula>MOD(ROW(),2)</formula>
    </cfRule>
  </conditionalFormatting>
  <conditionalFormatting sqref="Z61">
    <cfRule type="expression" dxfId="120" priority="121">
      <formula>MOD(ROW(),2)</formula>
    </cfRule>
  </conditionalFormatting>
  <conditionalFormatting sqref="Z99:Z100">
    <cfRule type="expression" dxfId="119" priority="120">
      <formula>MOD(ROW(),2)</formula>
    </cfRule>
  </conditionalFormatting>
  <conditionalFormatting sqref="Z44:Z47 Z72:Z76 Z94:Z98">
    <cfRule type="expression" dxfId="118" priority="119">
      <formula>MOD(ROW(),2)</formula>
    </cfRule>
  </conditionalFormatting>
  <conditionalFormatting sqref="Z65">
    <cfRule type="expression" dxfId="117" priority="118">
      <formula>MOD(ROW(),2)</formula>
    </cfRule>
  </conditionalFormatting>
  <conditionalFormatting sqref="Z21:Z22">
    <cfRule type="expression" dxfId="116" priority="117">
      <formula>MOD(ROW(),2)</formula>
    </cfRule>
  </conditionalFormatting>
  <conditionalFormatting sqref="Z23:Z24">
    <cfRule type="expression" dxfId="115" priority="116">
      <formula>MOD(ROW(),2)</formula>
    </cfRule>
  </conditionalFormatting>
  <conditionalFormatting sqref="Z26:Z27">
    <cfRule type="expression" dxfId="114" priority="115">
      <formula>MOD(ROW(),2)</formula>
    </cfRule>
  </conditionalFormatting>
  <conditionalFormatting sqref="Z30">
    <cfRule type="expression" dxfId="113" priority="114">
      <formula>MOD(ROW(),2)</formula>
    </cfRule>
  </conditionalFormatting>
  <conditionalFormatting sqref="Z33:Z39">
    <cfRule type="expression" dxfId="112" priority="113">
      <formula>MOD(ROW(),2)</formula>
    </cfRule>
  </conditionalFormatting>
  <conditionalFormatting sqref="Z40">
    <cfRule type="expression" dxfId="111" priority="112">
      <formula>MOD(ROW(),2)</formula>
    </cfRule>
  </conditionalFormatting>
  <conditionalFormatting sqref="Z71">
    <cfRule type="expression" dxfId="110" priority="111">
      <formula>MOD(ROW(),2)</formula>
    </cfRule>
  </conditionalFormatting>
  <conditionalFormatting sqref="Z71">
    <cfRule type="expression" dxfId="109" priority="110">
      <formula>MOD(ROW(),2)</formula>
    </cfRule>
  </conditionalFormatting>
  <conditionalFormatting sqref="Z77:AC77">
    <cfRule type="expression" dxfId="108" priority="109">
      <formula>MOD(ROW(),2)</formula>
    </cfRule>
  </conditionalFormatting>
  <conditionalFormatting sqref="Z77:AC77">
    <cfRule type="expression" dxfId="107" priority="108">
      <formula>MOD(ROW(),2)</formula>
    </cfRule>
  </conditionalFormatting>
  <conditionalFormatting sqref="Z48">
    <cfRule type="expression" dxfId="106" priority="107">
      <formula>MOD(ROW(),2)</formula>
    </cfRule>
  </conditionalFormatting>
  <conditionalFormatting sqref="Z93">
    <cfRule type="expression" dxfId="105" priority="106">
      <formula>MOD(ROW(),2)</formula>
    </cfRule>
  </conditionalFormatting>
  <conditionalFormatting sqref="AA72:AA76 AA44:AA70 AA78:AA92">
    <cfRule type="expression" dxfId="104" priority="105">
      <formula>MOD(ROW(),2)</formula>
    </cfRule>
  </conditionalFormatting>
  <conditionalFormatting sqref="AA43 AA70 AA66:AA68 AA62:AA64 AA72:AA73">
    <cfRule type="expression" dxfId="102" priority="103">
      <formula>MOD(ROW(),2)</formula>
    </cfRule>
  </conditionalFormatting>
  <conditionalFormatting sqref="AA90">
    <cfRule type="expression" dxfId="101" priority="101">
      <formula>MOD(ROW(),2)</formula>
    </cfRule>
  </conditionalFormatting>
  <conditionalFormatting sqref="AA41">
    <cfRule type="expression" dxfId="100" priority="102">
      <formula>MOD(ROW(),2)</formula>
    </cfRule>
  </conditionalFormatting>
  <conditionalFormatting sqref="AA80">
    <cfRule type="expression" dxfId="99" priority="95">
      <formula>MOD(ROW(),2)</formula>
    </cfRule>
  </conditionalFormatting>
  <conditionalFormatting sqref="AA89">
    <cfRule type="expression" dxfId="98" priority="100">
      <formula>MOD(ROW(),2)</formula>
    </cfRule>
  </conditionalFormatting>
  <conditionalFormatting sqref="AA88">
    <cfRule type="expression" dxfId="97" priority="99">
      <formula>MOD(ROW(),2)</formula>
    </cfRule>
  </conditionalFormatting>
  <conditionalFormatting sqref="AA87">
    <cfRule type="expression" dxfId="96" priority="98">
      <formula>MOD(ROW(),2)</formula>
    </cfRule>
  </conditionalFormatting>
  <conditionalFormatting sqref="AA85">
    <cfRule type="expression" dxfId="95" priority="97">
      <formula>MOD(ROW(),2)</formula>
    </cfRule>
  </conditionalFormatting>
  <conditionalFormatting sqref="AA81:AA84">
    <cfRule type="expression" dxfId="94" priority="96">
      <formula>MOD(ROW(),2)</formula>
    </cfRule>
  </conditionalFormatting>
  <conditionalFormatting sqref="AA75:AA76 AA78:AA79">
    <cfRule type="expression" dxfId="93" priority="94">
      <formula>MOD(ROW(),2)</formula>
    </cfRule>
  </conditionalFormatting>
  <conditionalFormatting sqref="AA74">
    <cfRule type="expression" dxfId="92" priority="93">
      <formula>MOD(ROW(),2)</formula>
    </cfRule>
  </conditionalFormatting>
  <conditionalFormatting sqref="AA86">
    <cfRule type="expression" dxfId="91" priority="92">
      <formula>MOD(ROW(),2)</formula>
    </cfRule>
  </conditionalFormatting>
  <conditionalFormatting sqref="AA91">
    <cfRule type="expression" dxfId="90" priority="91">
      <formula>MOD(ROW(),2)</formula>
    </cfRule>
  </conditionalFormatting>
  <conditionalFormatting sqref="AA94">
    <cfRule type="expression" dxfId="89" priority="89">
      <formula>MOD(ROW(),2)</formula>
    </cfRule>
  </conditionalFormatting>
  <conditionalFormatting sqref="AA92">
    <cfRule type="expression" dxfId="88" priority="90">
      <formula>MOD(ROW(),2)</formula>
    </cfRule>
  </conditionalFormatting>
  <conditionalFormatting sqref="AA95:AA98">
    <cfRule type="expression" dxfId="87" priority="88">
      <formula>MOD(ROW(),2)</formula>
    </cfRule>
  </conditionalFormatting>
  <conditionalFormatting sqref="AA69">
    <cfRule type="expression" dxfId="86" priority="87">
      <formula>MOD(ROW(),2)</formula>
    </cfRule>
  </conditionalFormatting>
  <conditionalFormatting sqref="AA28:AA29">
    <cfRule type="expression" dxfId="85" priority="86">
      <formula>MOD(ROW(),2)</formula>
    </cfRule>
  </conditionalFormatting>
  <conditionalFormatting sqref="AA25">
    <cfRule type="expression" dxfId="84" priority="85">
      <formula>MOD(ROW(),2)</formula>
    </cfRule>
  </conditionalFormatting>
  <conditionalFormatting sqref="AA42">
    <cfRule type="expression" dxfId="83" priority="84">
      <formula>MOD(ROW(),2)</formula>
    </cfRule>
  </conditionalFormatting>
  <conditionalFormatting sqref="AA61">
    <cfRule type="expression" dxfId="82" priority="83">
      <formula>MOD(ROW(),2)</formula>
    </cfRule>
  </conditionalFormatting>
  <conditionalFormatting sqref="AA99:AA100">
    <cfRule type="expression" dxfId="81" priority="82">
      <formula>MOD(ROW(),2)</formula>
    </cfRule>
  </conditionalFormatting>
  <conditionalFormatting sqref="AA94:AA98">
    <cfRule type="expression" dxfId="80" priority="81">
      <formula>MOD(ROW(),2)</formula>
    </cfRule>
  </conditionalFormatting>
  <conditionalFormatting sqref="AA65">
    <cfRule type="expression" dxfId="79" priority="80">
      <formula>MOD(ROW(),2)</formula>
    </cfRule>
  </conditionalFormatting>
  <conditionalFormatting sqref="AA21:AA22">
    <cfRule type="expression" dxfId="78" priority="79">
      <formula>MOD(ROW(),2)</formula>
    </cfRule>
  </conditionalFormatting>
  <conditionalFormatting sqref="AA23:AA24">
    <cfRule type="expression" dxfId="77" priority="78">
      <formula>MOD(ROW(),2)</formula>
    </cfRule>
  </conditionalFormatting>
  <conditionalFormatting sqref="AA26:AA27">
    <cfRule type="expression" dxfId="76" priority="77">
      <formula>MOD(ROW(),2)</formula>
    </cfRule>
  </conditionalFormatting>
  <conditionalFormatting sqref="AA30">
    <cfRule type="expression" dxfId="75" priority="76">
      <formula>MOD(ROW(),2)</formula>
    </cfRule>
  </conditionalFormatting>
  <conditionalFormatting sqref="AA33:AA39">
    <cfRule type="expression" dxfId="74" priority="75">
      <formula>MOD(ROW(),2)</formula>
    </cfRule>
  </conditionalFormatting>
  <conditionalFormatting sqref="AA40">
    <cfRule type="expression" dxfId="73" priority="74">
      <formula>MOD(ROW(),2)</formula>
    </cfRule>
  </conditionalFormatting>
  <conditionalFormatting sqref="AA71">
    <cfRule type="expression" dxfId="72" priority="73">
      <formula>MOD(ROW(),2)</formula>
    </cfRule>
  </conditionalFormatting>
  <conditionalFormatting sqref="AA71">
    <cfRule type="expression" dxfId="71" priority="72">
      <formula>MOD(ROW(),2)</formula>
    </cfRule>
  </conditionalFormatting>
  <conditionalFormatting sqref="AA93">
    <cfRule type="expression" dxfId="70" priority="71">
      <formula>MOD(ROW(),2)</formula>
    </cfRule>
  </conditionalFormatting>
  <conditionalFormatting sqref="AB72:AB76 AB44:AB70 AB78:AB92">
    <cfRule type="expression" dxfId="69" priority="70">
      <formula>MOD(ROW(),2)</formula>
    </cfRule>
  </conditionalFormatting>
  <conditionalFormatting sqref="AB43 AB70 AB66:AB68 AB62:AB64 AB72:AB73">
    <cfRule type="expression" dxfId="67" priority="68">
      <formula>MOD(ROW(),2)</formula>
    </cfRule>
  </conditionalFormatting>
  <conditionalFormatting sqref="AB90">
    <cfRule type="expression" dxfId="66" priority="66">
      <formula>MOD(ROW(),2)</formula>
    </cfRule>
  </conditionalFormatting>
  <conditionalFormatting sqref="AB41">
    <cfRule type="expression" dxfId="65" priority="67">
      <formula>MOD(ROW(),2)</formula>
    </cfRule>
  </conditionalFormatting>
  <conditionalFormatting sqref="AB80">
    <cfRule type="expression" dxfId="64" priority="60">
      <formula>MOD(ROW(),2)</formula>
    </cfRule>
  </conditionalFormatting>
  <conditionalFormatting sqref="AB89">
    <cfRule type="expression" dxfId="63" priority="65">
      <formula>MOD(ROW(),2)</formula>
    </cfRule>
  </conditionalFormatting>
  <conditionalFormatting sqref="AB88">
    <cfRule type="expression" dxfId="62" priority="64">
      <formula>MOD(ROW(),2)</formula>
    </cfRule>
  </conditionalFormatting>
  <conditionalFormatting sqref="AB87">
    <cfRule type="expression" dxfId="61" priority="63">
      <formula>MOD(ROW(),2)</formula>
    </cfRule>
  </conditionalFormatting>
  <conditionalFormatting sqref="AB85">
    <cfRule type="expression" dxfId="60" priority="62">
      <formula>MOD(ROW(),2)</formula>
    </cfRule>
  </conditionalFormatting>
  <conditionalFormatting sqref="AB81:AB84">
    <cfRule type="expression" dxfId="59" priority="61">
      <formula>MOD(ROW(),2)</formula>
    </cfRule>
  </conditionalFormatting>
  <conditionalFormatting sqref="AB75:AB76 AB78:AB79">
    <cfRule type="expression" dxfId="58" priority="59">
      <formula>MOD(ROW(),2)</formula>
    </cfRule>
  </conditionalFormatting>
  <conditionalFormatting sqref="AB74">
    <cfRule type="expression" dxfId="57" priority="58">
      <formula>MOD(ROW(),2)</formula>
    </cfRule>
  </conditionalFormatting>
  <conditionalFormatting sqref="AB86">
    <cfRule type="expression" dxfId="56" priority="57">
      <formula>MOD(ROW(),2)</formula>
    </cfRule>
  </conditionalFormatting>
  <conditionalFormatting sqref="AB91">
    <cfRule type="expression" dxfId="55" priority="56">
      <formula>MOD(ROW(),2)</formula>
    </cfRule>
  </conditionalFormatting>
  <conditionalFormatting sqref="AB94">
    <cfRule type="expression" dxfId="54" priority="54">
      <formula>MOD(ROW(),2)</formula>
    </cfRule>
  </conditionalFormatting>
  <conditionalFormatting sqref="AB92">
    <cfRule type="expression" dxfId="53" priority="55">
      <formula>MOD(ROW(),2)</formula>
    </cfRule>
  </conditionalFormatting>
  <conditionalFormatting sqref="AB95:AB98">
    <cfRule type="expression" dxfId="52" priority="53">
      <formula>MOD(ROW(),2)</formula>
    </cfRule>
  </conditionalFormatting>
  <conditionalFormatting sqref="AB69">
    <cfRule type="expression" dxfId="51" priority="52">
      <formula>MOD(ROW(),2)</formula>
    </cfRule>
  </conditionalFormatting>
  <conditionalFormatting sqref="AB28:AB29">
    <cfRule type="expression" dxfId="50" priority="51">
      <formula>MOD(ROW(),2)</formula>
    </cfRule>
  </conditionalFormatting>
  <conditionalFormatting sqref="AB25">
    <cfRule type="expression" dxfId="49" priority="50">
      <formula>MOD(ROW(),2)</formula>
    </cfRule>
  </conditionalFormatting>
  <conditionalFormatting sqref="AB42">
    <cfRule type="expression" dxfId="48" priority="49">
      <formula>MOD(ROW(),2)</formula>
    </cfRule>
  </conditionalFormatting>
  <conditionalFormatting sqref="AB61">
    <cfRule type="expression" dxfId="47" priority="48">
      <formula>MOD(ROW(),2)</formula>
    </cfRule>
  </conditionalFormatting>
  <conditionalFormatting sqref="AB99:AB100">
    <cfRule type="expression" dxfId="46" priority="47">
      <formula>MOD(ROW(),2)</formula>
    </cfRule>
  </conditionalFormatting>
  <conditionalFormatting sqref="AB94:AB98">
    <cfRule type="expression" dxfId="45" priority="46">
      <formula>MOD(ROW(),2)</formula>
    </cfRule>
  </conditionalFormatting>
  <conditionalFormatting sqref="AB65">
    <cfRule type="expression" dxfId="44" priority="45">
      <formula>MOD(ROW(),2)</formula>
    </cfRule>
  </conditionalFormatting>
  <conditionalFormatting sqref="AB21:AB22">
    <cfRule type="expression" dxfId="43" priority="44">
      <formula>MOD(ROW(),2)</formula>
    </cfRule>
  </conditionalFormatting>
  <conditionalFormatting sqref="AB23:AB24">
    <cfRule type="expression" dxfId="42" priority="43">
      <formula>MOD(ROW(),2)</formula>
    </cfRule>
  </conditionalFormatting>
  <conditionalFormatting sqref="AB26:AB27">
    <cfRule type="expression" dxfId="41" priority="42">
      <formula>MOD(ROW(),2)</formula>
    </cfRule>
  </conditionalFormatting>
  <conditionalFormatting sqref="AB30">
    <cfRule type="expression" dxfId="40" priority="41">
      <formula>MOD(ROW(),2)</formula>
    </cfRule>
  </conditionalFormatting>
  <conditionalFormatting sqref="AB33:AB39">
    <cfRule type="expression" dxfId="39" priority="40">
      <formula>MOD(ROW(),2)</formula>
    </cfRule>
  </conditionalFormatting>
  <conditionalFormatting sqref="AB40">
    <cfRule type="expression" dxfId="38" priority="39">
      <formula>MOD(ROW(),2)</formula>
    </cfRule>
  </conditionalFormatting>
  <conditionalFormatting sqref="AB71">
    <cfRule type="expression" dxfId="37" priority="38">
      <formula>MOD(ROW(),2)</formula>
    </cfRule>
  </conditionalFormatting>
  <conditionalFormatting sqref="AB71">
    <cfRule type="expression" dxfId="36" priority="37">
      <formula>MOD(ROW(),2)</formula>
    </cfRule>
  </conditionalFormatting>
  <conditionalFormatting sqref="AB93">
    <cfRule type="expression" dxfId="35" priority="36">
      <formula>MOD(ROW(),2)</formula>
    </cfRule>
  </conditionalFormatting>
  <conditionalFormatting sqref="AC72:AC76 AC44:AC70 AC78:AC92">
    <cfRule type="expression" dxfId="34" priority="35">
      <formula>MOD(ROW(),2)</formula>
    </cfRule>
  </conditionalFormatting>
  <conditionalFormatting sqref="AC43 AC70 AC66:AC68 AC62:AC64 AC72:AC73">
    <cfRule type="expression" dxfId="32" priority="33">
      <formula>MOD(ROW(),2)</formula>
    </cfRule>
  </conditionalFormatting>
  <conditionalFormatting sqref="AC90">
    <cfRule type="expression" dxfId="31" priority="31">
      <formula>MOD(ROW(),2)</formula>
    </cfRule>
  </conditionalFormatting>
  <conditionalFormatting sqref="AC41">
    <cfRule type="expression" dxfId="30" priority="32">
      <formula>MOD(ROW(),2)</formula>
    </cfRule>
  </conditionalFormatting>
  <conditionalFormatting sqref="AC80">
    <cfRule type="expression" dxfId="29" priority="25">
      <formula>MOD(ROW(),2)</formula>
    </cfRule>
  </conditionalFormatting>
  <conditionalFormatting sqref="AC89">
    <cfRule type="expression" dxfId="28" priority="30">
      <formula>MOD(ROW(),2)</formula>
    </cfRule>
  </conditionalFormatting>
  <conditionalFormatting sqref="AC88">
    <cfRule type="expression" dxfId="27" priority="29">
      <formula>MOD(ROW(),2)</formula>
    </cfRule>
  </conditionalFormatting>
  <conditionalFormatting sqref="AC87">
    <cfRule type="expression" dxfId="26" priority="28">
      <formula>MOD(ROW(),2)</formula>
    </cfRule>
  </conditionalFormatting>
  <conditionalFormatting sqref="AC85">
    <cfRule type="expression" dxfId="25" priority="27">
      <formula>MOD(ROW(),2)</formula>
    </cfRule>
  </conditionalFormatting>
  <conditionalFormatting sqref="AC81:AC84">
    <cfRule type="expression" dxfId="24" priority="26">
      <formula>MOD(ROW(),2)</formula>
    </cfRule>
  </conditionalFormatting>
  <conditionalFormatting sqref="AC75:AC76 AC78:AC79">
    <cfRule type="expression" dxfId="23" priority="24">
      <formula>MOD(ROW(),2)</formula>
    </cfRule>
  </conditionalFormatting>
  <conditionalFormatting sqref="AC74">
    <cfRule type="expression" dxfId="22" priority="23">
      <formula>MOD(ROW(),2)</formula>
    </cfRule>
  </conditionalFormatting>
  <conditionalFormatting sqref="AC86">
    <cfRule type="expression" dxfId="21" priority="22">
      <formula>MOD(ROW(),2)</formula>
    </cfRule>
  </conditionalFormatting>
  <conditionalFormatting sqref="AC91">
    <cfRule type="expression" dxfId="20" priority="21">
      <formula>MOD(ROW(),2)</formula>
    </cfRule>
  </conditionalFormatting>
  <conditionalFormatting sqref="AC94">
    <cfRule type="expression" dxfId="19" priority="19">
      <formula>MOD(ROW(),2)</formula>
    </cfRule>
  </conditionalFormatting>
  <conditionalFormatting sqref="AC92">
    <cfRule type="expression" dxfId="18" priority="20">
      <formula>MOD(ROW(),2)</formula>
    </cfRule>
  </conditionalFormatting>
  <conditionalFormatting sqref="AC95:AC98">
    <cfRule type="expression" dxfId="17" priority="18">
      <formula>MOD(ROW(),2)</formula>
    </cfRule>
  </conditionalFormatting>
  <conditionalFormatting sqref="AC69">
    <cfRule type="expression" dxfId="16" priority="17">
      <formula>MOD(ROW(),2)</formula>
    </cfRule>
  </conditionalFormatting>
  <conditionalFormatting sqref="AC28:AC29">
    <cfRule type="expression" dxfId="15" priority="16">
      <formula>MOD(ROW(),2)</formula>
    </cfRule>
  </conditionalFormatting>
  <conditionalFormatting sqref="AC25">
    <cfRule type="expression" dxfId="14" priority="15">
      <formula>MOD(ROW(),2)</formula>
    </cfRule>
  </conditionalFormatting>
  <conditionalFormatting sqref="AC42">
    <cfRule type="expression" dxfId="13" priority="14">
      <formula>MOD(ROW(),2)</formula>
    </cfRule>
  </conditionalFormatting>
  <conditionalFormatting sqref="AC61">
    <cfRule type="expression" dxfId="12" priority="13">
      <formula>MOD(ROW(),2)</formula>
    </cfRule>
  </conditionalFormatting>
  <conditionalFormatting sqref="AC99:AC100">
    <cfRule type="expression" dxfId="11" priority="12">
      <formula>MOD(ROW(),2)</formula>
    </cfRule>
  </conditionalFormatting>
  <conditionalFormatting sqref="AC94:AC98">
    <cfRule type="expression" dxfId="10" priority="11">
      <formula>MOD(ROW(),2)</formula>
    </cfRule>
  </conditionalFormatting>
  <conditionalFormatting sqref="AC65">
    <cfRule type="expression" dxfId="9" priority="10">
      <formula>MOD(ROW(),2)</formula>
    </cfRule>
  </conditionalFormatting>
  <conditionalFormatting sqref="AC21:AC22">
    <cfRule type="expression" dxfId="8" priority="9">
      <formula>MOD(ROW(),2)</formula>
    </cfRule>
  </conditionalFormatting>
  <conditionalFormatting sqref="AC23:AC24">
    <cfRule type="expression" dxfId="7" priority="8">
      <formula>MOD(ROW(),2)</formula>
    </cfRule>
  </conditionalFormatting>
  <conditionalFormatting sqref="AC26:AC27">
    <cfRule type="expression" dxfId="6" priority="7">
      <formula>MOD(ROW(),2)</formula>
    </cfRule>
  </conditionalFormatting>
  <conditionalFormatting sqref="AC30">
    <cfRule type="expression" dxfId="5" priority="6">
      <formula>MOD(ROW(),2)</formula>
    </cfRule>
  </conditionalFormatting>
  <conditionalFormatting sqref="AC33:AC39">
    <cfRule type="expression" dxfId="4" priority="5">
      <formula>MOD(ROW(),2)</formula>
    </cfRule>
  </conditionalFormatting>
  <conditionalFormatting sqref="AC40">
    <cfRule type="expression" dxfId="3" priority="4">
      <formula>MOD(ROW(),2)</formula>
    </cfRule>
  </conditionalFormatting>
  <conditionalFormatting sqref="AC71">
    <cfRule type="expression" dxfId="2" priority="3">
      <formula>MOD(ROW(),2)</formula>
    </cfRule>
  </conditionalFormatting>
  <conditionalFormatting sqref="AC71">
    <cfRule type="expression" dxfId="1" priority="2">
      <formula>MOD(ROW(),2)</formula>
    </cfRule>
  </conditionalFormatting>
  <conditionalFormatting sqref="AC93">
    <cfRule type="expression" dxfId="0"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ACFD581A-D87F-4487-AB1A-C1520D075481}">
          <x14:formula1>
            <xm:f>Lookups!$A$2:$A$4</xm:f>
          </x14:formula1>
          <xm:sqref>J7:AC7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341</v>
      </c>
      <c r="B1" s="1" t="s">
        <v>325</v>
      </c>
      <c r="C1" s="1" t="s">
        <v>342</v>
      </c>
      <c r="D1" s="1" t="s">
        <v>343</v>
      </c>
      <c r="E1" s="1" t="s">
        <v>327</v>
      </c>
      <c r="F1" s="2" t="s">
        <v>344</v>
      </c>
      <c r="G1" s="2" t="s">
        <v>345</v>
      </c>
      <c r="H1" s="2" t="s">
        <v>346</v>
      </c>
      <c r="I1" s="2" t="s">
        <v>347</v>
      </c>
      <c r="J1" s="2" t="s">
        <v>348</v>
      </c>
      <c r="K1" s="2" t="s">
        <v>349</v>
      </c>
      <c r="L1" s="2" t="s">
        <v>350</v>
      </c>
    </row>
    <row r="2" spans="1:12" x14ac:dyDescent="0.2">
      <c r="A2">
        <v>15</v>
      </c>
      <c r="B2">
        <v>1</v>
      </c>
      <c r="C2" t="s">
        <v>290</v>
      </c>
      <c r="D2">
        <v>1</v>
      </c>
      <c r="E2" t="s">
        <v>351</v>
      </c>
      <c r="F2" t="s">
        <v>321</v>
      </c>
      <c r="G2" t="s">
        <v>352</v>
      </c>
      <c r="H2" t="s">
        <v>353</v>
      </c>
      <c r="I2" t="s">
        <v>338</v>
      </c>
      <c r="J2" t="s">
        <v>354</v>
      </c>
      <c r="K2" t="s">
        <v>355</v>
      </c>
      <c r="L2" t="s">
        <v>352</v>
      </c>
    </row>
    <row r="3" spans="1:12" x14ac:dyDescent="0.2">
      <c r="A3">
        <v>15</v>
      </c>
      <c r="B3">
        <v>1</v>
      </c>
      <c r="C3" t="s">
        <v>291</v>
      </c>
      <c r="D3">
        <v>1</v>
      </c>
      <c r="E3" t="s">
        <v>351</v>
      </c>
      <c r="F3" t="s">
        <v>322</v>
      </c>
      <c r="G3" t="s">
        <v>352</v>
      </c>
      <c r="H3" t="s">
        <v>353</v>
      </c>
      <c r="I3" t="s">
        <v>338</v>
      </c>
      <c r="J3" t="s">
        <v>354</v>
      </c>
      <c r="K3" t="s">
        <v>356</v>
      </c>
      <c r="L3" t="s">
        <v>352</v>
      </c>
    </row>
    <row r="4" spans="1:12" x14ac:dyDescent="0.2">
      <c r="A4">
        <v>15</v>
      </c>
      <c r="B4">
        <v>6</v>
      </c>
      <c r="C4" t="s">
        <v>290</v>
      </c>
      <c r="D4">
        <v>1</v>
      </c>
      <c r="E4" t="s">
        <v>357</v>
      </c>
      <c r="F4" t="s">
        <v>321</v>
      </c>
      <c r="G4" t="s">
        <v>358</v>
      </c>
      <c r="H4" t="s">
        <v>359</v>
      </c>
      <c r="I4" t="s">
        <v>336</v>
      </c>
      <c r="J4" t="s">
        <v>360</v>
      </c>
      <c r="K4" t="s">
        <v>355</v>
      </c>
      <c r="L4" t="s">
        <v>361</v>
      </c>
    </row>
    <row r="5" spans="1:12" x14ac:dyDescent="0.2">
      <c r="A5">
        <v>15</v>
      </c>
      <c r="B5">
        <v>6</v>
      </c>
      <c r="C5" t="s">
        <v>290</v>
      </c>
      <c r="D5">
        <v>2</v>
      </c>
      <c r="E5" t="s">
        <v>357</v>
      </c>
      <c r="F5" t="s">
        <v>321</v>
      </c>
      <c r="G5" t="s">
        <v>362</v>
      </c>
      <c r="H5" t="s">
        <v>359</v>
      </c>
      <c r="I5" t="s">
        <v>336</v>
      </c>
      <c r="J5" t="s">
        <v>363</v>
      </c>
      <c r="K5" t="s">
        <v>364</v>
      </c>
      <c r="L5" t="s">
        <v>365</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366</v>
      </c>
      <c r="B1" s="46" t="s">
        <v>367</v>
      </c>
      <c r="C1" s="46" t="s">
        <v>368</v>
      </c>
      <c r="D1" s="46" t="s">
        <v>328</v>
      </c>
      <c r="E1" s="46" t="s">
        <v>369</v>
      </c>
      <c r="F1" s="46" t="s">
        <v>370</v>
      </c>
    </row>
    <row r="2" spans="1:6" x14ac:dyDescent="0.2">
      <c r="A2" s="45" t="s">
        <v>321</v>
      </c>
      <c r="B2" s="45" t="str">
        <f>"true"</f>
        <v>true</v>
      </c>
      <c r="C2" s="45" t="s">
        <v>371</v>
      </c>
      <c r="D2" s="45" t="s">
        <v>17</v>
      </c>
      <c r="E2" s="47" t="s">
        <v>16</v>
      </c>
      <c r="F2" s="45" t="s">
        <v>25</v>
      </c>
    </row>
    <row r="3" spans="1:6" x14ac:dyDescent="0.2">
      <c r="A3" s="45" t="s">
        <v>322</v>
      </c>
      <c r="B3" s="45" t="str">
        <f>"false"</f>
        <v>false</v>
      </c>
      <c r="C3" s="45" t="s">
        <v>43</v>
      </c>
      <c r="D3" s="45" t="s">
        <v>15</v>
      </c>
      <c r="E3" s="45" t="s">
        <v>372</v>
      </c>
      <c r="F3" s="45" t="s">
        <v>17</v>
      </c>
    </row>
    <row r="4" spans="1:6" x14ac:dyDescent="0.2">
      <c r="A4" s="45" t="s">
        <v>323</v>
      </c>
      <c r="D4" s="45" t="s">
        <v>24</v>
      </c>
      <c r="E4" s="45" t="s">
        <v>373</v>
      </c>
      <c r="F4" s="45" t="s">
        <v>15</v>
      </c>
    </row>
    <row r="5" spans="1:6" x14ac:dyDescent="0.2">
      <c r="A5" s="45" t="s">
        <v>374</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2022-02-02T21:40:52Z</dcterms:modified>
  <cp:category/>
  <cp:contentStatus/>
</cp:coreProperties>
</file>