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en\Desktop\"/>
    </mc:Choice>
  </mc:AlternateContent>
  <xr:revisionPtr revIDLastSave="0" documentId="8_{791A8AE5-C6DE-4518-A2F8-48FF4FA3E329}" xr6:coauthVersionLast="40" xr6:coauthVersionMax="40" xr10:uidLastSave="{00000000-0000-0000-0000-000000000000}"/>
  <workbookProtection lockStructure="1"/>
  <bookViews>
    <workbookView xWindow="240" yWindow="156" windowWidth="18192" windowHeight="7740" activeTab="3" xr2:uid="{00000000-000D-0000-FFFF-FFFF00000000}"/>
  </bookViews>
  <sheets>
    <sheet name="Months" sheetId="1" r:id="rId1"/>
    <sheet name="Days" sheetId="2" r:id="rId2"/>
    <sheet name="Fill in" sheetId="3" r:id="rId3"/>
    <sheet name="Numbers" sheetId="5" r:id="rId4"/>
    <sheet name="Money" sheetId="4" r:id="rId5"/>
  </sheets>
  <definedNames>
    <definedName name="_xlnm.Print_Area" localSheetId="0">Months!$A$1:$H$51</definedName>
  </definedNames>
  <calcPr calcId="181029"/>
</workbook>
</file>

<file path=xl/calcChain.xml><?xml version="1.0" encoding="utf-8"?>
<calcChain xmlns="http://schemas.openxmlformats.org/spreadsheetml/2006/main">
  <c r="K18" i="5" l="1"/>
  <c r="H18" i="5"/>
  <c r="G18" i="5"/>
  <c r="F18" i="5"/>
  <c r="K14" i="5"/>
  <c r="H14" i="5"/>
  <c r="F14" i="5"/>
  <c r="K10" i="5"/>
  <c r="H10" i="5"/>
  <c r="F10" i="5"/>
  <c r="K6" i="5"/>
  <c r="H6" i="5"/>
  <c r="G6" i="5"/>
  <c r="F6" i="5"/>
  <c r="K2" i="5"/>
  <c r="H2" i="5"/>
  <c r="F2" i="5"/>
  <c r="C18" i="5"/>
  <c r="C14" i="5"/>
  <c r="B6" i="5"/>
  <c r="C10" i="5"/>
  <c r="C6" i="5"/>
  <c r="C2" i="5"/>
  <c r="D9" i="2" l="1"/>
  <c r="D8" i="2"/>
  <c r="D7" i="2"/>
  <c r="D6" i="2"/>
  <c r="D5" i="2"/>
  <c r="D4" i="2"/>
  <c r="D3" i="2"/>
  <c r="E5" i="3"/>
  <c r="E22" i="4"/>
  <c r="G22" i="4"/>
  <c r="G21" i="4"/>
  <c r="G20" i="4"/>
  <c r="G19" i="4"/>
  <c r="G18" i="4"/>
  <c r="G14" i="4"/>
  <c r="G13" i="4"/>
  <c r="G12" i="4"/>
  <c r="G11" i="4"/>
  <c r="G10" i="4"/>
  <c r="G2" i="4"/>
  <c r="G6" i="4"/>
  <c r="G5" i="4"/>
  <c r="G4" i="4"/>
  <c r="C22" i="4"/>
  <c r="E21" i="4"/>
  <c r="C21" i="4"/>
  <c r="E20" i="4"/>
  <c r="C20" i="4"/>
  <c r="E19" i="4"/>
  <c r="C19" i="4"/>
  <c r="E18" i="4"/>
  <c r="C18" i="4"/>
  <c r="E14" i="4"/>
  <c r="C14" i="4"/>
  <c r="E13" i="4"/>
  <c r="C13" i="4"/>
  <c r="E12" i="4"/>
  <c r="C12" i="4"/>
  <c r="E11" i="4"/>
  <c r="C11" i="4"/>
  <c r="E10" i="4"/>
  <c r="C10" i="4"/>
  <c r="G3" i="4"/>
  <c r="E5" i="4"/>
  <c r="E4" i="4"/>
  <c r="E3" i="4"/>
  <c r="E6" i="4"/>
  <c r="E2" i="4"/>
  <c r="C2" i="4"/>
  <c r="H13" i="3"/>
  <c r="H11" i="3"/>
  <c r="H8" i="3"/>
  <c r="H6" i="3"/>
  <c r="H4" i="3"/>
  <c r="E8" i="3"/>
  <c r="G23" i="4" l="1"/>
  <c r="H23" i="4" s="1"/>
  <c r="G7" i="4"/>
  <c r="G15" i="4"/>
  <c r="H15" i="4" s="1"/>
  <c r="C6" i="4"/>
  <c r="C4" i="4"/>
  <c r="C3" i="4"/>
  <c r="C5" i="4"/>
  <c r="E13" i="1"/>
  <c r="E12" i="1"/>
  <c r="E11" i="1"/>
  <c r="E10" i="1"/>
  <c r="E9" i="1"/>
  <c r="E8" i="1"/>
  <c r="E7" i="1"/>
  <c r="E6" i="1"/>
  <c r="E5" i="1"/>
  <c r="E4" i="1"/>
  <c r="E2" i="1"/>
  <c r="E3" i="1"/>
  <c r="F50" i="1"/>
  <c r="F51" i="1" s="1"/>
  <c r="F48" i="1"/>
  <c r="F49" i="1" s="1"/>
  <c r="F46" i="1"/>
  <c r="F44" i="1"/>
  <c r="F45" i="1" s="1"/>
  <c r="F42" i="1"/>
  <c r="F43" i="1" s="1"/>
  <c r="F40" i="1"/>
  <c r="F41" i="1" s="1"/>
  <c r="F38" i="1"/>
  <c r="F39" i="1" s="1"/>
  <c r="F36" i="1"/>
  <c r="F37" i="1" s="1"/>
  <c r="F34" i="1"/>
  <c r="F30" i="1"/>
  <c r="F28" i="1"/>
  <c r="F26" i="1"/>
  <c r="F24" i="1"/>
  <c r="F22" i="1"/>
  <c r="F23" i="1" s="1"/>
  <c r="F20" i="1"/>
  <c r="F18" i="1"/>
  <c r="F16" i="1"/>
  <c r="F17" i="1" s="1"/>
  <c r="F14" i="1"/>
  <c r="F15" i="1" s="1"/>
  <c r="F32" i="1"/>
  <c r="F33" i="1" s="1"/>
  <c r="F31" i="1"/>
  <c r="F29" i="1"/>
  <c r="F21" i="1"/>
  <c r="F19" i="1"/>
  <c r="F25" i="1"/>
  <c r="F47" i="1"/>
  <c r="F35" i="1"/>
  <c r="F27" i="1"/>
</calcChain>
</file>

<file path=xl/sharedStrings.xml><?xml version="1.0" encoding="utf-8"?>
<sst xmlns="http://schemas.openxmlformats.org/spreadsheetml/2006/main" count="66" uniqueCount="21">
  <si>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</si>
  <si>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</si>
  <si>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</si>
  <si>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</si>
  <si>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</si>
  <si>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</si>
  <si>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</si>
  <si>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</si>
  <si>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</si>
  <si>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</si>
  <si>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</si>
  <si>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</si>
  <si>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Sunday</t>
  </si>
  <si>
    <t>Monday</t>
  </si>
  <si>
    <t>Tuesday</t>
  </si>
  <si>
    <t>Wednesday</t>
  </si>
  <si>
    <t>Thursday</t>
  </si>
  <si>
    <t>Friday</t>
  </si>
  <si>
    <t>Saturday</t>
  </si>
  <si>
    <t>=</t>
  </si>
  <si>
    <t xml:space="preserve">Pay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</si>
</sst>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&quot;$&quot;#,##0.00"/>
  </numFmts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u/>
      <sz val="18"/>
      <color theme="1"/>
      <name val="Arial"/>
      <family val="2"/>
    </font>
    <font>
      <u/>
      <sz val="12"/>
      <color theme="0"/>
      <name val="Arial"/>
      <family val="2"/>
    </font>
    <font>
      <sz val="11"/>
      <name val="Calibri"/>
      <family val="2"/>
      <scheme val="minor"/>
    </font>
    <font>
      <sz val="22"/>
      <color theme="1"/>
      <name val="Comic Sans MS"/>
      <family val="4"/>
    </font>
    <font>
      <sz val="22"/>
      <color theme="0"/>
      <name val="Comic Sans MS"/>
      <family val="4"/>
    </font>
    <font>
      <sz val="20"/>
      <color theme="1"/>
      <name val="Comic Sans MS"/>
      <family val="4"/>
    </font>
    <font>
      <sz val="20"/>
      <color theme="0"/>
      <name val="Comic Sans MS"/>
      <family val="4"/>
    </font>
    <font>
      <sz val="22"/>
      <color theme="1"/>
      <name val="Comic Sans MS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88">
    <xf numFmtId="0" fontId="0" fillId="0" borderId="0" xfId="0"/>
    <xf numFmtId="0" fontId="1" fillId="3" borderId="1" xfId="0" applyFont="1" applyFill="1" applyBorder="1"/>
    <xf numFmtId="0" fontId="2" fillId="0" borderId="0" xfId="0" applyFont="1"/>
    <xf numFmtId="0" fontId="4" fillId="0" borderId="0" xfId="0" applyFont="1"/>
    <xf numFmtId="0" fontId="5" fillId="3" borderId="2" xfId="0" applyFont="1" applyFill="1" applyBorder="1" applyProtection="1"/>
    <xf numFmtId="0" fontId="5" fillId="3" borderId="5" xfId="0" applyFont="1" applyFill="1" applyBorder="1" applyProtection="1"/>
    <xf numFmtId="0" fontId="4" fillId="0" borderId="7" xfId="0" applyFont="1" applyBorder="1" applyAlignment="1" applyProtection="1">
      <alignment horizontal="right"/>
    </xf>
    <xf numFmtId="0" fontId="0" fillId="0" borderId="0" xfId="0" applyProtection="1">
      <protection locked="0"/>
    </xf>
    <xf numFmtId="0" fontId="1" fillId="3" borderId="1" xfId="0" applyFont="1" applyFill="1" applyBorder="1" applyProtection="1">
      <protection locked="0"/>
    </xf>
    <xf numFmtId="0" fontId="4" fillId="0" borderId="0" xfId="0" applyFont="1" applyBorder="1" applyAlignment="1" applyProtection="1">
      <alignment horizontal="right"/>
    </xf>
    <xf numFmtId="0" fontId="4" fillId="0" borderId="0" xfId="0" applyFont="1" applyAlignment="1" applyProtection="1">
      <alignment horizontal="right"/>
    </xf>
    <xf numFmtId="0" fontId="5" fillId="3" borderId="1" xfId="0" applyFont="1" applyFill="1" applyBorder="1" applyAlignment="1" applyProtection="1">
      <alignment horizontal="left"/>
    </xf>
    <xf numFmtId="1" fontId="1" fillId="3" borderId="1" xfId="1" applyNumberFormat="1" applyFont="1" applyFill="1" applyBorder="1" applyProtection="1"/>
    <xf numFmtId="0" fontId="1" fillId="3" borderId="6" xfId="0" applyFont="1" applyFill="1" applyBorder="1" applyProtection="1"/>
    <xf numFmtId="0" fontId="4" fillId="0" borderId="0" xfId="0" applyFont="1" applyBorder="1" applyAlignment="1" applyProtection="1">
      <alignment horizontal="left"/>
    </xf>
    <xf numFmtId="1" fontId="0" fillId="0" borderId="0" xfId="1" applyNumberFormat="1" applyFont="1" applyBorder="1" applyProtection="1"/>
    <xf numFmtId="0" fontId="0" fillId="0" borderId="8" xfId="0" applyBorder="1" applyProtection="1"/>
    <xf numFmtId="0" fontId="5" fillId="3" borderId="3" xfId="0" applyFont="1" applyFill="1" applyBorder="1" applyAlignment="1" applyProtection="1">
      <alignment horizontal="left"/>
    </xf>
    <xf numFmtId="0" fontId="1" fillId="3" borderId="4" xfId="0" applyFont="1" applyFill="1" applyBorder="1" applyProtection="1"/>
    <xf numFmtId="0" fontId="4" fillId="0" borderId="0" xfId="0" applyFont="1" applyAlignment="1" applyProtection="1">
      <alignment horizontal="left"/>
    </xf>
    <xf numFmtId="1" fontId="0" fillId="0" borderId="0" xfId="1" applyNumberFormat="1" applyFont="1" applyProtection="1"/>
    <xf numFmtId="0" fontId="0" fillId="0" borderId="0" xfId="0" applyProtection="1"/>
    <xf numFmtId="0" fontId="1" fillId="3" borderId="1" xfId="0" applyFont="1" applyFill="1" applyBorder="1" applyProtection="1"/>
    <xf numFmtId="1" fontId="1" fillId="3" borderId="0" xfId="1" applyNumberFormat="1" applyFont="1" applyFill="1" applyBorder="1" applyProtection="1"/>
    <xf numFmtId="0" fontId="4" fillId="3" borderId="1" xfId="0" applyFont="1" applyFill="1" applyBorder="1" applyAlignment="1" applyProtection="1">
      <alignment horizontal="right"/>
    </xf>
    <xf numFmtId="0" fontId="4" fillId="3" borderId="3" xfId="0" applyFont="1" applyFill="1" applyBorder="1" applyAlignment="1" applyProtection="1">
      <alignment horizontal="right"/>
    </xf>
    <xf numFmtId="0" fontId="9" fillId="0" borderId="0" xfId="0" applyFont="1" applyAlignment="1" applyProtection="1">
      <alignment horizontal="right"/>
    </xf>
    <xf numFmtId="0" fontId="9" fillId="0" borderId="0" xfId="0" applyFont="1" applyBorder="1" applyAlignment="1" applyProtection="1">
      <alignment horizontal="center"/>
    </xf>
    <xf numFmtId="0" fontId="10" fillId="3" borderId="0" xfId="0" applyFont="1" applyFill="1" applyBorder="1" applyAlignment="1" applyProtection="1">
      <alignment horizontal="center"/>
    </xf>
    <xf numFmtId="0" fontId="9" fillId="0" borderId="0" xfId="0" applyFont="1" applyAlignment="1" applyProtection="1">
      <alignment horizontal="left"/>
    </xf>
    <xf numFmtId="0" fontId="11" fillId="0" borderId="0" xfId="0" applyFont="1" applyBorder="1" applyAlignment="1" applyProtection="1">
      <alignment horizontal="center"/>
    </xf>
    <xf numFmtId="1" fontId="12" fillId="3" borderId="0" xfId="1" applyNumberFormat="1" applyFont="1" applyFill="1" applyBorder="1" applyProtection="1"/>
    <xf numFmtId="0" fontId="11" fillId="0" borderId="0" xfId="0" applyFont="1" applyBorder="1" applyAlignment="1" applyProtection="1">
      <alignment horizontal="right"/>
    </xf>
    <xf numFmtId="0" fontId="11" fillId="0" borderId="0" xfId="0" applyFont="1" applyBorder="1" applyAlignment="1" applyProtection="1">
      <alignment horizontal="left"/>
    </xf>
    <xf numFmtId="1" fontId="11" fillId="0" borderId="0" xfId="1" applyNumberFormat="1" applyFont="1" applyBorder="1" applyProtection="1"/>
    <xf numFmtId="0" fontId="0" fillId="0" borderId="0" xfId="0" applyBorder="1" applyProtection="1"/>
    <xf numFmtId="0" fontId="9" fillId="0" borderId="0" xfId="0" applyFont="1" applyBorder="1" applyAlignment="1" applyProtection="1">
      <alignment horizontal="right"/>
    </xf>
    <xf numFmtId="0" fontId="6" fillId="0" borderId="0" xfId="0" applyFont="1" applyBorder="1" applyAlignment="1" applyProtection="1">
      <alignment horizontal="right"/>
    </xf>
    <xf numFmtId="0" fontId="9" fillId="0" borderId="0" xfId="0" applyFont="1" applyBorder="1" applyAlignment="1" applyProtection="1">
      <alignment horizontal="left"/>
    </xf>
    <xf numFmtId="0" fontId="7" fillId="3" borderId="0" xfId="0" applyFont="1" applyFill="1" applyBorder="1" applyAlignment="1" applyProtection="1">
      <alignment horizontal="left"/>
    </xf>
    <xf numFmtId="0" fontId="11" fillId="0" borderId="0" xfId="0" applyFont="1" applyBorder="1" applyProtection="1"/>
    <xf numFmtId="0" fontId="12" fillId="3" borderId="0" xfId="0" applyFont="1" applyFill="1" applyBorder="1" applyProtection="1"/>
    <xf numFmtId="0" fontId="11" fillId="3" borderId="0" xfId="0" applyFont="1" applyFill="1" applyBorder="1" applyAlignment="1" applyProtection="1">
      <alignment horizontal="right"/>
    </xf>
    <xf numFmtId="0" fontId="5" fillId="3" borderId="0" xfId="0" applyFont="1" applyFill="1" applyBorder="1" applyProtection="1"/>
    <xf numFmtId="0" fontId="4" fillId="3" borderId="0" xfId="0" applyFont="1" applyFill="1" applyBorder="1" applyAlignment="1" applyProtection="1">
      <alignment horizontal="right"/>
    </xf>
    <xf numFmtId="0" fontId="5" fillId="3" borderId="0" xfId="0" applyFont="1" applyFill="1" applyBorder="1" applyAlignment="1" applyProtection="1">
      <alignment horizontal="left"/>
    </xf>
    <xf numFmtId="0" fontId="1" fillId="3" borderId="0" xfId="0" applyFont="1" applyFill="1" applyBorder="1" applyProtection="1"/>
    <xf numFmtId="0" fontId="11" fillId="3" borderId="0" xfId="0" applyFont="1" applyFill="1" applyBorder="1" applyAlignment="1" applyProtection="1">
      <alignment horizontal="center"/>
    </xf>
    <xf numFmtId="0" fontId="11" fillId="0" borderId="1" xfId="0" applyFont="1" applyBorder="1" applyAlignment="1" applyProtection="1">
      <alignment horizontal="center"/>
    </xf>
    <xf numFmtId="0" fontId="0" fillId="3" borderId="0" xfId="0" applyFill="1" applyBorder="1" applyAlignment="1" applyProtection="1">
      <alignment horizontal="center"/>
    </xf>
    <xf numFmtId="0" fontId="0" fillId="3" borderId="0" xfId="0" applyFill="1" applyBorder="1" applyProtection="1"/>
    <xf numFmtId="0" fontId="0" fillId="0" borderId="0" xfId="0" applyAlignment="1" applyProtection="1">
      <alignment horizontal="center"/>
    </xf>
    <xf numFmtId="0" fontId="4" fillId="0" borderId="0" xfId="0" applyFont="1" applyBorder="1" applyProtection="1"/>
    <xf numFmtId="0" fontId="4" fillId="0" borderId="0" xfId="0" applyFont="1" applyBorder="1" applyAlignment="1" applyProtection="1">
      <alignment horizontal="center"/>
    </xf>
    <xf numFmtId="0" fontId="11" fillId="0" borderId="11" xfId="0" applyFont="1" applyBorder="1" applyAlignment="1" applyProtection="1">
      <alignment horizontal="center"/>
    </xf>
    <xf numFmtId="0" fontId="11" fillId="2" borderId="11" xfId="0" applyFont="1" applyFill="1" applyBorder="1" applyAlignment="1" applyProtection="1">
      <alignment horizontal="center"/>
      <protection locked="0"/>
    </xf>
    <xf numFmtId="0" fontId="13" fillId="0" borderId="0" xfId="0" applyFont="1"/>
    <xf numFmtId="165" fontId="13" fillId="0" borderId="0" xfId="0" applyNumberFormat="1" applyFont="1"/>
    <xf numFmtId="0" fontId="13" fillId="0" borderId="0" xfId="0" applyFont="1" applyProtection="1">
      <protection locked="0"/>
    </xf>
    <xf numFmtId="0" fontId="13" fillId="0" borderId="0" xfId="0" applyFont="1" applyProtection="1"/>
    <xf numFmtId="0" fontId="13" fillId="0" borderId="0" xfId="0" applyFont="1" applyAlignment="1" applyProtection="1">
      <alignment horizontal="center"/>
    </xf>
    <xf numFmtId="0" fontId="9" fillId="0" borderId="3" xfId="0" applyFont="1" applyBorder="1" applyProtection="1"/>
    <xf numFmtId="164" fontId="13" fillId="0" borderId="3" xfId="2" applyNumberFormat="1" applyFont="1" applyBorder="1" applyAlignment="1" applyProtection="1">
      <alignment horizontal="left"/>
    </xf>
    <xf numFmtId="0" fontId="11" fillId="3" borderId="11" xfId="0" applyFont="1" applyFill="1" applyBorder="1" applyAlignment="1" applyProtection="1">
      <alignment horizontal="center"/>
    </xf>
    <xf numFmtId="0" fontId="11" fillId="2" borderId="9" xfId="0" applyFont="1" applyFill="1" applyBorder="1" applyAlignment="1" applyProtection="1">
      <alignment horizontal="left"/>
      <protection locked="0"/>
    </xf>
    <xf numFmtId="0" fontId="11" fillId="2" borderId="1" xfId="0" applyFont="1" applyFill="1" applyBorder="1" applyAlignment="1" applyProtection="1">
      <alignment horizontal="left"/>
      <protection locked="0"/>
    </xf>
    <xf numFmtId="0" fontId="13" fillId="2" borderId="11" xfId="0" applyFont="1" applyFill="1" applyBorder="1" applyProtection="1">
      <protection locked="0"/>
    </xf>
    <xf numFmtId="0" fontId="9" fillId="0" borderId="0" xfId="0" applyFont="1" applyBorder="1" applyAlignment="1" applyProtection="1"/>
    <xf numFmtId="0" fontId="2" fillId="0" borderId="0" xfId="0" applyFont="1" applyBorder="1" applyProtection="1"/>
    <xf numFmtId="0" fontId="2" fillId="0" borderId="0" xfId="0" applyFont="1" applyProtection="1"/>
    <xf numFmtId="0" fontId="8" fillId="3" borderId="0" xfId="0" applyFont="1" applyFill="1" applyBorder="1" applyProtection="1"/>
    <xf numFmtId="0" fontId="9" fillId="0" borderId="0" xfId="0" applyFont="1" applyAlignment="1" applyProtection="1">
      <alignment horizontal="center"/>
    </xf>
    <xf numFmtId="0" fontId="13" fillId="0" borderId="0" xfId="0" applyFont="1" applyAlignment="1" applyProtection="1">
      <alignment horizontal="left"/>
    </xf>
    <xf numFmtId="164" fontId="9" fillId="0" borderId="0" xfId="2" applyNumberFormat="1" applyFont="1" applyBorder="1" applyAlignment="1" applyProtection="1">
      <alignment horizontal="left"/>
    </xf>
    <xf numFmtId="0" fontId="13" fillId="0" borderId="0" xfId="0" applyFont="1" applyAlignment="1">
      <alignment horizontal="left"/>
    </xf>
    <xf numFmtId="0" fontId="13" fillId="0" borderId="0" xfId="0" applyFont="1" applyAlignment="1" applyProtection="1">
      <alignment horizontal="right"/>
    </xf>
    <xf numFmtId="0" fontId="13" fillId="0" borderId="0" xfId="0" applyFont="1" applyAlignment="1">
      <alignment horizontal="right"/>
    </xf>
    <xf numFmtId="165" fontId="13" fillId="0" borderId="0" xfId="0" applyNumberFormat="1" applyFont="1" applyProtection="1"/>
    <xf numFmtId="0" fontId="13" fillId="4" borderId="0" xfId="0" applyFont="1" applyFill="1" applyProtection="1"/>
    <xf numFmtId="165" fontId="13" fillId="4" borderId="0" xfId="0" applyNumberFormat="1" applyFont="1" applyFill="1" applyProtection="1"/>
    <xf numFmtId="0" fontId="0" fillId="0" borderId="0" xfId="0" applyFont="1" applyProtection="1"/>
    <xf numFmtId="0" fontId="0" fillId="0" borderId="11" xfId="0" applyFont="1" applyBorder="1" applyAlignment="1" applyProtection="1">
      <alignment horizontal="center" vertical="center"/>
    </xf>
    <xf numFmtId="0" fontId="0" fillId="0" borderId="0" xfId="0" applyFont="1" applyAlignment="1" applyProtection="1">
      <alignment vertical="center"/>
    </xf>
    <xf numFmtId="0" fontId="12" fillId="3" borderId="11" xfId="0" applyFont="1" applyFill="1" applyBorder="1" applyAlignment="1" applyProtection="1">
      <alignment horizontal="center"/>
    </xf>
    <xf numFmtId="0" fontId="11" fillId="2" borderId="9" xfId="0" applyFont="1" applyFill="1" applyBorder="1" applyAlignment="1" applyProtection="1">
      <alignment horizontal="center"/>
      <protection locked="0"/>
    </xf>
    <xf numFmtId="0" fontId="11" fillId="2" borderId="1" xfId="0" applyFont="1" applyFill="1" applyBorder="1" applyAlignment="1" applyProtection="1">
      <alignment horizontal="center"/>
      <protection locked="0"/>
    </xf>
    <xf numFmtId="0" fontId="11" fillId="2" borderId="10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124"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colors>
    <mruColors>
      <color rgb="FFCC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65"/>
  <sheetViews>
    <sheetView showGridLines="0" workbookViewId="0">
      <selection activeCell="D4" sqref="D4"/>
    </sheetView>
  </sheetViews>
  <sheetFormatPr defaultRowHeight="34.200000000000003" x14ac:dyDescent="0.8"/>
  <cols>
    <col min="1" max="1" width="3.44140625" style="3" customWidth="1"/>
    <col min="2" max="2" width="37.33203125" style="10" customWidth="1"/>
    <col min="3" max="3" width="0.33203125" style="10" customWidth="1"/>
    <col min="4" max="4" width="21.109375" style="19" customWidth="1"/>
    <col min="5" max="5" width="14.88671875" style="19" customWidth="1"/>
    <col min="6" max="6" width="18.33203125" style="27" customWidth="1"/>
    <col min="7" max="7" width="14.5546875" style="20" customWidth="1"/>
    <col min="8" max="8" width="10.33203125" style="21" customWidth="1"/>
    <col min="9" max="9" width="27.88671875" style="7" customWidth="1"/>
    <col min="10" max="12" width="27.88671875" customWidth="1"/>
  </cols>
  <sheetData>
    <row r="1" spans="1:15" s="2" customFormat="1" ht="30" customHeight="1" x14ac:dyDescent="0.8">
      <c r="A1" s="52"/>
      <c r="B1" s="36"/>
      <c r="C1" s="37"/>
      <c r="D1" s="38"/>
      <c r="E1" s="39">
        <v>1E-3</v>
      </c>
      <c r="F1" s="27"/>
      <c r="G1" s="9"/>
      <c r="H1" s="14"/>
      <c r="I1" s="68"/>
      <c r="J1" s="68"/>
      <c r="K1" s="68"/>
      <c r="L1" s="69"/>
      <c r="M1" s="69"/>
      <c r="N1" s="69"/>
      <c r="O1" s="69"/>
    </row>
    <row r="2" spans="1:15" ht="31.95" customHeight="1" x14ac:dyDescent="0.8">
      <c r="A2" s="32"/>
      <c r="B2" s="32" t="s">
        <v>0</v>
      </c>
      <c r="C2" s="32"/>
      <c r="D2" s="65"/>
      <c r="E2" s="30" t="str">
        <f t="shared" ref="E2" si="0">IF(D2&lt;&gt;"",IF(EXACT(TRIM(D2),TRIM(B2)),"GOOD","?")," ")</f>
        <v xml:space="preserve"> </v>
      </c>
      <c r="G2" s="34"/>
      <c r="H2" s="40"/>
      <c r="I2" s="35"/>
      <c r="J2" s="35"/>
      <c r="K2" s="35"/>
      <c r="L2" s="21"/>
      <c r="M2" s="21"/>
      <c r="N2" s="21"/>
      <c r="O2" s="21"/>
    </row>
    <row r="3" spans="1:15" s="1" customFormat="1" ht="31.95" customHeight="1" x14ac:dyDescent="0.7">
      <c r="A3" s="41"/>
      <c r="B3" s="32" t="s">
        <v>1</v>
      </c>
      <c r="C3" s="42"/>
      <c r="D3" s="64"/>
      <c r="E3" s="30" t="str">
        <f>IF(D3&lt;&gt;"",IF(EXACT(TRIM(D3),TRIM(B3)),"GOOD","?")," ")</f>
        <v xml:space="preserve"> </v>
      </c>
      <c r="F3" s="46"/>
      <c r="G3" s="31"/>
      <c r="H3" s="41"/>
      <c r="I3" s="70"/>
      <c r="J3" s="46"/>
      <c r="K3" s="46"/>
      <c r="L3" s="22"/>
      <c r="M3" s="22"/>
      <c r="N3" s="22"/>
      <c r="O3" s="22"/>
    </row>
    <row r="4" spans="1:15" ht="31.95" customHeight="1" x14ac:dyDescent="0.8">
      <c r="A4" s="32"/>
      <c r="B4" s="32" t="s">
        <v>2</v>
      </c>
      <c r="C4" s="32"/>
      <c r="D4" s="64"/>
      <c r="E4" s="30" t="str">
        <f t="shared" ref="E4:E13" si="1">IF(D4&lt;&gt;"",IF(EXACT(TRIM(D4),TRIM(B4)),"GOOD","?")," ")</f>
        <v xml:space="preserve"> </v>
      </c>
      <c r="G4" s="34"/>
      <c r="H4" s="40"/>
      <c r="I4" s="35"/>
      <c r="J4" s="35"/>
      <c r="K4" s="35"/>
      <c r="L4" s="21"/>
      <c r="M4" s="21"/>
      <c r="N4" s="21"/>
      <c r="O4" s="21"/>
    </row>
    <row r="5" spans="1:15" s="1" customFormat="1" ht="31.95" customHeight="1" x14ac:dyDescent="0.7">
      <c r="A5" s="41"/>
      <c r="B5" s="32" t="s">
        <v>3</v>
      </c>
      <c r="C5" s="42"/>
      <c r="D5" s="64"/>
      <c r="E5" s="30" t="str">
        <f t="shared" si="1"/>
        <v xml:space="preserve"> </v>
      </c>
      <c r="F5" s="46"/>
      <c r="G5" s="31"/>
      <c r="H5" s="41"/>
      <c r="I5" s="46"/>
      <c r="J5" s="46"/>
      <c r="K5" s="46"/>
      <c r="L5" s="22"/>
      <c r="M5" s="22"/>
      <c r="N5" s="22"/>
      <c r="O5" s="22"/>
    </row>
    <row r="6" spans="1:15" ht="31.95" customHeight="1" x14ac:dyDescent="0.8">
      <c r="A6" s="32"/>
      <c r="B6" s="32" t="s">
        <v>4</v>
      </c>
      <c r="C6" s="32"/>
      <c r="D6" s="64"/>
      <c r="E6" s="30" t="str">
        <f t="shared" si="1"/>
        <v xml:space="preserve"> </v>
      </c>
      <c r="G6" s="34"/>
      <c r="H6" s="40"/>
      <c r="I6" s="35"/>
      <c r="J6" s="35"/>
      <c r="K6" s="35"/>
      <c r="L6" s="21"/>
      <c r="M6" s="21"/>
      <c r="N6" s="21"/>
      <c r="O6" s="21"/>
    </row>
    <row r="7" spans="1:15" s="1" customFormat="1" ht="31.95" customHeight="1" x14ac:dyDescent="0.7">
      <c r="A7" s="41"/>
      <c r="B7" s="32" t="s">
        <v>5</v>
      </c>
      <c r="C7" s="42"/>
      <c r="D7" s="64"/>
      <c r="E7" s="30" t="str">
        <f t="shared" si="1"/>
        <v xml:space="preserve"> </v>
      </c>
      <c r="F7" s="46"/>
      <c r="G7" s="31"/>
      <c r="H7" s="41"/>
      <c r="I7" s="46"/>
      <c r="J7" s="46"/>
      <c r="K7" s="46"/>
      <c r="L7" s="22"/>
      <c r="M7" s="22"/>
      <c r="N7" s="22"/>
      <c r="O7" s="22"/>
    </row>
    <row r="8" spans="1:15" ht="31.95" customHeight="1" x14ac:dyDescent="0.8">
      <c r="A8" s="32"/>
      <c r="B8" s="32" t="s">
        <v>6</v>
      </c>
      <c r="C8" s="32"/>
      <c r="D8" s="64"/>
      <c r="E8" s="30" t="str">
        <f t="shared" si="1"/>
        <v xml:space="preserve"> </v>
      </c>
      <c r="G8" s="34"/>
      <c r="H8" s="40"/>
      <c r="I8" s="35"/>
      <c r="J8" s="35"/>
      <c r="K8" s="35"/>
      <c r="L8" s="21"/>
      <c r="M8" s="21"/>
      <c r="N8" s="21"/>
      <c r="O8" s="21"/>
    </row>
    <row r="9" spans="1:15" s="1" customFormat="1" ht="31.95" customHeight="1" x14ac:dyDescent="0.7">
      <c r="A9" s="41"/>
      <c r="B9" s="32" t="s">
        <v>7</v>
      </c>
      <c r="C9" s="42"/>
      <c r="D9" s="64"/>
      <c r="E9" s="30" t="str">
        <f t="shared" si="1"/>
        <v xml:space="preserve"> </v>
      </c>
      <c r="F9" s="46"/>
      <c r="G9" s="31"/>
      <c r="H9" s="41"/>
      <c r="I9" s="46"/>
      <c r="J9" s="46"/>
      <c r="K9" s="46"/>
      <c r="L9" s="22"/>
      <c r="M9" s="22"/>
      <c r="N9" s="22"/>
      <c r="O9" s="22"/>
    </row>
    <row r="10" spans="1:15" ht="31.95" customHeight="1" x14ac:dyDescent="0.8">
      <c r="A10" s="32"/>
      <c r="B10" s="32" t="s">
        <v>8</v>
      </c>
      <c r="C10" s="32"/>
      <c r="D10" s="64"/>
      <c r="E10" s="30" t="str">
        <f t="shared" si="1"/>
        <v xml:space="preserve"> </v>
      </c>
      <c r="G10" s="34"/>
      <c r="H10" s="40"/>
      <c r="I10" s="35"/>
      <c r="J10" s="35"/>
      <c r="K10" s="35"/>
      <c r="L10" s="21"/>
      <c r="M10" s="21"/>
      <c r="N10" s="21"/>
      <c r="O10" s="21"/>
    </row>
    <row r="11" spans="1:15" s="1" customFormat="1" ht="31.95" customHeight="1" x14ac:dyDescent="0.7">
      <c r="A11" s="41"/>
      <c r="B11" s="32" t="s">
        <v>9</v>
      </c>
      <c r="C11" s="42"/>
      <c r="D11" s="64"/>
      <c r="E11" s="30" t="str">
        <f t="shared" si="1"/>
        <v xml:space="preserve"> </v>
      </c>
      <c r="F11" s="46"/>
      <c r="G11" s="31"/>
      <c r="H11" s="41"/>
      <c r="I11" s="46"/>
      <c r="J11" s="46"/>
      <c r="K11" s="46"/>
      <c r="L11" s="22"/>
      <c r="M11" s="22"/>
      <c r="N11" s="22"/>
      <c r="O11" s="22"/>
    </row>
    <row r="12" spans="1:15" ht="31.95" customHeight="1" x14ac:dyDescent="0.8">
      <c r="A12" s="32"/>
      <c r="B12" s="32" t="s">
        <v>10</v>
      </c>
      <c r="C12" s="32"/>
      <c r="D12" s="64"/>
      <c r="E12" s="30" t="str">
        <f t="shared" si="1"/>
        <v xml:space="preserve"> </v>
      </c>
      <c r="G12" s="34"/>
      <c r="H12" s="40"/>
      <c r="I12" s="35"/>
      <c r="J12" s="35"/>
      <c r="K12" s="35"/>
      <c r="L12" s="21"/>
      <c r="M12" s="21"/>
      <c r="N12" s="21"/>
      <c r="O12" s="21"/>
    </row>
    <row r="13" spans="1:15" s="1" customFormat="1" ht="31.95" customHeight="1" x14ac:dyDescent="0.7">
      <c r="A13" s="41"/>
      <c r="B13" s="32" t="s">
        <v>11</v>
      </c>
      <c r="C13" s="42"/>
      <c r="D13" s="64"/>
      <c r="E13" s="30" t="str">
        <f t="shared" si="1"/>
        <v xml:space="preserve"> </v>
      </c>
      <c r="F13" s="46"/>
      <c r="G13" s="31"/>
      <c r="H13" s="41"/>
      <c r="I13" s="46"/>
      <c r="J13" s="46"/>
      <c r="K13" s="46"/>
      <c r="L13" s="22"/>
      <c r="M13" s="22"/>
      <c r="N13" s="22"/>
      <c r="O13" s="22"/>
    </row>
    <row r="14" spans="1:15" ht="31.95" customHeight="1" x14ac:dyDescent="0.8">
      <c r="A14" s="9"/>
      <c r="B14" s="36"/>
      <c r="C14" s="9"/>
      <c r="D14" s="38"/>
      <c r="E14" s="14"/>
      <c r="F14" s="27" t="str">
        <f>IF(D14&lt;&gt;"",IF(OR(EXACT(TRIM(D14),D15),EXACT(TRIM(D14),C15)),"Correct!","Please try again"),"")</f>
        <v/>
      </c>
      <c r="G14" s="15"/>
      <c r="H14" s="35"/>
      <c r="I14" s="35"/>
      <c r="J14" s="35"/>
      <c r="K14" s="35"/>
      <c r="L14" s="21"/>
      <c r="M14" s="21"/>
      <c r="N14" s="21"/>
      <c r="O14" s="21"/>
    </row>
    <row r="15" spans="1:15" s="1" customFormat="1" ht="31.95" customHeight="1" x14ac:dyDescent="0.8">
      <c r="A15" s="43"/>
      <c r="B15" s="36"/>
      <c r="C15" s="44"/>
      <c r="D15" s="38"/>
      <c r="E15" s="45"/>
      <c r="F15" s="28" t="str">
        <f>IF(AND(E15&lt;&gt;0,F14="Correct!"),1," ")</f>
        <v xml:space="preserve"> </v>
      </c>
      <c r="G15" s="23"/>
      <c r="H15" s="46"/>
      <c r="I15" s="46"/>
      <c r="J15" s="46"/>
      <c r="K15" s="46"/>
      <c r="L15" s="22"/>
      <c r="M15" s="22"/>
      <c r="N15" s="22"/>
      <c r="O15" s="22"/>
    </row>
    <row r="16" spans="1:15" ht="31.95" customHeight="1" x14ac:dyDescent="0.8">
      <c r="A16" s="9"/>
      <c r="B16" s="36"/>
      <c r="C16" s="9"/>
      <c r="D16" s="38"/>
      <c r="E16" s="14"/>
      <c r="F16" s="27" t="str">
        <f>IF(D16&lt;&gt;"",IF(OR(EXACT(TRIM(D16),D17),EXACT(TRIM(D16),C17)),"Correct!","Please try again"),"")</f>
        <v/>
      </c>
      <c r="G16" s="15"/>
      <c r="H16" s="35"/>
      <c r="I16" s="35"/>
      <c r="J16" s="35"/>
      <c r="K16" s="35"/>
      <c r="L16" s="21"/>
      <c r="M16" s="21"/>
      <c r="N16" s="21"/>
      <c r="O16" s="21"/>
    </row>
    <row r="17" spans="1:15" s="1" customFormat="1" ht="31.95" customHeight="1" x14ac:dyDescent="0.8">
      <c r="A17" s="43"/>
      <c r="B17" s="36"/>
      <c r="C17" s="44"/>
      <c r="D17" s="38"/>
      <c r="E17" s="45"/>
      <c r="F17" s="28" t="str">
        <f>IF(AND(E17&lt;&gt;0,F16="Correct!"),1," ")</f>
        <v xml:space="preserve"> </v>
      </c>
      <c r="G17" s="23"/>
      <c r="H17" s="46"/>
      <c r="I17" s="46"/>
      <c r="J17" s="46"/>
      <c r="K17" s="46"/>
      <c r="L17" s="22"/>
      <c r="M17" s="22"/>
      <c r="N17" s="22"/>
      <c r="O17" s="22"/>
    </row>
    <row r="18" spans="1:15" ht="31.95" customHeight="1" x14ac:dyDescent="0.8">
      <c r="A18" s="9"/>
      <c r="B18" s="36"/>
      <c r="C18" s="9"/>
      <c r="D18" s="38"/>
      <c r="E18" s="14"/>
      <c r="F18" s="27" t="str">
        <f>IF(D18&lt;&gt;"",IF(OR(EXACT(TRIM(D18),D19),EXACT(TRIM(D18),C19)),"Correct!","Please try again"),"")</f>
        <v/>
      </c>
      <c r="G18" s="15"/>
      <c r="H18" s="35"/>
      <c r="I18" s="35"/>
      <c r="J18" s="35"/>
      <c r="K18" s="35"/>
      <c r="L18" s="21"/>
      <c r="M18" s="21"/>
      <c r="N18" s="21"/>
      <c r="O18" s="21"/>
    </row>
    <row r="19" spans="1:15" s="1" customFormat="1" ht="31.95" customHeight="1" x14ac:dyDescent="0.8">
      <c r="A19" s="43"/>
      <c r="B19" s="36"/>
      <c r="C19" s="44"/>
      <c r="D19" s="38"/>
      <c r="E19" s="45"/>
      <c r="F19" s="28" t="str">
        <f>IF(AND(E19&lt;&gt;0,F18="Correct!"),1," ")</f>
        <v xml:space="preserve"> </v>
      </c>
      <c r="G19" s="23"/>
      <c r="H19" s="46"/>
      <c r="I19" s="46"/>
      <c r="J19" s="46"/>
      <c r="K19" s="46"/>
      <c r="L19" s="22"/>
      <c r="M19" s="22"/>
      <c r="N19" s="22"/>
      <c r="O19" s="22"/>
    </row>
    <row r="20" spans="1:15" ht="31.95" customHeight="1" x14ac:dyDescent="0.8">
      <c r="A20" s="9"/>
      <c r="B20" s="36"/>
      <c r="C20" s="9"/>
      <c r="D20" s="38"/>
      <c r="E20" s="14"/>
      <c r="F20" s="27" t="str">
        <f>IF(D20&lt;&gt;"",IF(OR(EXACT(TRIM(D20),D21),EXACT(TRIM(D20),C21)),"Correct!","Please try again"),"")</f>
        <v/>
      </c>
      <c r="G20" s="15"/>
      <c r="H20" s="35"/>
      <c r="I20" s="35"/>
      <c r="J20" s="35"/>
      <c r="K20" s="35"/>
      <c r="L20" s="21"/>
      <c r="M20" s="21"/>
      <c r="N20" s="21"/>
      <c r="O20" s="21"/>
    </row>
    <row r="21" spans="1:15" s="1" customFormat="1" ht="31.95" customHeight="1" x14ac:dyDescent="0.8">
      <c r="A21" s="43"/>
      <c r="B21" s="36"/>
      <c r="C21" s="44"/>
      <c r="D21" s="38"/>
      <c r="E21" s="45"/>
      <c r="F21" s="28" t="str">
        <f>IF(AND(E21&lt;&gt;0,F20="Correct!"),1," ")</f>
        <v xml:space="preserve"> </v>
      </c>
      <c r="G21" s="23"/>
      <c r="H21" s="46"/>
      <c r="I21" s="46"/>
      <c r="J21" s="46"/>
      <c r="K21" s="46"/>
      <c r="L21" s="22"/>
      <c r="M21" s="22"/>
      <c r="N21" s="22"/>
      <c r="O21" s="22"/>
    </row>
    <row r="22" spans="1:15" ht="31.95" customHeight="1" x14ac:dyDescent="0.8">
      <c r="A22" s="9"/>
      <c r="B22" s="36"/>
      <c r="C22" s="9"/>
      <c r="D22" s="38"/>
      <c r="E22" s="14"/>
      <c r="F22" s="27" t="str">
        <f>IF(D22&lt;&gt;"",IF(OR(EXACT(TRIM(D22),D23),EXACT(TRIM(D22),C23)),"Correct!","Please try again"),"")</f>
        <v/>
      </c>
      <c r="G22" s="15"/>
      <c r="H22" s="35"/>
      <c r="I22" s="35"/>
      <c r="J22" s="35"/>
      <c r="K22" s="35"/>
      <c r="L22" s="21"/>
      <c r="M22" s="21"/>
      <c r="N22" s="21"/>
      <c r="O22" s="21"/>
    </row>
    <row r="23" spans="1:15" s="1" customFormat="1" ht="31.95" customHeight="1" x14ac:dyDescent="0.8">
      <c r="A23" s="43"/>
      <c r="B23" s="36"/>
      <c r="C23" s="44"/>
      <c r="D23" s="38"/>
      <c r="E23" s="45"/>
      <c r="F23" s="28" t="str">
        <f>IF(AND(E23&lt;&gt;0,F22="Correct!"),1," ")</f>
        <v xml:space="preserve"> </v>
      </c>
      <c r="G23" s="23"/>
      <c r="H23" s="46"/>
      <c r="I23" s="46"/>
      <c r="J23" s="46"/>
      <c r="K23" s="46"/>
      <c r="L23" s="22"/>
      <c r="M23" s="22"/>
      <c r="N23" s="22"/>
      <c r="O23" s="22"/>
    </row>
    <row r="24" spans="1:15" ht="31.95" customHeight="1" x14ac:dyDescent="0.8">
      <c r="A24" s="9"/>
      <c r="B24" s="36"/>
      <c r="C24" s="9"/>
      <c r="D24" s="38"/>
      <c r="E24" s="14"/>
      <c r="F24" s="27" t="str">
        <f>IF(D24&lt;&gt;"",IF(OR(EXACT(TRIM(D24),D25),EXACT(TRIM(D24),C25)),"Correct!","Please try again"),"")</f>
        <v/>
      </c>
      <c r="G24" s="15"/>
      <c r="H24" s="35"/>
      <c r="I24" s="35"/>
      <c r="J24" s="35"/>
      <c r="K24" s="35"/>
      <c r="L24" s="21"/>
      <c r="M24" s="21"/>
      <c r="N24" s="21"/>
      <c r="O24" s="21"/>
    </row>
    <row r="25" spans="1:15" s="1" customFormat="1" ht="31.95" customHeight="1" x14ac:dyDescent="0.8">
      <c r="A25" s="43"/>
      <c r="B25" s="36"/>
      <c r="C25" s="44"/>
      <c r="D25" s="38"/>
      <c r="E25" s="45"/>
      <c r="F25" s="28" t="str">
        <f>IF(AND(E25&lt;&gt;0,F24="Correct!"),1," ")</f>
        <v xml:space="preserve"> </v>
      </c>
      <c r="G25" s="23"/>
      <c r="H25" s="46"/>
      <c r="I25" s="46"/>
      <c r="J25" s="46"/>
      <c r="K25" s="46"/>
      <c r="L25" s="22"/>
      <c r="M25" s="22"/>
      <c r="N25" s="22"/>
      <c r="O25" s="22"/>
    </row>
    <row r="26" spans="1:15" ht="31.95" customHeight="1" x14ac:dyDescent="0.8">
      <c r="A26" s="9"/>
      <c r="B26" s="36"/>
      <c r="C26" s="9"/>
      <c r="D26" s="38"/>
      <c r="E26" s="14"/>
      <c r="F26" s="27" t="str">
        <f>IF(D26&lt;&gt;"",IF(OR(EXACT(TRIM(D26),D27),EXACT(TRIM(D26),C27)),"Correct!","Please try again"),"")</f>
        <v/>
      </c>
      <c r="G26" s="15"/>
      <c r="H26" s="35"/>
      <c r="I26" s="35"/>
      <c r="J26" s="35"/>
      <c r="K26" s="35"/>
      <c r="L26" s="21"/>
      <c r="M26" s="21"/>
      <c r="N26" s="21"/>
      <c r="O26" s="21"/>
    </row>
    <row r="27" spans="1:15" s="1" customFormat="1" ht="31.95" customHeight="1" x14ac:dyDescent="0.8">
      <c r="A27" s="43"/>
      <c r="B27" s="36"/>
      <c r="C27" s="44"/>
      <c r="D27" s="38"/>
      <c r="E27" s="45"/>
      <c r="F27" s="28" t="str">
        <f>IF(AND(E27&lt;&gt;0,F26="Correct!"),1," ")</f>
        <v xml:space="preserve"> </v>
      </c>
      <c r="G27" s="23"/>
      <c r="H27" s="46"/>
      <c r="I27" s="46"/>
      <c r="J27" s="46"/>
      <c r="K27" s="46"/>
      <c r="L27" s="22"/>
      <c r="M27" s="22"/>
      <c r="N27" s="22"/>
      <c r="O27" s="22"/>
    </row>
    <row r="28" spans="1:15" ht="31.95" customHeight="1" x14ac:dyDescent="0.8">
      <c r="A28" s="9"/>
      <c r="B28" s="36"/>
      <c r="C28" s="9"/>
      <c r="D28" s="38"/>
      <c r="E28" s="14"/>
      <c r="F28" s="27" t="str">
        <f>IF(D28&lt;&gt;"",IF(OR(EXACT(TRIM(D28),D29),EXACT(TRIM(D28),C29)),"Correct!","Please try again"),"")</f>
        <v/>
      </c>
      <c r="G28" s="15"/>
      <c r="H28" s="35"/>
      <c r="I28" s="35"/>
      <c r="J28" s="35"/>
      <c r="K28" s="35"/>
      <c r="L28" s="21"/>
      <c r="M28" s="21"/>
      <c r="N28" s="21"/>
      <c r="O28" s="21"/>
    </row>
    <row r="29" spans="1:15" s="1" customFormat="1" ht="31.95" customHeight="1" x14ac:dyDescent="0.8">
      <c r="A29" s="43"/>
      <c r="B29" s="36"/>
      <c r="C29" s="44"/>
      <c r="D29" s="38"/>
      <c r="E29" s="45"/>
      <c r="F29" s="28" t="str">
        <f>IF(AND(E29&lt;&gt;0,F28="Correct!"),1," ")</f>
        <v xml:space="preserve"> </v>
      </c>
      <c r="G29" s="23"/>
      <c r="H29" s="46"/>
      <c r="I29" s="46"/>
      <c r="J29" s="46"/>
      <c r="K29" s="46"/>
      <c r="L29" s="22"/>
      <c r="M29" s="22"/>
      <c r="N29" s="22"/>
      <c r="O29" s="22"/>
    </row>
    <row r="30" spans="1:15" ht="31.95" customHeight="1" x14ac:dyDescent="0.8">
      <c r="A30" s="9"/>
      <c r="B30" s="36"/>
      <c r="C30" s="9"/>
      <c r="D30" s="38"/>
      <c r="E30" s="14"/>
      <c r="F30" s="27" t="str">
        <f>IF(D30&lt;&gt;"",IF(OR(EXACT(TRIM(D30),D31),EXACT(TRIM(D30),C31)),"Correct!","Please try again"),"")</f>
        <v/>
      </c>
      <c r="G30" s="15"/>
      <c r="H30" s="35"/>
      <c r="I30" s="35"/>
      <c r="J30" s="35"/>
      <c r="K30" s="35"/>
      <c r="L30" s="21"/>
      <c r="M30" s="21"/>
      <c r="N30" s="21"/>
      <c r="O30" s="21"/>
    </row>
    <row r="31" spans="1:15" s="1" customFormat="1" ht="31.95" customHeight="1" x14ac:dyDescent="0.8">
      <c r="A31" s="43"/>
      <c r="B31" s="36"/>
      <c r="C31" s="44"/>
      <c r="D31" s="38"/>
      <c r="E31" s="45"/>
      <c r="F31" s="28" t="str">
        <f>IF(AND(E31&lt;&gt;0,F30="Correct!"),1," ")</f>
        <v xml:space="preserve"> </v>
      </c>
      <c r="G31" s="23"/>
      <c r="H31" s="46"/>
      <c r="I31" s="46"/>
      <c r="J31" s="46"/>
      <c r="K31" s="46"/>
      <c r="L31" s="22"/>
      <c r="M31" s="22"/>
      <c r="N31" s="22"/>
      <c r="O31" s="22"/>
    </row>
    <row r="32" spans="1:15" ht="31.95" customHeight="1" x14ac:dyDescent="0.8">
      <c r="A32" s="6"/>
      <c r="B32" s="26"/>
      <c r="C32" s="9"/>
      <c r="D32" s="29"/>
      <c r="E32" s="14"/>
      <c r="F32" s="27" t="str">
        <f>IF(D32&lt;&gt;"",IF(OR(EXACT(TRIM(D32),D33),EXACT(TRIM(D32),C33)),"Correct!","Please try again"),"")</f>
        <v/>
      </c>
      <c r="G32" s="15"/>
      <c r="H32" s="16"/>
      <c r="I32" s="21"/>
      <c r="J32" s="21"/>
      <c r="K32" s="21"/>
      <c r="L32" s="21"/>
      <c r="M32" s="21"/>
      <c r="N32" s="21"/>
      <c r="O32" s="21"/>
    </row>
    <row r="33" spans="1:15" s="1" customFormat="1" ht="31.95" customHeight="1" x14ac:dyDescent="0.8">
      <c r="A33" s="5"/>
      <c r="B33" s="26"/>
      <c r="C33" s="24"/>
      <c r="D33" s="29"/>
      <c r="E33" s="11"/>
      <c r="F33" s="28" t="str">
        <f>IF(AND(E33&lt;&gt;0,F32="Correct!"),1," ")</f>
        <v xml:space="preserve"> </v>
      </c>
      <c r="G33" s="23"/>
      <c r="H33" s="13"/>
      <c r="I33" s="22"/>
      <c r="J33" s="22"/>
      <c r="K33" s="22"/>
      <c r="L33" s="22"/>
      <c r="M33" s="22"/>
      <c r="N33" s="22"/>
      <c r="O33" s="22"/>
    </row>
    <row r="34" spans="1:15" ht="31.95" customHeight="1" x14ac:dyDescent="0.8">
      <c r="A34" s="6"/>
      <c r="B34" s="26"/>
      <c r="C34" s="9"/>
      <c r="D34" s="29"/>
      <c r="E34" s="14"/>
      <c r="F34" s="27" t="str">
        <f>IF(D34&lt;&gt;"",IF(OR(EXACT(TRIM(D34),D35),EXACT(TRIM(D34),C35)),"Correct!","Please try again"),"")</f>
        <v/>
      </c>
      <c r="G34" s="15"/>
      <c r="H34" s="16"/>
      <c r="I34" s="21"/>
      <c r="J34" s="21"/>
      <c r="K34" s="21"/>
      <c r="L34" s="21"/>
      <c r="M34" s="21"/>
      <c r="N34" s="21"/>
      <c r="O34" s="21"/>
    </row>
    <row r="35" spans="1:15" s="1" customFormat="1" ht="31.95" customHeight="1" x14ac:dyDescent="0.8">
      <c r="A35" s="5"/>
      <c r="B35" s="26"/>
      <c r="C35" s="24"/>
      <c r="D35" s="29"/>
      <c r="E35" s="11"/>
      <c r="F35" s="28" t="str">
        <f>IF(AND(E35&lt;&gt;0,F34="Correct!"),1," ")</f>
        <v xml:space="preserve"> </v>
      </c>
      <c r="G35" s="23"/>
      <c r="H35" s="13"/>
      <c r="I35" s="22"/>
      <c r="J35" s="22"/>
      <c r="K35" s="22"/>
      <c r="L35" s="22"/>
      <c r="M35" s="22"/>
      <c r="N35" s="22"/>
      <c r="O35" s="22"/>
    </row>
    <row r="36" spans="1:15" ht="31.95" customHeight="1" x14ac:dyDescent="0.8">
      <c r="A36" s="6"/>
      <c r="B36" s="26"/>
      <c r="C36" s="9"/>
      <c r="D36" s="29"/>
      <c r="E36" s="14"/>
      <c r="F36" s="27" t="str">
        <f>IF(D36&lt;&gt;"",IF(OR(EXACT(TRIM(D36),D37),EXACT(TRIM(D36),C37)),"Correct!","Please try again"),"")</f>
        <v/>
      </c>
      <c r="G36" s="15"/>
      <c r="H36" s="16"/>
      <c r="I36" s="21"/>
      <c r="J36" s="21"/>
      <c r="K36" s="21"/>
      <c r="L36" s="21"/>
      <c r="M36" s="21"/>
      <c r="N36" s="21"/>
      <c r="O36" s="21"/>
    </row>
    <row r="37" spans="1:15" s="1" customFormat="1" ht="31.95" customHeight="1" x14ac:dyDescent="0.8">
      <c r="A37" s="5"/>
      <c r="B37" s="26"/>
      <c r="C37" s="24"/>
      <c r="D37" s="29"/>
      <c r="E37" s="11"/>
      <c r="F37" s="28" t="str">
        <f>IF(AND(E37&lt;&gt;0,F36="Correct!"),1," ")</f>
        <v xml:space="preserve"> </v>
      </c>
      <c r="G37" s="23"/>
      <c r="H37" s="13"/>
      <c r="I37" s="22"/>
      <c r="J37" s="22"/>
      <c r="K37" s="22"/>
      <c r="L37" s="22"/>
      <c r="M37" s="22"/>
      <c r="N37" s="22"/>
      <c r="O37" s="22"/>
    </row>
    <row r="38" spans="1:15" ht="31.95" customHeight="1" x14ac:dyDescent="0.8">
      <c r="A38" s="6"/>
      <c r="B38" s="26"/>
      <c r="C38" s="9"/>
      <c r="D38" s="29"/>
      <c r="E38" s="14"/>
      <c r="F38" s="27" t="str">
        <f>IF(D38&lt;&gt;"",IF(OR(EXACT(TRIM(D38),D39),EXACT(TRIM(D38),C39)),"Correct!","Please try again"),"")</f>
        <v/>
      </c>
      <c r="G38" s="15"/>
      <c r="H38" s="16"/>
      <c r="I38" s="21"/>
      <c r="J38" s="21"/>
      <c r="K38" s="21"/>
      <c r="L38" s="21"/>
      <c r="M38" s="21"/>
      <c r="N38" s="21"/>
      <c r="O38" s="21"/>
    </row>
    <row r="39" spans="1:15" s="1" customFormat="1" ht="31.95" customHeight="1" x14ac:dyDescent="0.8">
      <c r="A39" s="5"/>
      <c r="B39" s="26"/>
      <c r="C39" s="24"/>
      <c r="D39" s="29"/>
      <c r="E39" s="11"/>
      <c r="F39" s="28" t="str">
        <f>IF(AND(E39&lt;&gt;0,F38="Correct!"),1," ")</f>
        <v xml:space="preserve"> </v>
      </c>
      <c r="G39" s="23"/>
      <c r="H39" s="13"/>
      <c r="I39" s="22"/>
      <c r="J39" s="22"/>
      <c r="K39" s="22"/>
      <c r="L39" s="22"/>
      <c r="M39" s="22"/>
      <c r="N39" s="22"/>
      <c r="O39" s="22"/>
    </row>
    <row r="40" spans="1:15" ht="31.95" customHeight="1" x14ac:dyDescent="0.8">
      <c r="A40" s="6"/>
      <c r="B40" s="26"/>
      <c r="C40" s="9"/>
      <c r="D40" s="29"/>
      <c r="E40" s="14"/>
      <c r="F40" s="27" t="str">
        <f>IF(D40&lt;&gt;"",IF(OR(EXACT(TRIM(D40),D41),EXACT(TRIM(D40),C41)),"Correct!","Please try again"),"")</f>
        <v/>
      </c>
      <c r="G40" s="15"/>
      <c r="H40" s="16"/>
      <c r="I40" s="21"/>
      <c r="J40" s="21"/>
      <c r="K40" s="21"/>
      <c r="L40" s="21"/>
      <c r="M40" s="21"/>
      <c r="N40" s="21"/>
      <c r="O40" s="21"/>
    </row>
    <row r="41" spans="1:15" s="1" customFormat="1" ht="31.95" customHeight="1" x14ac:dyDescent="0.8">
      <c r="A41" s="5"/>
      <c r="B41" s="26"/>
      <c r="C41" s="24"/>
      <c r="D41" s="29"/>
      <c r="E41" s="11"/>
      <c r="F41" s="28" t="str">
        <f>IF(AND(E41&lt;&gt;0,F40="Correct!"),1," ")</f>
        <v xml:space="preserve"> </v>
      </c>
      <c r="G41" s="23"/>
      <c r="H41" s="13"/>
      <c r="I41" s="22"/>
      <c r="J41" s="22"/>
      <c r="K41" s="22"/>
      <c r="L41" s="22"/>
      <c r="M41" s="22"/>
      <c r="N41" s="22"/>
      <c r="O41" s="22"/>
    </row>
    <row r="42" spans="1:15" ht="31.95" customHeight="1" x14ac:dyDescent="0.8">
      <c r="A42" s="6"/>
      <c r="B42" s="26"/>
      <c r="C42" s="9"/>
      <c r="D42" s="29"/>
      <c r="E42" s="14"/>
      <c r="F42" s="27" t="str">
        <f>IF(D42&lt;&gt;"",IF(OR(EXACT(TRIM(D42),D43),EXACT(TRIM(D42),C43)),"Correct!","Please try again"),"")</f>
        <v/>
      </c>
      <c r="G42" s="15"/>
      <c r="H42" s="16"/>
      <c r="I42" s="21"/>
      <c r="J42" s="21"/>
      <c r="K42" s="21"/>
      <c r="L42" s="21"/>
      <c r="M42" s="21"/>
      <c r="N42" s="21"/>
      <c r="O42" s="21"/>
    </row>
    <row r="43" spans="1:15" s="1" customFormat="1" ht="31.95" customHeight="1" x14ac:dyDescent="0.8">
      <c r="A43" s="5"/>
      <c r="B43" s="26"/>
      <c r="C43" s="24"/>
      <c r="D43" s="29"/>
      <c r="E43" s="11"/>
      <c r="F43" s="28" t="str">
        <f>IF(AND(E43&lt;&gt;0,F42="Correct!"),1," ")</f>
        <v xml:space="preserve"> </v>
      </c>
      <c r="G43" s="23"/>
      <c r="H43" s="13"/>
      <c r="I43" s="22"/>
      <c r="J43" s="22"/>
      <c r="K43" s="22"/>
      <c r="L43" s="22"/>
      <c r="M43" s="22"/>
      <c r="N43" s="22"/>
      <c r="O43" s="22"/>
    </row>
    <row r="44" spans="1:15" ht="31.95" customHeight="1" x14ac:dyDescent="0.8">
      <c r="A44" s="6"/>
      <c r="B44" s="26"/>
      <c r="C44" s="9"/>
      <c r="D44" s="29"/>
      <c r="E44" s="14"/>
      <c r="F44" s="27" t="str">
        <f>IF(D44&lt;&gt;"",IF(OR(EXACT(TRIM(D44),D45),EXACT(TRIM(D44),C45)),"Correct!","Please try again"),"")</f>
        <v/>
      </c>
      <c r="G44" s="15"/>
      <c r="H44" s="16"/>
      <c r="I44" s="21"/>
      <c r="J44" s="21"/>
      <c r="K44" s="21"/>
      <c r="L44" s="21"/>
      <c r="M44" s="21"/>
      <c r="N44" s="21"/>
      <c r="O44" s="21"/>
    </row>
    <row r="45" spans="1:15" s="1" customFormat="1" ht="31.95" customHeight="1" x14ac:dyDescent="0.8">
      <c r="A45" s="5"/>
      <c r="B45" s="26"/>
      <c r="C45" s="24"/>
      <c r="D45" s="29"/>
      <c r="E45" s="11"/>
      <c r="F45" s="28" t="str">
        <f>IF(AND(E45&lt;&gt;0,F44="Correct!"),1," ")</f>
        <v xml:space="preserve"> </v>
      </c>
      <c r="G45" s="23"/>
      <c r="H45" s="13"/>
      <c r="I45" s="22"/>
      <c r="J45" s="22"/>
      <c r="K45" s="22"/>
      <c r="L45" s="22"/>
      <c r="M45" s="22"/>
      <c r="N45" s="22"/>
      <c r="O45" s="22"/>
    </row>
    <row r="46" spans="1:15" ht="31.95" customHeight="1" x14ac:dyDescent="0.8">
      <c r="A46" s="6"/>
      <c r="B46" s="26"/>
      <c r="C46" s="9"/>
      <c r="D46" s="29"/>
      <c r="E46" s="14"/>
      <c r="F46" s="27" t="str">
        <f>IF(D46&lt;&gt;"",IF(OR(EXACT(TRIM(D46),D47),EXACT(TRIM(D46),C47)),"Correct!","Please try again"),"")</f>
        <v/>
      </c>
      <c r="G46" s="15"/>
      <c r="H46" s="16"/>
      <c r="I46" s="21"/>
      <c r="J46" s="21"/>
      <c r="K46" s="21"/>
      <c r="L46" s="21"/>
      <c r="M46" s="21"/>
      <c r="N46" s="21"/>
      <c r="O46" s="21"/>
    </row>
    <row r="47" spans="1:15" s="1" customFormat="1" ht="31.95" customHeight="1" x14ac:dyDescent="0.8">
      <c r="A47" s="5"/>
      <c r="B47" s="26"/>
      <c r="C47" s="24"/>
      <c r="D47" s="29"/>
      <c r="E47" s="11"/>
      <c r="F47" s="28" t="str">
        <f>IF(AND(E47&lt;&gt;0,F46="Correct!"),1," ")</f>
        <v xml:space="preserve"> </v>
      </c>
      <c r="G47" s="23"/>
      <c r="H47" s="13"/>
      <c r="I47" s="22"/>
      <c r="J47" s="22"/>
      <c r="K47" s="22"/>
      <c r="L47" s="22"/>
      <c r="M47" s="22"/>
      <c r="N47" s="22"/>
      <c r="O47" s="22"/>
    </row>
    <row r="48" spans="1:15" ht="31.95" customHeight="1" x14ac:dyDescent="0.8">
      <c r="A48" s="6"/>
      <c r="B48" s="26"/>
      <c r="C48" s="9"/>
      <c r="D48" s="29"/>
      <c r="E48" s="14"/>
      <c r="F48" s="27" t="str">
        <f>IF(D48&lt;&gt;"",IF(OR(EXACT(TRIM(D48),D49),EXACT(TRIM(D48),C49)),"Correct!","Please try again"),"")</f>
        <v/>
      </c>
      <c r="G48" s="15"/>
      <c r="H48" s="16"/>
    </row>
    <row r="49" spans="1:9" s="1" customFormat="1" ht="31.95" customHeight="1" x14ac:dyDescent="0.8">
      <c r="A49" s="5"/>
      <c r="B49" s="26"/>
      <c r="C49" s="24"/>
      <c r="D49" s="29"/>
      <c r="E49" s="11"/>
      <c r="F49" s="28" t="str">
        <f>IF(AND(E49&lt;&gt;0,F48="Correct!"),1," ")</f>
        <v xml:space="preserve"> </v>
      </c>
      <c r="G49" s="23"/>
      <c r="H49" s="13"/>
      <c r="I49" s="8"/>
    </row>
    <row r="50" spans="1:9" ht="31.95" customHeight="1" x14ac:dyDescent="0.8">
      <c r="A50" s="6"/>
      <c r="B50" s="26"/>
      <c r="C50" s="9"/>
      <c r="D50" s="29"/>
      <c r="E50" s="14"/>
      <c r="F50" s="27" t="str">
        <f>IF(D50&lt;&gt;"",IF(OR(EXACT(TRIM(D50),D51),EXACT(TRIM(D50),C51)),"Correct!","Please try again"),"")</f>
        <v/>
      </c>
      <c r="G50" s="15"/>
      <c r="H50" s="16"/>
    </row>
    <row r="51" spans="1:9" s="1" customFormat="1" ht="31.95" customHeight="1" thickBot="1" x14ac:dyDescent="0.85">
      <c r="A51" s="4"/>
      <c r="B51" s="26"/>
      <c r="C51" s="25"/>
      <c r="D51" s="29"/>
      <c r="E51" s="17"/>
      <c r="F51" s="28" t="str">
        <f>IF(AND(E51&lt;&gt;0,F50="Correct!"),1," ")</f>
        <v xml:space="preserve"> </v>
      </c>
      <c r="G51" s="17"/>
      <c r="H51" s="18"/>
      <c r="I51" s="8"/>
    </row>
    <row r="52" spans="1:9" ht="34.799999999999997" thickTop="1" x14ac:dyDescent="0.8"/>
    <row r="53" spans="1:9" x14ac:dyDescent="0.8">
      <c r="G53" s="12"/>
      <c r="H53" s="22"/>
    </row>
    <row r="55" spans="1:9" x14ac:dyDescent="0.8">
      <c r="G55" s="12"/>
      <c r="H55" s="22"/>
    </row>
    <row r="57" spans="1:9" x14ac:dyDescent="0.8">
      <c r="G57" s="12"/>
      <c r="H57" s="22"/>
    </row>
    <row r="59" spans="1:9" x14ac:dyDescent="0.8">
      <c r="G59" s="12"/>
      <c r="H59" s="22"/>
    </row>
    <row r="61" spans="1:9" x14ac:dyDescent="0.8">
      <c r="G61" s="12"/>
      <c r="H61" s="22"/>
    </row>
    <row r="63" spans="1:9" x14ac:dyDescent="0.8">
      <c r="G63" s="12"/>
      <c r="H63" s="22"/>
    </row>
    <row r="65" spans="7:8" x14ac:dyDescent="0.8">
      <c r="G65" s="12"/>
      <c r="H65" s="22"/>
    </row>
  </sheetData>
  <sheetProtection sheet="1" selectLockedCells="1"/>
  <conditionalFormatting sqref="F52:F1048576 F1">
    <cfRule type="cellIs" dxfId="123" priority="440" operator="equal">
      <formula>"Correct!"</formula>
    </cfRule>
    <cfRule type="cellIs" dxfId="122" priority="441" operator="equal">
      <formula>"Correct!"</formula>
    </cfRule>
  </conditionalFormatting>
  <conditionalFormatting sqref="F20">
    <cfRule type="cellIs" dxfId="121" priority="52" operator="equal">
      <formula>"Please try again"</formula>
    </cfRule>
  </conditionalFormatting>
  <conditionalFormatting sqref="F22">
    <cfRule type="cellIs" dxfId="120" priority="50" operator="equal">
      <formula>"Correct!"</formula>
    </cfRule>
    <cfRule type="cellIs" dxfId="119" priority="51" operator="equal">
      <formula>"Correct!"</formula>
    </cfRule>
  </conditionalFormatting>
  <conditionalFormatting sqref="F22">
    <cfRule type="cellIs" dxfId="118" priority="49" operator="equal">
      <formula>"Please try again"</formula>
    </cfRule>
  </conditionalFormatting>
  <conditionalFormatting sqref="F14">
    <cfRule type="cellIs" dxfId="117" priority="62" operator="equal">
      <formula>"Correct!"</formula>
    </cfRule>
    <cfRule type="cellIs" dxfId="116" priority="63" operator="equal">
      <formula>"Correct!"</formula>
    </cfRule>
  </conditionalFormatting>
  <conditionalFormatting sqref="F14">
    <cfRule type="cellIs" dxfId="115" priority="61" operator="equal">
      <formula>"Please try again"</formula>
    </cfRule>
  </conditionalFormatting>
  <conditionalFormatting sqref="E2:E13">
    <cfRule type="cellIs" dxfId="114" priority="2" operator="equal">
      <formula>"Correct!"</formula>
    </cfRule>
    <cfRule type="cellIs" dxfId="113" priority="3" operator="equal">
      <formula>"Correct!"</formula>
    </cfRule>
  </conditionalFormatting>
  <conditionalFormatting sqref="E2:E13">
    <cfRule type="cellIs" dxfId="112" priority="1" operator="equal">
      <formula>"Please try again"</formula>
    </cfRule>
  </conditionalFormatting>
  <conditionalFormatting sqref="E2">
    <cfRule type="cellIs" dxfId="111" priority="80" operator="equal">
      <formula>"Correct!"</formula>
    </cfRule>
    <cfRule type="cellIs" dxfId="110" priority="81" operator="equal">
      <formula>"Correct!"</formula>
    </cfRule>
  </conditionalFormatting>
  <conditionalFormatting sqref="E2">
    <cfRule type="cellIs" dxfId="109" priority="79" operator="equal">
      <formula>"Please try again"</formula>
    </cfRule>
  </conditionalFormatting>
  <conditionalFormatting sqref="F32">
    <cfRule type="cellIs" dxfId="108" priority="116" operator="equal">
      <formula>"Correct!"</formula>
    </cfRule>
    <cfRule type="cellIs" dxfId="107" priority="117" operator="equal">
      <formula>"Correct!"</formula>
    </cfRule>
  </conditionalFormatting>
  <conditionalFormatting sqref="F32">
    <cfRule type="cellIs" dxfId="106" priority="115" operator="equal">
      <formula>"Please try again"</formula>
    </cfRule>
  </conditionalFormatting>
  <conditionalFormatting sqref="F38">
    <cfRule type="cellIs" dxfId="105" priority="29" operator="equal">
      <formula>"Correct!"</formula>
    </cfRule>
    <cfRule type="cellIs" dxfId="104" priority="30" operator="equal">
      <formula>"Correct!"</formula>
    </cfRule>
  </conditionalFormatting>
  <conditionalFormatting sqref="F38">
    <cfRule type="cellIs" dxfId="103" priority="28" operator="equal">
      <formula>"Please try again"</formula>
    </cfRule>
  </conditionalFormatting>
  <conditionalFormatting sqref="F24">
    <cfRule type="cellIs" dxfId="102" priority="47" operator="equal">
      <formula>"Correct!"</formula>
    </cfRule>
    <cfRule type="cellIs" dxfId="101" priority="48" operator="equal">
      <formula>"Correct!"</formula>
    </cfRule>
  </conditionalFormatting>
  <conditionalFormatting sqref="F24">
    <cfRule type="cellIs" dxfId="100" priority="46" operator="equal">
      <formula>"Please try again"</formula>
    </cfRule>
  </conditionalFormatting>
  <conditionalFormatting sqref="F16">
    <cfRule type="cellIs" dxfId="99" priority="59" operator="equal">
      <formula>"Correct!"</formula>
    </cfRule>
    <cfRule type="cellIs" dxfId="98" priority="60" operator="equal">
      <formula>"Correct!"</formula>
    </cfRule>
  </conditionalFormatting>
  <conditionalFormatting sqref="F16">
    <cfRule type="cellIs" dxfId="97" priority="58" operator="equal">
      <formula>"Please try again"</formula>
    </cfRule>
  </conditionalFormatting>
  <conditionalFormatting sqref="F18">
    <cfRule type="cellIs" dxfId="96" priority="56" operator="equal">
      <formula>"Correct!"</formula>
    </cfRule>
    <cfRule type="cellIs" dxfId="95" priority="57" operator="equal">
      <formula>"Correct!"</formula>
    </cfRule>
  </conditionalFormatting>
  <conditionalFormatting sqref="F18">
    <cfRule type="cellIs" dxfId="94" priority="55" operator="equal">
      <formula>"Please try again"</formula>
    </cfRule>
  </conditionalFormatting>
  <conditionalFormatting sqref="F20">
    <cfRule type="cellIs" dxfId="93" priority="53" operator="equal">
      <formula>"Correct!"</formula>
    </cfRule>
    <cfRule type="cellIs" dxfId="92" priority="54" operator="equal">
      <formula>"Correct!"</formula>
    </cfRule>
  </conditionalFormatting>
  <conditionalFormatting sqref="F26">
    <cfRule type="cellIs" dxfId="91" priority="44" operator="equal">
      <formula>"Correct!"</formula>
    </cfRule>
    <cfRule type="cellIs" dxfId="90" priority="45" operator="equal">
      <formula>"Correct!"</formula>
    </cfRule>
  </conditionalFormatting>
  <conditionalFormatting sqref="F26">
    <cfRule type="cellIs" dxfId="89" priority="43" operator="equal">
      <formula>"Please try again"</formula>
    </cfRule>
  </conditionalFormatting>
  <conditionalFormatting sqref="F28">
    <cfRule type="cellIs" dxfId="88" priority="41" operator="equal">
      <formula>"Correct!"</formula>
    </cfRule>
    <cfRule type="cellIs" dxfId="87" priority="42" operator="equal">
      <formula>"Correct!"</formula>
    </cfRule>
  </conditionalFormatting>
  <conditionalFormatting sqref="F28">
    <cfRule type="cellIs" dxfId="86" priority="40" operator="equal">
      <formula>"Please try again"</formula>
    </cfRule>
  </conditionalFormatting>
  <conditionalFormatting sqref="F30">
    <cfRule type="cellIs" dxfId="85" priority="38" operator="equal">
      <formula>"Correct!"</formula>
    </cfRule>
    <cfRule type="cellIs" dxfId="84" priority="39" operator="equal">
      <formula>"Correct!"</formula>
    </cfRule>
  </conditionalFormatting>
  <conditionalFormatting sqref="F30">
    <cfRule type="cellIs" dxfId="83" priority="37" operator="equal">
      <formula>"Please try again"</formula>
    </cfRule>
  </conditionalFormatting>
  <conditionalFormatting sqref="F34">
    <cfRule type="cellIs" dxfId="82" priority="35" operator="equal">
      <formula>"Correct!"</formula>
    </cfRule>
    <cfRule type="cellIs" dxfId="81" priority="36" operator="equal">
      <formula>"Correct!"</formula>
    </cfRule>
  </conditionalFormatting>
  <conditionalFormatting sqref="F34">
    <cfRule type="cellIs" dxfId="80" priority="34" operator="equal">
      <formula>"Please try again"</formula>
    </cfRule>
  </conditionalFormatting>
  <conditionalFormatting sqref="F36">
    <cfRule type="cellIs" dxfId="79" priority="32" operator="equal">
      <formula>"Correct!"</formula>
    </cfRule>
    <cfRule type="cellIs" dxfId="78" priority="33" operator="equal">
      <formula>"Correct!"</formula>
    </cfRule>
  </conditionalFormatting>
  <conditionalFormatting sqref="F36">
    <cfRule type="cellIs" dxfId="77" priority="31" operator="equal">
      <formula>"Please try again"</formula>
    </cfRule>
  </conditionalFormatting>
  <conditionalFormatting sqref="F40">
    <cfRule type="cellIs" dxfId="76" priority="26" operator="equal">
      <formula>"Correct!"</formula>
    </cfRule>
    <cfRule type="cellIs" dxfId="75" priority="27" operator="equal">
      <formula>"Correct!"</formula>
    </cfRule>
  </conditionalFormatting>
  <conditionalFormatting sqref="F40">
    <cfRule type="cellIs" dxfId="74" priority="25" operator="equal">
      <formula>"Please try again"</formula>
    </cfRule>
  </conditionalFormatting>
  <conditionalFormatting sqref="F42">
    <cfRule type="cellIs" dxfId="73" priority="23" operator="equal">
      <formula>"Correct!"</formula>
    </cfRule>
    <cfRule type="cellIs" dxfId="72" priority="24" operator="equal">
      <formula>"Correct!"</formula>
    </cfRule>
  </conditionalFormatting>
  <conditionalFormatting sqref="F42">
    <cfRule type="cellIs" dxfId="71" priority="22" operator="equal">
      <formula>"Please try again"</formula>
    </cfRule>
  </conditionalFormatting>
  <conditionalFormatting sqref="F44">
    <cfRule type="cellIs" dxfId="70" priority="20" operator="equal">
      <formula>"Correct!"</formula>
    </cfRule>
    <cfRule type="cellIs" dxfId="69" priority="21" operator="equal">
      <formula>"Correct!"</formula>
    </cfRule>
  </conditionalFormatting>
  <conditionalFormatting sqref="F44">
    <cfRule type="cellIs" dxfId="68" priority="19" operator="equal">
      <formula>"Please try again"</formula>
    </cfRule>
  </conditionalFormatting>
  <conditionalFormatting sqref="F46">
    <cfRule type="cellIs" dxfId="67" priority="17" operator="equal">
      <formula>"Correct!"</formula>
    </cfRule>
    <cfRule type="cellIs" dxfId="66" priority="18" operator="equal">
      <formula>"Correct!"</formula>
    </cfRule>
  </conditionalFormatting>
  <conditionalFormatting sqref="F46">
    <cfRule type="cellIs" dxfId="65" priority="16" operator="equal">
      <formula>"Please try again"</formula>
    </cfRule>
  </conditionalFormatting>
  <conditionalFormatting sqref="F48">
    <cfRule type="cellIs" dxfId="64" priority="14" operator="equal">
      <formula>"Correct!"</formula>
    </cfRule>
    <cfRule type="cellIs" dxfId="63" priority="15" operator="equal">
      <formula>"Correct!"</formula>
    </cfRule>
  </conditionalFormatting>
  <conditionalFormatting sqref="F48">
    <cfRule type="cellIs" dxfId="62" priority="13" operator="equal">
      <formula>"Please try again"</formula>
    </cfRule>
  </conditionalFormatting>
  <conditionalFormatting sqref="F50">
    <cfRule type="cellIs" dxfId="61" priority="11" operator="equal">
      <formula>"Correct!"</formula>
    </cfRule>
    <cfRule type="cellIs" dxfId="60" priority="12" operator="equal">
      <formula>"Correct!"</formula>
    </cfRule>
  </conditionalFormatting>
  <conditionalFormatting sqref="F50">
    <cfRule type="cellIs" dxfId="59" priority="10" operator="equal">
      <formula>"Please try again"</formula>
    </cfRule>
  </conditionalFormatting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36"/>
  <sheetViews>
    <sheetView showGridLines="0" workbookViewId="0">
      <selection activeCell="C3" sqref="C3"/>
    </sheetView>
  </sheetViews>
  <sheetFormatPr defaultRowHeight="14.4" x14ac:dyDescent="0.3"/>
  <cols>
    <col min="2" max="2" width="23.44140625" customWidth="1"/>
    <col min="3" max="3" width="24.5546875" style="87" customWidth="1"/>
    <col min="4" max="4" width="16" customWidth="1"/>
  </cols>
  <sheetData>
    <row r="1" spans="1:13" ht="34.200000000000003" x14ac:dyDescent="0.8">
      <c r="A1" s="21"/>
      <c r="B1" s="14"/>
      <c r="C1" s="27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x14ac:dyDescent="0.3">
      <c r="A2" s="21"/>
      <c r="B2" s="21"/>
      <c r="C2" s="5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1:13" ht="30" x14ac:dyDescent="0.7">
      <c r="A3" s="21"/>
      <c r="B3" s="32" t="s">
        <v>12</v>
      </c>
      <c r="C3" s="84"/>
      <c r="D3" s="30" t="str">
        <f>IF(C3&lt;&gt;"",IF(EXACT(B3,C3),"GOOD","?")," ")</f>
        <v xml:space="preserve"> </v>
      </c>
      <c r="E3" s="21"/>
      <c r="F3" s="21"/>
      <c r="G3" s="21"/>
      <c r="H3" s="21"/>
      <c r="I3" s="21"/>
      <c r="J3" s="21"/>
      <c r="K3" s="21"/>
      <c r="L3" s="21"/>
      <c r="M3" s="21"/>
    </row>
    <row r="4" spans="1:13" ht="30" x14ac:dyDescent="0.7">
      <c r="A4" s="21"/>
      <c r="B4" s="32" t="s">
        <v>13</v>
      </c>
      <c r="C4" s="85"/>
      <c r="D4" s="30" t="str">
        <f t="shared" ref="D4:D9" si="0">IF(C4&lt;&gt;"",IF(EXACT(B4,C4),"GOOD","?")," ")</f>
        <v xml:space="preserve"> </v>
      </c>
      <c r="E4" s="21"/>
      <c r="F4" s="21"/>
      <c r="G4" s="21"/>
      <c r="H4" s="21"/>
      <c r="I4" s="21"/>
      <c r="J4" s="21"/>
      <c r="K4" s="21"/>
      <c r="L4" s="21"/>
      <c r="M4" s="21"/>
    </row>
    <row r="5" spans="1:13" ht="30" x14ac:dyDescent="0.7">
      <c r="A5" s="21"/>
      <c r="B5" s="32" t="s">
        <v>14</v>
      </c>
      <c r="C5" s="84"/>
      <c r="D5" s="30" t="str">
        <f t="shared" si="0"/>
        <v xml:space="preserve"> </v>
      </c>
      <c r="E5" s="21"/>
      <c r="F5" s="21"/>
      <c r="G5" s="21"/>
      <c r="H5" s="21"/>
      <c r="I5" s="21"/>
      <c r="J5" s="21"/>
      <c r="K5" s="21"/>
      <c r="L5" s="21"/>
      <c r="M5" s="21"/>
    </row>
    <row r="6" spans="1:13" ht="30" x14ac:dyDescent="0.7">
      <c r="A6" s="21"/>
      <c r="B6" s="32" t="s">
        <v>15</v>
      </c>
      <c r="C6" s="84"/>
      <c r="D6" s="30" t="str">
        <f t="shared" si="0"/>
        <v xml:space="preserve"> </v>
      </c>
      <c r="E6" s="21"/>
      <c r="F6" s="21"/>
      <c r="G6" s="21"/>
      <c r="H6" s="21"/>
      <c r="I6" s="21"/>
      <c r="J6" s="21"/>
      <c r="K6" s="21"/>
      <c r="L6" s="21"/>
      <c r="M6" s="21"/>
    </row>
    <row r="7" spans="1:13" ht="30" x14ac:dyDescent="0.7">
      <c r="A7" s="21"/>
      <c r="B7" s="32" t="s">
        <v>16</v>
      </c>
      <c r="C7" s="84"/>
      <c r="D7" s="30" t="str">
        <f t="shared" si="0"/>
        <v xml:space="preserve"> </v>
      </c>
      <c r="E7" s="21"/>
      <c r="F7" s="21"/>
      <c r="G7" s="21"/>
      <c r="H7" s="21"/>
      <c r="I7" s="21"/>
      <c r="J7" s="21"/>
      <c r="K7" s="21"/>
      <c r="L7" s="21"/>
      <c r="M7" s="21"/>
    </row>
    <row r="8" spans="1:13" ht="30" x14ac:dyDescent="0.7">
      <c r="A8" s="21"/>
      <c r="B8" s="32" t="s">
        <v>17</v>
      </c>
      <c r="C8" s="84"/>
      <c r="D8" s="30" t="str">
        <f t="shared" si="0"/>
        <v xml:space="preserve"> </v>
      </c>
      <c r="E8" s="21"/>
      <c r="F8" s="21"/>
      <c r="G8" s="21"/>
      <c r="H8" s="21"/>
      <c r="I8" s="21"/>
      <c r="J8" s="50"/>
      <c r="K8" s="21"/>
      <c r="L8" s="21"/>
      <c r="M8" s="21"/>
    </row>
    <row r="9" spans="1:13" ht="30" x14ac:dyDescent="0.7">
      <c r="A9" s="21"/>
      <c r="B9" s="32" t="s">
        <v>18</v>
      </c>
      <c r="C9" s="86"/>
      <c r="D9" s="30" t="str">
        <f t="shared" si="0"/>
        <v xml:space="preserve"> </v>
      </c>
      <c r="E9" s="21"/>
      <c r="F9" s="21"/>
      <c r="G9" s="21"/>
      <c r="H9" s="21"/>
      <c r="I9" s="21"/>
      <c r="J9" s="21"/>
      <c r="K9" s="21"/>
      <c r="L9" s="21"/>
      <c r="M9" s="21"/>
    </row>
    <row r="10" spans="1:13" ht="34.200000000000003" x14ac:dyDescent="0.8">
      <c r="A10" s="21"/>
      <c r="B10" s="50"/>
      <c r="C10" s="49"/>
      <c r="D10" s="27"/>
      <c r="E10" s="21"/>
      <c r="F10" s="21"/>
      <c r="G10" s="21"/>
      <c r="H10" s="21"/>
      <c r="I10" s="21"/>
      <c r="J10" s="21"/>
      <c r="K10" s="21"/>
      <c r="L10" s="21"/>
      <c r="M10" s="21"/>
    </row>
    <row r="11" spans="1:13" ht="30" x14ac:dyDescent="0.7">
      <c r="A11" s="21"/>
      <c r="B11" s="42"/>
      <c r="C11" s="47"/>
      <c r="D11" s="46"/>
      <c r="E11" s="21"/>
      <c r="F11" s="21"/>
      <c r="G11" s="21"/>
      <c r="H11" s="21"/>
      <c r="I11" s="21"/>
      <c r="J11" s="21"/>
      <c r="K11" s="21"/>
      <c r="L11" s="21"/>
      <c r="M11" s="21"/>
    </row>
    <row r="12" spans="1:13" ht="34.200000000000003" x14ac:dyDescent="0.8">
      <c r="A12" s="21"/>
      <c r="B12" s="42"/>
      <c r="C12" s="47"/>
      <c r="D12" s="27"/>
      <c r="E12" s="21"/>
      <c r="F12" s="21"/>
      <c r="G12" s="21"/>
      <c r="H12" s="21"/>
      <c r="I12" s="21"/>
      <c r="J12" s="21"/>
      <c r="K12" s="21"/>
      <c r="L12" s="21"/>
      <c r="M12" s="21"/>
    </row>
    <row r="13" spans="1:13" ht="30" x14ac:dyDescent="0.7">
      <c r="A13" s="21"/>
      <c r="B13" s="42"/>
      <c r="C13" s="47"/>
      <c r="D13" s="46"/>
      <c r="E13" s="21"/>
      <c r="F13" s="21"/>
      <c r="G13" s="21"/>
      <c r="H13" s="21"/>
      <c r="I13" s="21"/>
      <c r="J13" s="21"/>
      <c r="K13" s="21"/>
      <c r="L13" s="21"/>
      <c r="M13" s="21"/>
    </row>
    <row r="14" spans="1:13" ht="34.200000000000003" x14ac:dyDescent="0.8">
      <c r="A14" s="21"/>
      <c r="B14" s="42"/>
      <c r="C14" s="47"/>
      <c r="D14" s="27"/>
      <c r="E14" s="21"/>
      <c r="F14" s="21"/>
      <c r="G14" s="21"/>
      <c r="H14" s="21"/>
      <c r="I14" s="21"/>
      <c r="J14" s="21"/>
      <c r="K14" s="21"/>
      <c r="L14" s="21"/>
      <c r="M14" s="21"/>
    </row>
    <row r="15" spans="1:13" ht="30" x14ac:dyDescent="0.7">
      <c r="A15" s="21"/>
      <c r="B15" s="42"/>
      <c r="C15" s="47"/>
      <c r="D15" s="46"/>
      <c r="E15" s="21"/>
      <c r="F15" s="21"/>
      <c r="G15" s="21"/>
      <c r="H15" s="21"/>
      <c r="I15" s="21"/>
      <c r="J15" s="21"/>
      <c r="K15" s="21"/>
      <c r="L15" s="21"/>
      <c r="M15" s="21"/>
    </row>
    <row r="16" spans="1:13" x14ac:dyDescent="0.3">
      <c r="A16" s="21"/>
      <c r="B16" s="21"/>
      <c r="C16" s="51"/>
      <c r="D16" s="21"/>
      <c r="E16" s="21"/>
      <c r="F16" s="21"/>
      <c r="G16" s="21"/>
      <c r="H16" s="21"/>
      <c r="I16" s="21"/>
      <c r="J16" s="21"/>
      <c r="K16" s="21"/>
      <c r="L16" s="21"/>
      <c r="M16" s="21"/>
    </row>
    <row r="17" spans="1:13" x14ac:dyDescent="0.3">
      <c r="A17" s="21"/>
      <c r="B17" s="21"/>
      <c r="C17" s="51"/>
      <c r="D17" s="21"/>
      <c r="E17" s="21"/>
      <c r="F17" s="21"/>
      <c r="G17" s="21"/>
      <c r="H17" s="21"/>
      <c r="I17" s="21"/>
      <c r="J17" s="21"/>
      <c r="K17" s="21"/>
      <c r="L17" s="21"/>
      <c r="M17" s="21"/>
    </row>
    <row r="18" spans="1:13" x14ac:dyDescent="0.3">
      <c r="A18" s="21"/>
      <c r="B18" s="21"/>
      <c r="C18" s="51"/>
      <c r="D18" s="21"/>
      <c r="E18" s="21"/>
      <c r="F18" s="21"/>
      <c r="G18" s="21"/>
      <c r="H18" s="21"/>
      <c r="I18" s="21"/>
      <c r="J18" s="21"/>
      <c r="K18" s="21"/>
      <c r="L18" s="21"/>
      <c r="M18" s="21"/>
    </row>
    <row r="19" spans="1:13" x14ac:dyDescent="0.3">
      <c r="A19" s="21"/>
      <c r="B19" s="21"/>
      <c r="C19" s="51"/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 spans="1:13" x14ac:dyDescent="0.3">
      <c r="A20" s="21"/>
      <c r="B20" s="21"/>
      <c r="C20" s="51"/>
      <c r="D20" s="21"/>
      <c r="E20" s="21"/>
      <c r="F20" s="21"/>
      <c r="G20" s="21"/>
      <c r="H20" s="21"/>
      <c r="I20" s="21"/>
      <c r="J20" s="21"/>
      <c r="K20" s="21"/>
      <c r="L20" s="21"/>
      <c r="M20" s="21"/>
    </row>
    <row r="21" spans="1:13" x14ac:dyDescent="0.3">
      <c r="A21" s="21"/>
      <c r="B21" s="21"/>
      <c r="C21" s="51"/>
      <c r="D21" s="21"/>
      <c r="E21" s="21"/>
      <c r="F21" s="21"/>
      <c r="G21" s="21"/>
      <c r="H21" s="21"/>
      <c r="I21" s="21"/>
      <c r="J21" s="21"/>
      <c r="K21" s="21"/>
      <c r="L21" s="21"/>
      <c r="M21" s="21"/>
    </row>
    <row r="22" spans="1:13" x14ac:dyDescent="0.3">
      <c r="A22" s="21"/>
      <c r="B22" s="21"/>
      <c r="C22" s="51"/>
      <c r="D22" s="21"/>
      <c r="E22" s="21"/>
      <c r="F22" s="21"/>
      <c r="G22" s="21"/>
      <c r="H22" s="21"/>
      <c r="I22" s="21"/>
      <c r="J22" s="21"/>
      <c r="K22" s="21"/>
      <c r="L22" s="21"/>
      <c r="M22" s="21"/>
    </row>
    <row r="23" spans="1:13" x14ac:dyDescent="0.3">
      <c r="A23" s="21"/>
      <c r="B23" s="21"/>
      <c r="C23" s="51"/>
      <c r="D23" s="21"/>
      <c r="E23" s="21"/>
      <c r="F23" s="21"/>
      <c r="G23" s="21"/>
      <c r="H23" s="21"/>
      <c r="I23" s="21"/>
      <c r="J23" s="21"/>
      <c r="K23" s="21"/>
      <c r="L23" s="21"/>
      <c r="M23" s="21"/>
    </row>
    <row r="24" spans="1:13" x14ac:dyDescent="0.3">
      <c r="A24" s="21"/>
      <c r="B24" s="21"/>
      <c r="C24" s="51"/>
      <c r="D24" s="21"/>
      <c r="E24" s="21"/>
      <c r="F24" s="21"/>
      <c r="G24" s="21"/>
      <c r="H24" s="21"/>
      <c r="I24" s="21"/>
      <c r="J24" s="21"/>
      <c r="K24" s="21"/>
      <c r="L24" s="21"/>
      <c r="M24" s="21"/>
    </row>
    <row r="25" spans="1:13" x14ac:dyDescent="0.3">
      <c r="A25" s="21"/>
      <c r="B25" s="21"/>
      <c r="C25" s="51"/>
      <c r="D25" s="21"/>
      <c r="E25" s="21"/>
      <c r="F25" s="21"/>
      <c r="G25" s="21"/>
      <c r="H25" s="21"/>
      <c r="I25" s="21"/>
      <c r="J25" s="21"/>
      <c r="K25" s="21"/>
      <c r="L25" s="21"/>
      <c r="M25" s="21"/>
    </row>
    <row r="26" spans="1:13" x14ac:dyDescent="0.3">
      <c r="A26" s="21"/>
      <c r="B26" s="21"/>
      <c r="C26" s="51"/>
      <c r="D26" s="21"/>
      <c r="E26" s="21"/>
      <c r="F26" s="21"/>
      <c r="G26" s="21"/>
      <c r="H26" s="21"/>
      <c r="I26" s="21"/>
      <c r="J26" s="21"/>
      <c r="K26" s="21"/>
      <c r="L26" s="21"/>
      <c r="M26" s="21"/>
    </row>
    <row r="27" spans="1:13" x14ac:dyDescent="0.3">
      <c r="A27" s="21"/>
      <c r="B27" s="21"/>
      <c r="C27" s="51"/>
      <c r="D27" s="21"/>
      <c r="E27" s="21"/>
      <c r="F27" s="21"/>
      <c r="G27" s="21"/>
      <c r="H27" s="21"/>
      <c r="I27" s="21"/>
      <c r="J27" s="21"/>
      <c r="K27" s="21"/>
      <c r="L27" s="21"/>
      <c r="M27" s="21"/>
    </row>
    <row r="28" spans="1:13" x14ac:dyDescent="0.3">
      <c r="A28" s="21"/>
      <c r="B28" s="21"/>
      <c r="C28" s="51"/>
      <c r="D28" s="21"/>
      <c r="E28" s="21"/>
      <c r="F28" s="21"/>
      <c r="G28" s="21"/>
      <c r="H28" s="21"/>
      <c r="I28" s="21"/>
      <c r="J28" s="21"/>
      <c r="K28" s="21"/>
      <c r="L28" s="21"/>
      <c r="M28" s="21"/>
    </row>
    <row r="29" spans="1:13" x14ac:dyDescent="0.3">
      <c r="A29" s="21"/>
      <c r="B29" s="21"/>
      <c r="C29" s="51"/>
      <c r="D29" s="21"/>
      <c r="E29" s="21"/>
      <c r="F29" s="21"/>
      <c r="G29" s="21"/>
      <c r="H29" s="21"/>
      <c r="I29" s="21"/>
      <c r="J29" s="21"/>
      <c r="K29" s="21"/>
      <c r="L29" s="21"/>
      <c r="M29" s="21"/>
    </row>
    <row r="30" spans="1:13" x14ac:dyDescent="0.3">
      <c r="A30" s="21"/>
      <c r="B30" s="21"/>
      <c r="C30" s="51"/>
      <c r="D30" s="21"/>
      <c r="E30" s="21"/>
      <c r="F30" s="21"/>
      <c r="G30" s="21"/>
      <c r="H30" s="21"/>
      <c r="I30" s="21"/>
      <c r="J30" s="21"/>
      <c r="K30" s="21"/>
      <c r="L30" s="21"/>
      <c r="M30" s="21"/>
    </row>
    <row r="31" spans="1:13" x14ac:dyDescent="0.3">
      <c r="A31" s="21"/>
      <c r="B31" s="21"/>
      <c r="C31" s="51"/>
      <c r="D31" s="21"/>
      <c r="E31" s="21"/>
      <c r="F31" s="21"/>
      <c r="G31" s="21"/>
      <c r="H31" s="21"/>
      <c r="I31" s="21"/>
      <c r="J31" s="21"/>
      <c r="K31" s="21"/>
      <c r="L31" s="21"/>
      <c r="M31" s="21"/>
    </row>
    <row r="32" spans="1:13" x14ac:dyDescent="0.3">
      <c r="A32" s="21"/>
      <c r="B32" s="21"/>
      <c r="C32" s="51"/>
      <c r="D32" s="21"/>
      <c r="E32" s="21"/>
      <c r="F32" s="21"/>
      <c r="G32" s="21"/>
      <c r="H32" s="21"/>
      <c r="I32" s="21"/>
      <c r="J32" s="21"/>
      <c r="K32" s="21"/>
      <c r="L32" s="21"/>
      <c r="M32" s="21"/>
    </row>
    <row r="33" spans="1:13" x14ac:dyDescent="0.3">
      <c r="A33" s="21"/>
      <c r="B33" s="21"/>
      <c r="C33" s="51"/>
      <c r="D33" s="21"/>
      <c r="E33" s="21"/>
      <c r="F33" s="21"/>
      <c r="G33" s="21"/>
      <c r="H33" s="21"/>
      <c r="I33" s="21"/>
      <c r="J33" s="21"/>
      <c r="K33" s="21"/>
      <c r="L33" s="21"/>
      <c r="M33" s="21"/>
    </row>
    <row r="34" spans="1:13" x14ac:dyDescent="0.3">
      <c r="A34" s="21"/>
      <c r="B34" s="21"/>
      <c r="C34" s="51"/>
      <c r="D34" s="21"/>
      <c r="E34" s="21"/>
      <c r="F34" s="21"/>
      <c r="G34" s="21"/>
      <c r="H34" s="21"/>
      <c r="I34" s="21"/>
      <c r="J34" s="21"/>
      <c r="K34" s="21"/>
      <c r="L34" s="21"/>
      <c r="M34" s="21"/>
    </row>
    <row r="35" spans="1:13" x14ac:dyDescent="0.3">
      <c r="A35" s="21"/>
      <c r="B35" s="21"/>
      <c r="C35" s="51"/>
      <c r="D35" s="21"/>
      <c r="E35" s="21"/>
      <c r="F35" s="21"/>
      <c r="G35" s="21"/>
      <c r="H35" s="21"/>
      <c r="I35" s="21"/>
      <c r="J35" s="21"/>
      <c r="K35" s="21"/>
      <c r="L35" s="21"/>
      <c r="M35" s="21"/>
    </row>
    <row r="36" spans="1:13" x14ac:dyDescent="0.3">
      <c r="A36" s="21"/>
      <c r="B36" s="21"/>
      <c r="C36" s="51"/>
      <c r="D36" s="21"/>
      <c r="E36" s="21"/>
      <c r="F36" s="21"/>
      <c r="G36" s="21"/>
      <c r="H36" s="21"/>
      <c r="I36" s="21"/>
      <c r="J36" s="21"/>
      <c r="K36" s="21"/>
      <c r="L36" s="21"/>
      <c r="M36" s="21"/>
    </row>
  </sheetData>
  <sheetProtection sheet="1" selectLockedCells="1"/>
  <conditionalFormatting sqref="C11:C15 C1">
    <cfRule type="cellIs" dxfId="58" priority="10" operator="equal">
      <formula>"Correct!"</formula>
    </cfRule>
    <cfRule type="cellIs" dxfId="57" priority="11" operator="equal">
      <formula>"Correct!"</formula>
    </cfRule>
  </conditionalFormatting>
  <conditionalFormatting sqref="C11:C15">
    <cfRule type="cellIs" dxfId="56" priority="4" operator="equal">
      <formula>"Please try again"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V226"/>
  <sheetViews>
    <sheetView showGridLines="0" workbookViewId="0">
      <selection activeCell="G4" sqref="G4"/>
    </sheetView>
  </sheetViews>
  <sheetFormatPr defaultRowHeight="30" x14ac:dyDescent="0.7"/>
  <cols>
    <col min="1" max="1" width="8.88671875" style="21"/>
    <col min="2" max="3" width="1.6640625" style="21" customWidth="1"/>
    <col min="4" max="4" width="22.44140625" style="51" customWidth="1"/>
    <col min="5" max="5" width="14.6640625" style="21" customWidth="1"/>
    <col min="6" max="6" width="1.6640625" style="21" customWidth="1"/>
    <col min="7" max="7" width="20.5546875" style="48" customWidth="1"/>
    <col min="8" max="9" width="8.88671875" style="21"/>
    <col min="10" max="19" width="6.6640625" customWidth="1"/>
  </cols>
  <sheetData>
    <row r="1" spans="2:22" ht="19.2" customHeight="1" x14ac:dyDescent="0.8">
      <c r="B1" s="52"/>
      <c r="C1" s="9"/>
      <c r="D1" s="53"/>
      <c r="E1" s="27"/>
      <c r="G1" s="30"/>
      <c r="T1" s="21"/>
      <c r="U1" s="21"/>
      <c r="V1" s="21"/>
    </row>
    <row r="2" spans="2:22" ht="34.200000000000003" x14ac:dyDescent="0.8">
      <c r="B2" s="52"/>
      <c r="C2" s="36"/>
      <c r="D2" s="49"/>
      <c r="G2" s="54" t="s">
        <v>0</v>
      </c>
      <c r="H2" s="27"/>
      <c r="T2" s="21"/>
      <c r="U2" s="21"/>
    </row>
    <row r="3" spans="2:22" x14ac:dyDescent="0.7">
      <c r="C3" s="35"/>
      <c r="D3" s="54" t="s">
        <v>12</v>
      </c>
      <c r="G3" s="54" t="s">
        <v>1</v>
      </c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2:22" x14ac:dyDescent="0.7">
      <c r="C4" s="32"/>
      <c r="D4" s="54" t="s">
        <v>13</v>
      </c>
      <c r="E4" s="30"/>
      <c r="G4" s="55"/>
      <c r="H4" s="33" t="str">
        <f>IF(G4="March","GOOD","?")</f>
        <v>?</v>
      </c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2:22" x14ac:dyDescent="0.7">
      <c r="C5" s="41"/>
      <c r="D5" s="55"/>
      <c r="E5" s="33" t="str">
        <f>IF(EXACT(D5,"Tuesday"),"GOOD","?")</f>
        <v>?</v>
      </c>
      <c r="G5" s="54" t="s">
        <v>3</v>
      </c>
      <c r="H5" s="30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2:22" x14ac:dyDescent="0.7">
      <c r="C6" s="41"/>
      <c r="D6" s="63" t="s">
        <v>15</v>
      </c>
      <c r="E6" s="33"/>
      <c r="G6" s="55"/>
      <c r="H6" s="33" t="str">
        <f>IF(G6="May","GOOD","?")</f>
        <v>?</v>
      </c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2:22" x14ac:dyDescent="0.7">
      <c r="C7" s="41"/>
      <c r="D7" s="54" t="s">
        <v>16</v>
      </c>
      <c r="E7" s="30"/>
      <c r="G7" s="54" t="s">
        <v>5</v>
      </c>
      <c r="H7" s="30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2:22" x14ac:dyDescent="0.7">
      <c r="C8" s="32"/>
      <c r="D8" s="55"/>
      <c r="E8" s="33" t="str">
        <f>IF(D8="Friday","GOOD","?")</f>
        <v>?</v>
      </c>
      <c r="G8" s="55"/>
      <c r="H8" s="33" t="str">
        <f>IF(G8="July","GOOD","?")</f>
        <v>?</v>
      </c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2:22" x14ac:dyDescent="0.7">
      <c r="C9" s="41"/>
      <c r="D9" s="54" t="s">
        <v>18</v>
      </c>
      <c r="E9" s="30"/>
      <c r="G9" s="54" t="s">
        <v>7</v>
      </c>
      <c r="H9" s="33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2:22" x14ac:dyDescent="0.7">
      <c r="C10" s="32"/>
      <c r="D10" s="49"/>
      <c r="E10" s="50"/>
      <c r="G10" s="54" t="s">
        <v>8</v>
      </c>
      <c r="H10" s="30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2:22" x14ac:dyDescent="0.7">
      <c r="C11" s="41"/>
      <c r="D11" s="47"/>
      <c r="E11" s="47"/>
      <c r="G11" s="55"/>
      <c r="H11" s="33" t="str">
        <f>IF(G11="October","GOOD","?")</f>
        <v>?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2:22" x14ac:dyDescent="0.7">
      <c r="C12" s="32"/>
      <c r="D12" s="47"/>
      <c r="E12" s="47"/>
      <c r="G12" s="54" t="s">
        <v>10</v>
      </c>
      <c r="H12" s="47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2:22" x14ac:dyDescent="0.7">
      <c r="G13" s="55"/>
      <c r="H13" s="33" t="str">
        <f>IF(G13="December","GOOD","?")</f>
        <v>?</v>
      </c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2:22" s="21" customFormat="1" x14ac:dyDescent="0.7"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</row>
    <row r="15" spans="2:22" s="21" customFormat="1" x14ac:dyDescent="0.7"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</row>
    <row r="16" spans="2:22" s="21" customFormat="1" x14ac:dyDescent="0.7"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</row>
    <row r="17" spans="4:16" s="21" customFormat="1" x14ac:dyDescent="0.7"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</row>
    <row r="18" spans="4:16" s="21" customFormat="1" x14ac:dyDescent="0.7"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</row>
    <row r="19" spans="4:16" s="21" customFormat="1" x14ac:dyDescent="0.7"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</row>
    <row r="20" spans="4:16" s="21" customFormat="1" x14ac:dyDescent="0.7"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</row>
    <row r="21" spans="4:16" s="21" customFormat="1" x14ac:dyDescent="0.7"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</row>
    <row r="22" spans="4:16" s="21" customFormat="1" x14ac:dyDescent="0.7"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</row>
    <row r="23" spans="4:16" s="21" customFormat="1" x14ac:dyDescent="0.7">
      <c r="D23" s="51"/>
      <c r="G23" s="30"/>
    </row>
    <row r="24" spans="4:16" s="21" customFormat="1" x14ac:dyDescent="0.7">
      <c r="D24" s="51"/>
      <c r="G24" s="48"/>
    </row>
    <row r="25" spans="4:16" s="21" customFormat="1" x14ac:dyDescent="0.7">
      <c r="D25" s="51"/>
      <c r="G25" s="48"/>
    </row>
    <row r="26" spans="4:16" s="21" customFormat="1" x14ac:dyDescent="0.7">
      <c r="D26" s="51"/>
      <c r="G26" s="48"/>
    </row>
    <row r="27" spans="4:16" s="21" customFormat="1" x14ac:dyDescent="0.7">
      <c r="D27" s="51"/>
      <c r="G27" s="48"/>
    </row>
    <row r="28" spans="4:16" s="21" customFormat="1" x14ac:dyDescent="0.7">
      <c r="D28" s="51"/>
      <c r="G28" s="48"/>
    </row>
    <row r="29" spans="4:16" s="21" customFormat="1" x14ac:dyDescent="0.7">
      <c r="D29" s="51"/>
      <c r="G29" s="48"/>
    </row>
    <row r="30" spans="4:16" s="21" customFormat="1" x14ac:dyDescent="0.7">
      <c r="D30" s="51"/>
      <c r="G30" s="48"/>
    </row>
    <row r="31" spans="4:16" s="21" customFormat="1" x14ac:dyDescent="0.7">
      <c r="D31" s="51"/>
      <c r="G31" s="48"/>
    </row>
    <row r="32" spans="4:16" s="21" customFormat="1" x14ac:dyDescent="0.7">
      <c r="D32" s="51"/>
      <c r="G32" s="48"/>
    </row>
    <row r="33" spans="4:7" s="21" customFormat="1" x14ac:dyDescent="0.7">
      <c r="D33" s="51"/>
      <c r="G33" s="48"/>
    </row>
    <row r="34" spans="4:7" s="21" customFormat="1" x14ac:dyDescent="0.7">
      <c r="D34" s="51"/>
      <c r="G34" s="48"/>
    </row>
    <row r="35" spans="4:7" s="21" customFormat="1" x14ac:dyDescent="0.7">
      <c r="D35" s="51"/>
      <c r="G35" s="48"/>
    </row>
    <row r="36" spans="4:7" s="21" customFormat="1" x14ac:dyDescent="0.7">
      <c r="D36" s="51"/>
      <c r="G36" s="48"/>
    </row>
    <row r="37" spans="4:7" s="21" customFormat="1" x14ac:dyDescent="0.7">
      <c r="D37" s="51"/>
      <c r="G37" s="48"/>
    </row>
    <row r="38" spans="4:7" s="21" customFormat="1" x14ac:dyDescent="0.7">
      <c r="D38" s="51"/>
      <c r="G38" s="48"/>
    </row>
    <row r="39" spans="4:7" s="21" customFormat="1" x14ac:dyDescent="0.7">
      <c r="D39" s="51"/>
      <c r="G39" s="48"/>
    </row>
    <row r="40" spans="4:7" s="21" customFormat="1" x14ac:dyDescent="0.7">
      <c r="D40" s="51"/>
      <c r="G40" s="48"/>
    </row>
    <row r="41" spans="4:7" s="21" customFormat="1" x14ac:dyDescent="0.7">
      <c r="D41" s="51"/>
      <c r="G41" s="48"/>
    </row>
    <row r="42" spans="4:7" s="21" customFormat="1" x14ac:dyDescent="0.7">
      <c r="D42" s="51"/>
      <c r="G42" s="48"/>
    </row>
    <row r="43" spans="4:7" s="21" customFormat="1" x14ac:dyDescent="0.7">
      <c r="D43" s="51"/>
      <c r="G43" s="48"/>
    </row>
    <row r="44" spans="4:7" s="21" customFormat="1" x14ac:dyDescent="0.7">
      <c r="D44" s="51"/>
      <c r="G44" s="48"/>
    </row>
    <row r="45" spans="4:7" s="21" customFormat="1" x14ac:dyDescent="0.7">
      <c r="D45" s="51"/>
      <c r="G45" s="48"/>
    </row>
    <row r="46" spans="4:7" s="21" customFormat="1" x14ac:dyDescent="0.7">
      <c r="D46" s="51"/>
      <c r="G46" s="48"/>
    </row>
    <row r="47" spans="4:7" s="21" customFormat="1" x14ac:dyDescent="0.7">
      <c r="D47" s="51"/>
      <c r="G47" s="48"/>
    </row>
    <row r="48" spans="4:7" s="21" customFormat="1" x14ac:dyDescent="0.7">
      <c r="D48" s="51"/>
      <c r="G48" s="48"/>
    </row>
    <row r="49" spans="4:7" s="21" customFormat="1" x14ac:dyDescent="0.7">
      <c r="D49" s="51"/>
      <c r="G49" s="48"/>
    </row>
    <row r="50" spans="4:7" s="21" customFormat="1" x14ac:dyDescent="0.7">
      <c r="D50" s="51"/>
      <c r="G50" s="48"/>
    </row>
    <row r="51" spans="4:7" s="21" customFormat="1" x14ac:dyDescent="0.7">
      <c r="D51" s="51"/>
      <c r="G51" s="48"/>
    </row>
    <row r="52" spans="4:7" s="21" customFormat="1" x14ac:dyDescent="0.7">
      <c r="D52" s="51"/>
      <c r="G52" s="48"/>
    </row>
    <row r="53" spans="4:7" s="21" customFormat="1" x14ac:dyDescent="0.7">
      <c r="D53" s="51"/>
      <c r="G53" s="48"/>
    </row>
    <row r="54" spans="4:7" s="21" customFormat="1" x14ac:dyDescent="0.7">
      <c r="D54" s="51"/>
      <c r="G54" s="48"/>
    </row>
    <row r="55" spans="4:7" s="21" customFormat="1" x14ac:dyDescent="0.7">
      <c r="D55" s="51"/>
      <c r="G55" s="48"/>
    </row>
    <row r="56" spans="4:7" s="21" customFormat="1" x14ac:dyDescent="0.7">
      <c r="D56" s="51"/>
      <c r="G56" s="48"/>
    </row>
    <row r="57" spans="4:7" s="21" customFormat="1" x14ac:dyDescent="0.7">
      <c r="D57" s="51"/>
      <c r="G57" s="48"/>
    </row>
    <row r="58" spans="4:7" s="21" customFormat="1" x14ac:dyDescent="0.7">
      <c r="D58" s="51"/>
      <c r="G58" s="48"/>
    </row>
    <row r="59" spans="4:7" s="21" customFormat="1" x14ac:dyDescent="0.7">
      <c r="D59" s="51"/>
      <c r="G59" s="48"/>
    </row>
    <row r="60" spans="4:7" s="21" customFormat="1" x14ac:dyDescent="0.7">
      <c r="D60" s="51"/>
      <c r="G60" s="48"/>
    </row>
    <row r="61" spans="4:7" s="21" customFormat="1" x14ac:dyDescent="0.7">
      <c r="D61" s="51"/>
      <c r="G61" s="48"/>
    </row>
    <row r="62" spans="4:7" s="21" customFormat="1" x14ac:dyDescent="0.7">
      <c r="D62" s="51"/>
      <c r="G62" s="48"/>
    </row>
    <row r="63" spans="4:7" s="21" customFormat="1" x14ac:dyDescent="0.7">
      <c r="D63" s="51"/>
      <c r="G63" s="48"/>
    </row>
    <row r="64" spans="4:7" s="21" customFormat="1" x14ac:dyDescent="0.7">
      <c r="D64" s="51"/>
      <c r="G64" s="48"/>
    </row>
    <row r="65" spans="4:7" s="21" customFormat="1" x14ac:dyDescent="0.7">
      <c r="D65" s="51"/>
      <c r="G65" s="48"/>
    </row>
    <row r="66" spans="4:7" s="21" customFormat="1" x14ac:dyDescent="0.7">
      <c r="D66" s="51"/>
      <c r="G66" s="48"/>
    </row>
    <row r="67" spans="4:7" s="21" customFormat="1" x14ac:dyDescent="0.7">
      <c r="D67" s="51"/>
      <c r="G67" s="48"/>
    </row>
    <row r="68" spans="4:7" s="21" customFormat="1" x14ac:dyDescent="0.7">
      <c r="D68" s="51"/>
      <c r="G68" s="48"/>
    </row>
    <row r="69" spans="4:7" s="21" customFormat="1" x14ac:dyDescent="0.7">
      <c r="D69" s="51"/>
      <c r="G69" s="48"/>
    </row>
    <row r="70" spans="4:7" s="21" customFormat="1" x14ac:dyDescent="0.7">
      <c r="D70" s="51"/>
      <c r="G70" s="48"/>
    </row>
    <row r="71" spans="4:7" s="21" customFormat="1" x14ac:dyDescent="0.7">
      <c r="D71" s="51"/>
      <c r="G71" s="48"/>
    </row>
    <row r="72" spans="4:7" s="21" customFormat="1" x14ac:dyDescent="0.7">
      <c r="D72" s="51"/>
      <c r="G72" s="48"/>
    </row>
    <row r="73" spans="4:7" s="21" customFormat="1" x14ac:dyDescent="0.7">
      <c r="D73" s="51"/>
      <c r="G73" s="48"/>
    </row>
    <row r="74" spans="4:7" s="21" customFormat="1" x14ac:dyDescent="0.7">
      <c r="D74" s="51"/>
      <c r="G74" s="48"/>
    </row>
    <row r="75" spans="4:7" s="21" customFormat="1" x14ac:dyDescent="0.7">
      <c r="D75" s="51"/>
      <c r="G75" s="48"/>
    </row>
    <row r="76" spans="4:7" s="21" customFormat="1" x14ac:dyDescent="0.7">
      <c r="D76" s="51"/>
      <c r="G76" s="48"/>
    </row>
    <row r="77" spans="4:7" s="21" customFormat="1" x14ac:dyDescent="0.7">
      <c r="D77" s="51"/>
      <c r="G77" s="48"/>
    </row>
    <row r="78" spans="4:7" s="21" customFormat="1" x14ac:dyDescent="0.7">
      <c r="D78" s="51"/>
      <c r="G78" s="48"/>
    </row>
    <row r="79" spans="4:7" s="21" customFormat="1" x14ac:dyDescent="0.7">
      <c r="D79" s="51"/>
      <c r="G79" s="48"/>
    </row>
    <row r="80" spans="4:7" s="21" customFormat="1" x14ac:dyDescent="0.7">
      <c r="D80" s="51"/>
      <c r="G80" s="48"/>
    </row>
    <row r="81" spans="4:7" s="21" customFormat="1" x14ac:dyDescent="0.7">
      <c r="D81" s="51"/>
      <c r="G81" s="48"/>
    </row>
    <row r="82" spans="4:7" s="21" customFormat="1" x14ac:dyDescent="0.7">
      <c r="D82" s="51"/>
      <c r="G82" s="48"/>
    </row>
    <row r="83" spans="4:7" s="21" customFormat="1" x14ac:dyDescent="0.7">
      <c r="D83" s="51"/>
      <c r="G83" s="48"/>
    </row>
    <row r="84" spans="4:7" s="21" customFormat="1" x14ac:dyDescent="0.7">
      <c r="D84" s="51"/>
      <c r="G84" s="48"/>
    </row>
    <row r="85" spans="4:7" s="21" customFormat="1" x14ac:dyDescent="0.7">
      <c r="D85" s="51"/>
      <c r="G85" s="48"/>
    </row>
    <row r="86" spans="4:7" s="21" customFormat="1" x14ac:dyDescent="0.7">
      <c r="D86" s="51"/>
      <c r="G86" s="48"/>
    </row>
    <row r="87" spans="4:7" s="21" customFormat="1" x14ac:dyDescent="0.7">
      <c r="D87" s="51"/>
      <c r="G87" s="48"/>
    </row>
    <row r="88" spans="4:7" s="21" customFormat="1" x14ac:dyDescent="0.7">
      <c r="D88" s="51"/>
      <c r="G88" s="48"/>
    </row>
    <row r="89" spans="4:7" s="21" customFormat="1" x14ac:dyDescent="0.7">
      <c r="D89" s="51"/>
      <c r="G89" s="48"/>
    </row>
    <row r="90" spans="4:7" s="21" customFormat="1" x14ac:dyDescent="0.7">
      <c r="D90" s="51"/>
      <c r="G90" s="48"/>
    </row>
    <row r="91" spans="4:7" s="21" customFormat="1" x14ac:dyDescent="0.7">
      <c r="D91" s="51"/>
      <c r="G91" s="48"/>
    </row>
    <row r="92" spans="4:7" s="21" customFormat="1" x14ac:dyDescent="0.7">
      <c r="D92" s="51"/>
      <c r="G92" s="48"/>
    </row>
    <row r="93" spans="4:7" s="21" customFormat="1" x14ac:dyDescent="0.7">
      <c r="D93" s="51"/>
      <c r="G93" s="48"/>
    </row>
    <row r="94" spans="4:7" s="21" customFormat="1" x14ac:dyDescent="0.7">
      <c r="D94" s="51"/>
      <c r="G94" s="48"/>
    </row>
    <row r="95" spans="4:7" s="21" customFormat="1" x14ac:dyDescent="0.7">
      <c r="D95" s="51"/>
      <c r="G95" s="48"/>
    </row>
    <row r="96" spans="4:7" s="21" customFormat="1" x14ac:dyDescent="0.7">
      <c r="D96" s="51"/>
      <c r="G96" s="48"/>
    </row>
    <row r="97" spans="4:7" s="21" customFormat="1" x14ac:dyDescent="0.7">
      <c r="D97" s="51"/>
      <c r="G97" s="48"/>
    </row>
    <row r="98" spans="4:7" s="21" customFormat="1" x14ac:dyDescent="0.7">
      <c r="D98" s="51"/>
      <c r="G98" s="48"/>
    </row>
    <row r="99" spans="4:7" s="21" customFormat="1" x14ac:dyDescent="0.7">
      <c r="D99" s="51"/>
      <c r="G99" s="48"/>
    </row>
    <row r="100" spans="4:7" s="21" customFormat="1" x14ac:dyDescent="0.7">
      <c r="D100" s="51"/>
      <c r="G100" s="48"/>
    </row>
    <row r="101" spans="4:7" s="21" customFormat="1" x14ac:dyDescent="0.7">
      <c r="D101" s="51"/>
      <c r="G101" s="48"/>
    </row>
    <row r="102" spans="4:7" s="21" customFormat="1" x14ac:dyDescent="0.7">
      <c r="D102" s="51"/>
      <c r="G102" s="48"/>
    </row>
    <row r="103" spans="4:7" s="21" customFormat="1" x14ac:dyDescent="0.7">
      <c r="D103" s="51"/>
      <c r="G103" s="48"/>
    </row>
    <row r="104" spans="4:7" s="21" customFormat="1" x14ac:dyDescent="0.7">
      <c r="D104" s="51"/>
      <c r="G104" s="48"/>
    </row>
    <row r="105" spans="4:7" s="21" customFormat="1" x14ac:dyDescent="0.7">
      <c r="D105" s="51"/>
      <c r="G105" s="48"/>
    </row>
    <row r="106" spans="4:7" s="21" customFormat="1" x14ac:dyDescent="0.7">
      <c r="D106" s="51"/>
      <c r="G106" s="48"/>
    </row>
    <row r="107" spans="4:7" s="21" customFormat="1" x14ac:dyDescent="0.7">
      <c r="D107" s="51"/>
      <c r="G107" s="48"/>
    </row>
    <row r="108" spans="4:7" s="21" customFormat="1" x14ac:dyDescent="0.7">
      <c r="D108" s="51"/>
      <c r="G108" s="48"/>
    </row>
    <row r="109" spans="4:7" s="21" customFormat="1" x14ac:dyDescent="0.7">
      <c r="D109" s="51"/>
      <c r="G109" s="48"/>
    </row>
    <row r="110" spans="4:7" s="21" customFormat="1" x14ac:dyDescent="0.7">
      <c r="D110" s="51"/>
      <c r="G110" s="48"/>
    </row>
    <row r="111" spans="4:7" s="21" customFormat="1" x14ac:dyDescent="0.7">
      <c r="D111" s="51"/>
      <c r="G111" s="48"/>
    </row>
    <row r="112" spans="4:7" s="21" customFormat="1" x14ac:dyDescent="0.7">
      <c r="D112" s="51"/>
      <c r="G112" s="48"/>
    </row>
    <row r="113" spans="4:7" s="21" customFormat="1" x14ac:dyDescent="0.7">
      <c r="D113" s="51"/>
      <c r="G113" s="48"/>
    </row>
    <row r="114" spans="4:7" s="21" customFormat="1" x14ac:dyDescent="0.7">
      <c r="D114" s="51"/>
      <c r="G114" s="48"/>
    </row>
    <row r="115" spans="4:7" s="21" customFormat="1" x14ac:dyDescent="0.7">
      <c r="D115" s="51"/>
      <c r="G115" s="48"/>
    </row>
    <row r="116" spans="4:7" s="21" customFormat="1" x14ac:dyDescent="0.7">
      <c r="D116" s="51"/>
      <c r="G116" s="48"/>
    </row>
    <row r="117" spans="4:7" s="21" customFormat="1" x14ac:dyDescent="0.7">
      <c r="D117" s="51"/>
      <c r="G117" s="48"/>
    </row>
    <row r="118" spans="4:7" s="21" customFormat="1" x14ac:dyDescent="0.7">
      <c r="D118" s="51"/>
      <c r="G118" s="48"/>
    </row>
    <row r="119" spans="4:7" s="21" customFormat="1" x14ac:dyDescent="0.7">
      <c r="D119" s="51"/>
      <c r="G119" s="48"/>
    </row>
    <row r="120" spans="4:7" s="21" customFormat="1" x14ac:dyDescent="0.7">
      <c r="D120" s="51"/>
      <c r="G120" s="48"/>
    </row>
    <row r="121" spans="4:7" s="21" customFormat="1" x14ac:dyDescent="0.7">
      <c r="D121" s="51"/>
      <c r="G121" s="48"/>
    </row>
    <row r="122" spans="4:7" s="21" customFormat="1" x14ac:dyDescent="0.7">
      <c r="D122" s="51"/>
      <c r="G122" s="48"/>
    </row>
    <row r="123" spans="4:7" s="21" customFormat="1" x14ac:dyDescent="0.7">
      <c r="D123" s="51"/>
      <c r="G123" s="48"/>
    </row>
    <row r="124" spans="4:7" s="21" customFormat="1" x14ac:dyDescent="0.7">
      <c r="D124" s="51"/>
      <c r="G124" s="48"/>
    </row>
    <row r="125" spans="4:7" s="21" customFormat="1" x14ac:dyDescent="0.7">
      <c r="D125" s="51"/>
      <c r="G125" s="48"/>
    </row>
    <row r="126" spans="4:7" s="21" customFormat="1" x14ac:dyDescent="0.7">
      <c r="D126" s="51"/>
      <c r="G126" s="48"/>
    </row>
    <row r="127" spans="4:7" s="21" customFormat="1" x14ac:dyDescent="0.7">
      <c r="D127" s="51"/>
      <c r="G127" s="48"/>
    </row>
    <row r="128" spans="4:7" s="21" customFormat="1" x14ac:dyDescent="0.7">
      <c r="D128" s="51"/>
      <c r="G128" s="48"/>
    </row>
    <row r="129" spans="4:7" s="21" customFormat="1" x14ac:dyDescent="0.7">
      <c r="D129" s="51"/>
      <c r="G129" s="48"/>
    </row>
    <row r="130" spans="4:7" s="21" customFormat="1" x14ac:dyDescent="0.7">
      <c r="D130" s="51"/>
      <c r="G130" s="48"/>
    </row>
    <row r="131" spans="4:7" s="21" customFormat="1" x14ac:dyDescent="0.7">
      <c r="D131" s="51"/>
      <c r="G131" s="48"/>
    </row>
    <row r="132" spans="4:7" s="21" customFormat="1" x14ac:dyDescent="0.7">
      <c r="D132" s="51"/>
      <c r="G132" s="48"/>
    </row>
    <row r="133" spans="4:7" s="21" customFormat="1" x14ac:dyDescent="0.7">
      <c r="D133" s="51"/>
      <c r="G133" s="48"/>
    </row>
    <row r="134" spans="4:7" s="21" customFormat="1" x14ac:dyDescent="0.7">
      <c r="D134" s="51"/>
      <c r="G134" s="48"/>
    </row>
    <row r="135" spans="4:7" s="21" customFormat="1" x14ac:dyDescent="0.7">
      <c r="D135" s="51"/>
      <c r="G135" s="48"/>
    </row>
    <row r="136" spans="4:7" s="21" customFormat="1" x14ac:dyDescent="0.7">
      <c r="D136" s="51"/>
      <c r="G136" s="48"/>
    </row>
    <row r="137" spans="4:7" s="21" customFormat="1" x14ac:dyDescent="0.7">
      <c r="D137" s="51"/>
      <c r="G137" s="48"/>
    </row>
    <row r="138" spans="4:7" s="21" customFormat="1" x14ac:dyDescent="0.7">
      <c r="D138" s="51"/>
      <c r="G138" s="48"/>
    </row>
    <row r="139" spans="4:7" s="21" customFormat="1" x14ac:dyDescent="0.7">
      <c r="D139" s="51"/>
      <c r="G139" s="48"/>
    </row>
    <row r="140" spans="4:7" s="21" customFormat="1" x14ac:dyDescent="0.7">
      <c r="D140" s="51"/>
      <c r="G140" s="48"/>
    </row>
    <row r="141" spans="4:7" s="21" customFormat="1" x14ac:dyDescent="0.7">
      <c r="D141" s="51"/>
      <c r="G141" s="48"/>
    </row>
    <row r="142" spans="4:7" s="21" customFormat="1" x14ac:dyDescent="0.7">
      <c r="D142" s="51"/>
      <c r="G142" s="48"/>
    </row>
    <row r="143" spans="4:7" s="21" customFormat="1" x14ac:dyDescent="0.7">
      <c r="D143" s="51"/>
      <c r="G143" s="48"/>
    </row>
    <row r="144" spans="4:7" s="21" customFormat="1" x14ac:dyDescent="0.7">
      <c r="D144" s="51"/>
      <c r="G144" s="48"/>
    </row>
    <row r="145" spans="4:7" s="21" customFormat="1" x14ac:dyDescent="0.7">
      <c r="D145" s="51"/>
      <c r="G145" s="48"/>
    </row>
    <row r="146" spans="4:7" s="21" customFormat="1" x14ac:dyDescent="0.7">
      <c r="D146" s="51"/>
      <c r="G146" s="48"/>
    </row>
    <row r="147" spans="4:7" s="21" customFormat="1" x14ac:dyDescent="0.7">
      <c r="D147" s="51"/>
      <c r="G147" s="48"/>
    </row>
    <row r="148" spans="4:7" s="21" customFormat="1" x14ac:dyDescent="0.7">
      <c r="D148" s="51"/>
      <c r="G148" s="48"/>
    </row>
    <row r="149" spans="4:7" s="21" customFormat="1" x14ac:dyDescent="0.7">
      <c r="D149" s="51"/>
      <c r="G149" s="48"/>
    </row>
    <row r="150" spans="4:7" s="21" customFormat="1" x14ac:dyDescent="0.7">
      <c r="D150" s="51"/>
      <c r="G150" s="48"/>
    </row>
    <row r="151" spans="4:7" s="21" customFormat="1" x14ac:dyDescent="0.7">
      <c r="D151" s="51"/>
      <c r="G151" s="48"/>
    </row>
    <row r="152" spans="4:7" s="21" customFormat="1" x14ac:dyDescent="0.7">
      <c r="D152" s="51"/>
      <c r="G152" s="48"/>
    </row>
    <row r="153" spans="4:7" s="21" customFormat="1" x14ac:dyDescent="0.7">
      <c r="D153" s="51"/>
      <c r="G153" s="48"/>
    </row>
    <row r="154" spans="4:7" s="21" customFormat="1" x14ac:dyDescent="0.7">
      <c r="D154" s="51"/>
      <c r="G154" s="48"/>
    </row>
    <row r="155" spans="4:7" s="21" customFormat="1" x14ac:dyDescent="0.7">
      <c r="D155" s="51"/>
      <c r="G155" s="48"/>
    </row>
    <row r="156" spans="4:7" s="21" customFormat="1" x14ac:dyDescent="0.7">
      <c r="D156" s="51"/>
      <c r="G156" s="48"/>
    </row>
    <row r="157" spans="4:7" s="21" customFormat="1" x14ac:dyDescent="0.7">
      <c r="D157" s="51"/>
      <c r="G157" s="48"/>
    </row>
    <row r="158" spans="4:7" s="21" customFormat="1" x14ac:dyDescent="0.7">
      <c r="D158" s="51"/>
      <c r="G158" s="48"/>
    </row>
    <row r="159" spans="4:7" s="21" customFormat="1" x14ac:dyDescent="0.7">
      <c r="D159" s="51"/>
      <c r="G159" s="48"/>
    </row>
    <row r="160" spans="4:7" s="21" customFormat="1" x14ac:dyDescent="0.7">
      <c r="D160" s="51"/>
      <c r="G160" s="48"/>
    </row>
    <row r="161" spans="4:7" s="21" customFormat="1" x14ac:dyDescent="0.7">
      <c r="D161" s="51"/>
      <c r="G161" s="48"/>
    </row>
    <row r="162" spans="4:7" s="21" customFormat="1" x14ac:dyDescent="0.7">
      <c r="D162" s="51"/>
      <c r="G162" s="48"/>
    </row>
    <row r="163" spans="4:7" s="21" customFormat="1" x14ac:dyDescent="0.7">
      <c r="D163" s="51"/>
      <c r="G163" s="48"/>
    </row>
    <row r="164" spans="4:7" s="21" customFormat="1" x14ac:dyDescent="0.7">
      <c r="D164" s="51"/>
      <c r="G164" s="48"/>
    </row>
    <row r="165" spans="4:7" s="21" customFormat="1" x14ac:dyDescent="0.7">
      <c r="D165" s="51"/>
      <c r="G165" s="48"/>
    </row>
    <row r="166" spans="4:7" s="21" customFormat="1" x14ac:dyDescent="0.7">
      <c r="D166" s="51"/>
      <c r="G166" s="48"/>
    </row>
    <row r="167" spans="4:7" s="21" customFormat="1" x14ac:dyDescent="0.7">
      <c r="D167" s="51"/>
      <c r="G167" s="48"/>
    </row>
    <row r="168" spans="4:7" s="21" customFormat="1" x14ac:dyDescent="0.7">
      <c r="D168" s="51"/>
      <c r="G168" s="48"/>
    </row>
    <row r="169" spans="4:7" s="21" customFormat="1" x14ac:dyDescent="0.7">
      <c r="D169" s="51"/>
      <c r="G169" s="48"/>
    </row>
    <row r="170" spans="4:7" s="21" customFormat="1" x14ac:dyDescent="0.7">
      <c r="D170" s="51"/>
      <c r="G170" s="48"/>
    </row>
    <row r="171" spans="4:7" s="21" customFormat="1" x14ac:dyDescent="0.7">
      <c r="D171" s="51"/>
      <c r="G171" s="48"/>
    </row>
    <row r="172" spans="4:7" s="21" customFormat="1" x14ac:dyDescent="0.7">
      <c r="D172" s="51"/>
      <c r="G172" s="48"/>
    </row>
    <row r="173" spans="4:7" s="21" customFormat="1" x14ac:dyDescent="0.7">
      <c r="D173" s="51"/>
      <c r="G173" s="48"/>
    </row>
    <row r="174" spans="4:7" s="21" customFormat="1" x14ac:dyDescent="0.7">
      <c r="D174" s="51"/>
      <c r="G174" s="48"/>
    </row>
    <row r="175" spans="4:7" s="21" customFormat="1" x14ac:dyDescent="0.7">
      <c r="D175" s="51"/>
      <c r="G175" s="48"/>
    </row>
    <row r="176" spans="4:7" s="21" customFormat="1" x14ac:dyDescent="0.7">
      <c r="D176" s="51"/>
      <c r="G176" s="48"/>
    </row>
    <row r="177" spans="4:7" s="21" customFormat="1" x14ac:dyDescent="0.7">
      <c r="D177" s="51"/>
      <c r="G177" s="48"/>
    </row>
    <row r="178" spans="4:7" s="21" customFormat="1" x14ac:dyDescent="0.7">
      <c r="D178" s="51"/>
      <c r="G178" s="48"/>
    </row>
    <row r="179" spans="4:7" s="21" customFormat="1" x14ac:dyDescent="0.7">
      <c r="D179" s="51"/>
      <c r="G179" s="48"/>
    </row>
    <row r="180" spans="4:7" s="21" customFormat="1" x14ac:dyDescent="0.7">
      <c r="D180" s="51"/>
      <c r="G180" s="48"/>
    </row>
    <row r="181" spans="4:7" s="21" customFormat="1" x14ac:dyDescent="0.7">
      <c r="D181" s="51"/>
      <c r="G181" s="48"/>
    </row>
    <row r="182" spans="4:7" s="21" customFormat="1" x14ac:dyDescent="0.7">
      <c r="D182" s="51"/>
      <c r="G182" s="48"/>
    </row>
    <row r="183" spans="4:7" s="21" customFormat="1" x14ac:dyDescent="0.7">
      <c r="D183" s="51"/>
      <c r="G183" s="48"/>
    </row>
    <row r="184" spans="4:7" s="21" customFormat="1" x14ac:dyDescent="0.7">
      <c r="D184" s="51"/>
      <c r="G184" s="48"/>
    </row>
    <row r="185" spans="4:7" s="21" customFormat="1" x14ac:dyDescent="0.7">
      <c r="D185" s="51"/>
      <c r="G185" s="48"/>
    </row>
    <row r="186" spans="4:7" s="21" customFormat="1" x14ac:dyDescent="0.7">
      <c r="D186" s="51"/>
      <c r="G186" s="48"/>
    </row>
    <row r="187" spans="4:7" s="21" customFormat="1" x14ac:dyDescent="0.7">
      <c r="D187" s="51"/>
      <c r="G187" s="48"/>
    </row>
    <row r="188" spans="4:7" s="21" customFormat="1" x14ac:dyDescent="0.7">
      <c r="D188" s="51"/>
      <c r="G188" s="48"/>
    </row>
    <row r="189" spans="4:7" s="21" customFormat="1" x14ac:dyDescent="0.7">
      <c r="D189" s="51"/>
      <c r="G189" s="48"/>
    </row>
    <row r="190" spans="4:7" s="21" customFormat="1" x14ac:dyDescent="0.7">
      <c r="D190" s="51"/>
      <c r="G190" s="48"/>
    </row>
    <row r="191" spans="4:7" s="21" customFormat="1" x14ac:dyDescent="0.7">
      <c r="D191" s="51"/>
      <c r="G191" s="48"/>
    </row>
    <row r="192" spans="4:7" s="21" customFormat="1" x14ac:dyDescent="0.7">
      <c r="D192" s="51"/>
      <c r="G192" s="48"/>
    </row>
    <row r="193" spans="4:7" s="21" customFormat="1" x14ac:dyDescent="0.7">
      <c r="D193" s="51"/>
      <c r="G193" s="48"/>
    </row>
    <row r="194" spans="4:7" s="21" customFormat="1" x14ac:dyDescent="0.7">
      <c r="D194" s="51"/>
      <c r="G194" s="48"/>
    </row>
    <row r="195" spans="4:7" s="21" customFormat="1" x14ac:dyDescent="0.7">
      <c r="D195" s="51"/>
      <c r="G195" s="48"/>
    </row>
    <row r="196" spans="4:7" s="21" customFormat="1" x14ac:dyDescent="0.7">
      <c r="D196" s="51"/>
      <c r="G196" s="48"/>
    </row>
    <row r="197" spans="4:7" s="21" customFormat="1" x14ac:dyDescent="0.7">
      <c r="D197" s="51"/>
      <c r="G197" s="48"/>
    </row>
    <row r="198" spans="4:7" s="21" customFormat="1" x14ac:dyDescent="0.7">
      <c r="D198" s="51"/>
      <c r="G198" s="48"/>
    </row>
    <row r="199" spans="4:7" s="21" customFormat="1" x14ac:dyDescent="0.7">
      <c r="D199" s="51"/>
      <c r="G199" s="48"/>
    </row>
    <row r="200" spans="4:7" s="21" customFormat="1" x14ac:dyDescent="0.7">
      <c r="D200" s="51"/>
      <c r="G200" s="48"/>
    </row>
    <row r="201" spans="4:7" s="21" customFormat="1" x14ac:dyDescent="0.7">
      <c r="D201" s="51"/>
      <c r="G201" s="48"/>
    </row>
    <row r="202" spans="4:7" s="21" customFormat="1" x14ac:dyDescent="0.7">
      <c r="D202" s="51"/>
      <c r="G202" s="48"/>
    </row>
    <row r="203" spans="4:7" s="21" customFormat="1" x14ac:dyDescent="0.7">
      <c r="D203" s="51"/>
      <c r="G203" s="48"/>
    </row>
    <row r="204" spans="4:7" s="21" customFormat="1" x14ac:dyDescent="0.7">
      <c r="D204" s="51"/>
      <c r="G204" s="48"/>
    </row>
    <row r="205" spans="4:7" s="21" customFormat="1" x14ac:dyDescent="0.7">
      <c r="D205" s="51"/>
      <c r="G205" s="48"/>
    </row>
    <row r="206" spans="4:7" s="21" customFormat="1" x14ac:dyDescent="0.7">
      <c r="D206" s="51"/>
      <c r="G206" s="48"/>
    </row>
    <row r="207" spans="4:7" s="21" customFormat="1" x14ac:dyDescent="0.7">
      <c r="D207" s="51"/>
      <c r="G207" s="48"/>
    </row>
    <row r="208" spans="4:7" s="21" customFormat="1" x14ac:dyDescent="0.7">
      <c r="D208" s="51"/>
      <c r="G208" s="48"/>
    </row>
    <row r="209" spans="4:7" s="21" customFormat="1" x14ac:dyDescent="0.7">
      <c r="D209" s="51"/>
      <c r="G209" s="48"/>
    </row>
    <row r="210" spans="4:7" s="21" customFormat="1" x14ac:dyDescent="0.7">
      <c r="D210" s="51"/>
      <c r="G210" s="48"/>
    </row>
    <row r="211" spans="4:7" s="21" customFormat="1" x14ac:dyDescent="0.7">
      <c r="D211" s="51"/>
      <c r="G211" s="48"/>
    </row>
    <row r="212" spans="4:7" s="21" customFormat="1" x14ac:dyDescent="0.7">
      <c r="D212" s="51"/>
      <c r="G212" s="48"/>
    </row>
    <row r="213" spans="4:7" s="21" customFormat="1" x14ac:dyDescent="0.7">
      <c r="D213" s="51"/>
      <c r="G213" s="48"/>
    </row>
    <row r="214" spans="4:7" s="21" customFormat="1" x14ac:dyDescent="0.7">
      <c r="D214" s="51"/>
      <c r="G214" s="48"/>
    </row>
    <row r="215" spans="4:7" s="21" customFormat="1" x14ac:dyDescent="0.7">
      <c r="D215" s="51"/>
      <c r="G215" s="48"/>
    </row>
    <row r="216" spans="4:7" s="21" customFormat="1" x14ac:dyDescent="0.7">
      <c r="D216" s="51"/>
      <c r="G216" s="48"/>
    </row>
    <row r="217" spans="4:7" s="21" customFormat="1" x14ac:dyDescent="0.7">
      <c r="D217" s="51"/>
      <c r="G217" s="48"/>
    </row>
    <row r="218" spans="4:7" s="21" customFormat="1" x14ac:dyDescent="0.7">
      <c r="D218" s="51"/>
      <c r="G218" s="48"/>
    </row>
    <row r="219" spans="4:7" s="21" customFormat="1" x14ac:dyDescent="0.7">
      <c r="D219" s="51"/>
      <c r="G219" s="48"/>
    </row>
    <row r="220" spans="4:7" s="21" customFormat="1" x14ac:dyDescent="0.7">
      <c r="D220" s="51"/>
      <c r="G220" s="48"/>
    </row>
    <row r="221" spans="4:7" s="21" customFormat="1" x14ac:dyDescent="0.7">
      <c r="D221" s="51"/>
      <c r="G221" s="48"/>
    </row>
    <row r="222" spans="4:7" s="21" customFormat="1" x14ac:dyDescent="0.7">
      <c r="D222" s="51"/>
      <c r="G222" s="48"/>
    </row>
    <row r="223" spans="4:7" s="21" customFormat="1" x14ac:dyDescent="0.7">
      <c r="D223" s="51"/>
      <c r="G223" s="48"/>
    </row>
    <row r="224" spans="4:7" s="21" customFormat="1" x14ac:dyDescent="0.7">
      <c r="D224" s="51"/>
      <c r="G224" s="48"/>
    </row>
    <row r="225" spans="4:7" s="21" customFormat="1" x14ac:dyDescent="0.7">
      <c r="D225" s="51"/>
      <c r="G225" s="48"/>
    </row>
    <row r="226" spans="4:7" s="21" customFormat="1" x14ac:dyDescent="0.7">
      <c r="D226" s="51"/>
      <c r="G226" s="48"/>
    </row>
  </sheetData>
  <sheetProtection sheet="1" selectLockedCells="1"/>
  <conditionalFormatting sqref="E11:E12 E1 E4:E5 E7:E9">
    <cfRule type="cellIs" dxfId="55" priority="40" operator="equal">
      <formula>"Correct!"</formula>
    </cfRule>
    <cfRule type="cellIs" dxfId="54" priority="41" operator="equal">
      <formula>"Correct!"</formula>
    </cfRule>
  </conditionalFormatting>
  <conditionalFormatting sqref="E11:E12 E4:E5 E7:E9">
    <cfRule type="cellIs" dxfId="53" priority="36" operator="equal">
      <formula>"Please try again"</formula>
    </cfRule>
  </conditionalFormatting>
  <conditionalFormatting sqref="E4">
    <cfRule type="cellIs" dxfId="52" priority="38" operator="equal">
      <formula>"Correct!"</formula>
    </cfRule>
    <cfRule type="cellIs" dxfId="51" priority="39" operator="equal">
      <formula>"Correct!"</formula>
    </cfRule>
  </conditionalFormatting>
  <conditionalFormatting sqref="E4">
    <cfRule type="cellIs" dxfId="50" priority="37" operator="equal">
      <formula>"Please try again"</formula>
    </cfRule>
  </conditionalFormatting>
  <conditionalFormatting sqref="H12 H2 H5 H7 H9:H10">
    <cfRule type="cellIs" dxfId="49" priority="34" operator="equal">
      <formula>"Correct!"</formula>
    </cfRule>
    <cfRule type="cellIs" dxfId="48" priority="35" operator="equal">
      <formula>"Correct!"</formula>
    </cfRule>
  </conditionalFormatting>
  <conditionalFormatting sqref="H12 H5 H7 H9:H10">
    <cfRule type="cellIs" dxfId="47" priority="30" operator="equal">
      <formula>"Please try again"</formula>
    </cfRule>
  </conditionalFormatting>
  <conditionalFormatting sqref="H5">
    <cfRule type="cellIs" dxfId="46" priority="32" operator="equal">
      <formula>"Correct!"</formula>
    </cfRule>
    <cfRule type="cellIs" dxfId="45" priority="33" operator="equal">
      <formula>"Correct!"</formula>
    </cfRule>
  </conditionalFormatting>
  <conditionalFormatting sqref="H5">
    <cfRule type="cellIs" dxfId="44" priority="31" operator="equal">
      <formula>"Please try again"</formula>
    </cfRule>
  </conditionalFormatting>
  <conditionalFormatting sqref="H4">
    <cfRule type="cellIs" dxfId="43" priority="28" operator="equal">
      <formula>"Correct!"</formula>
    </cfRule>
    <cfRule type="cellIs" dxfId="42" priority="29" operator="equal">
      <formula>"Correct!"</formula>
    </cfRule>
  </conditionalFormatting>
  <conditionalFormatting sqref="H4">
    <cfRule type="cellIs" dxfId="41" priority="27" operator="equal">
      <formula>"Please try again"</formula>
    </cfRule>
  </conditionalFormatting>
  <conditionalFormatting sqref="H8">
    <cfRule type="cellIs" dxfId="40" priority="22" operator="equal">
      <formula>"Correct!"</formula>
    </cfRule>
    <cfRule type="cellIs" dxfId="39" priority="23" operator="equal">
      <formula>"Correct!"</formula>
    </cfRule>
  </conditionalFormatting>
  <conditionalFormatting sqref="H8">
    <cfRule type="cellIs" dxfId="38" priority="21" operator="equal">
      <formula>"Please try again"</formula>
    </cfRule>
  </conditionalFormatting>
  <conditionalFormatting sqref="H11">
    <cfRule type="cellIs" dxfId="37" priority="19" operator="equal">
      <formula>"Correct!"</formula>
    </cfRule>
    <cfRule type="cellIs" dxfId="36" priority="20" operator="equal">
      <formula>"Correct!"</formula>
    </cfRule>
  </conditionalFormatting>
  <conditionalFormatting sqref="H11">
    <cfRule type="cellIs" dxfId="35" priority="18" operator="equal">
      <formula>"Please try again"</formula>
    </cfRule>
  </conditionalFormatting>
  <conditionalFormatting sqref="H13">
    <cfRule type="cellIs" dxfId="34" priority="16" operator="equal">
      <formula>"Correct!"</formula>
    </cfRule>
    <cfRule type="cellIs" dxfId="33" priority="17" operator="equal">
      <formula>"Correct!"</formula>
    </cfRule>
  </conditionalFormatting>
  <conditionalFormatting sqref="H13">
    <cfRule type="cellIs" dxfId="32" priority="15" operator="equal">
      <formula>"Please try again"</formula>
    </cfRule>
  </conditionalFormatting>
  <conditionalFormatting sqref="E6">
    <cfRule type="cellIs" dxfId="31" priority="11" operator="equal">
      <formula>"Correct!"</formula>
    </cfRule>
    <cfRule type="cellIs" dxfId="30" priority="12" operator="equal">
      <formula>"Correct!"</formula>
    </cfRule>
  </conditionalFormatting>
  <conditionalFormatting sqref="E6">
    <cfRule type="cellIs" dxfId="29" priority="10" operator="equal">
      <formula>"Please try again"</formula>
    </cfRule>
  </conditionalFormatting>
  <conditionalFormatting sqref="H6">
    <cfRule type="cellIs" dxfId="28" priority="8" operator="equal">
      <formula>"Correct!"</formula>
    </cfRule>
    <cfRule type="cellIs" dxfId="27" priority="9" operator="equal">
      <formula>"Correct!"</formula>
    </cfRule>
  </conditionalFormatting>
  <conditionalFormatting sqref="H6">
    <cfRule type="cellIs" dxfId="26" priority="4" operator="equal">
      <formula>"Please try again"</formula>
    </cfRule>
  </conditionalFormatting>
  <conditionalFormatting sqref="H6">
    <cfRule type="cellIs" dxfId="25" priority="6" operator="equal">
      <formula>"Correct!"</formula>
    </cfRule>
    <cfRule type="cellIs" dxfId="24" priority="7" operator="equal">
      <formula>"Correct!"</formula>
    </cfRule>
  </conditionalFormatting>
  <conditionalFormatting sqref="H6">
    <cfRule type="cellIs" dxfId="23" priority="5" operator="equal">
      <formula>"Please try again"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ED8AB-3595-44E0-8427-C4CABBFFA0DC}">
  <sheetPr codeName="Sheet4"/>
  <dimension ref="A1:O32"/>
  <sheetViews>
    <sheetView tabSelected="1" workbookViewId="0">
      <selection activeCell="B7" sqref="B7"/>
    </sheetView>
  </sheetViews>
  <sheetFormatPr defaultRowHeight="14.4" x14ac:dyDescent="0.3"/>
  <cols>
    <col min="1" max="2" width="8.88671875" style="21"/>
    <col min="4" max="5" width="8.88671875" style="21"/>
    <col min="7" max="7" width="8.88671875" style="21"/>
    <col min="9" max="10" width="8.88671875" style="21"/>
    <col min="12" max="15" width="8.88671875" style="21"/>
  </cols>
  <sheetData>
    <row r="1" spans="1:11" s="21" customFormat="1" x14ac:dyDescent="0.3"/>
    <row r="2" spans="1:11" s="21" customFormat="1" x14ac:dyDescent="0.3">
      <c r="B2" s="80"/>
      <c r="C2" s="81" t="str">
        <f>IF(C3,IF(C3=2,"right","wrong"),"")</f>
        <v/>
      </c>
      <c r="D2" s="82"/>
      <c r="E2" s="82"/>
      <c r="F2" s="81" t="str">
        <f>IF(F3,IF(F3=5,"right","wrong"),"")</f>
        <v/>
      </c>
      <c r="G2" s="82"/>
      <c r="H2" s="81" t="str">
        <f>IF(H3,IF(H3=7,"right","wrong"),"")</f>
        <v/>
      </c>
      <c r="I2" s="82"/>
      <c r="J2" s="82"/>
      <c r="K2" s="81" t="str">
        <f>IF(K3,IF(K3=10,"right","wrong"),"")</f>
        <v/>
      </c>
    </row>
    <row r="3" spans="1:11" ht="30" x14ac:dyDescent="0.7">
      <c r="B3" s="54">
        <v>1</v>
      </c>
      <c r="C3" s="55"/>
      <c r="D3" s="54">
        <v>3</v>
      </c>
      <c r="E3" s="54">
        <v>4</v>
      </c>
      <c r="F3" s="55"/>
      <c r="G3" s="54">
        <v>6</v>
      </c>
      <c r="H3" s="55"/>
      <c r="I3" s="54">
        <v>8</v>
      </c>
      <c r="J3" s="54">
        <v>9</v>
      </c>
      <c r="K3" s="55"/>
    </row>
    <row r="4" spans="1:11" s="21" customFormat="1" x14ac:dyDescent="0.3"/>
    <row r="5" spans="1:11" s="21" customFormat="1" x14ac:dyDescent="0.3"/>
    <row r="6" spans="1:11" s="21" customFormat="1" x14ac:dyDescent="0.3">
      <c r="B6" s="81" t="str">
        <f>IF(B7,IF(B7=11,"right","wrong"),"")</f>
        <v/>
      </c>
      <c r="C6" s="81" t="str">
        <f>IF(C7,IF(C7=12,"right","wrong"),"")</f>
        <v/>
      </c>
      <c r="D6" s="82"/>
      <c r="E6" s="82"/>
      <c r="F6" s="81" t="str">
        <f>IF(F7,IF(F7=15,"right","wrong"),"")</f>
        <v/>
      </c>
      <c r="G6" s="81" t="str">
        <f>IF(G7,IF(G7=16,"right","wrong"),"")</f>
        <v/>
      </c>
      <c r="H6" s="81" t="str">
        <f>IF(H7,IF(H7=17,"right","wrong"),"")</f>
        <v/>
      </c>
      <c r="I6" s="82"/>
      <c r="J6" s="82"/>
      <c r="K6" s="81" t="str">
        <f>IF(K7,IF(K7=20,"right","wrong"),"")</f>
        <v/>
      </c>
    </row>
    <row r="7" spans="1:11" ht="30" x14ac:dyDescent="0.7">
      <c r="A7" s="83">
        <v>10</v>
      </c>
      <c r="B7" s="55"/>
      <c r="C7" s="55"/>
      <c r="D7" s="54">
        <v>13</v>
      </c>
      <c r="E7" s="54">
        <v>14</v>
      </c>
      <c r="F7" s="55"/>
      <c r="G7" s="55"/>
      <c r="H7" s="55"/>
      <c r="I7" s="54">
        <v>18</v>
      </c>
      <c r="J7" s="54">
        <v>19</v>
      </c>
      <c r="K7" s="55"/>
    </row>
    <row r="8" spans="1:11" s="21" customFormat="1" x14ac:dyDescent="0.3"/>
    <row r="9" spans="1:11" s="21" customFormat="1" x14ac:dyDescent="0.3"/>
    <row r="10" spans="1:11" s="21" customFormat="1" x14ac:dyDescent="0.3">
      <c r="B10" s="81"/>
      <c r="C10" s="81" t="str">
        <f>IF(C11,IF(C11=20,"right","wrong"),"")</f>
        <v/>
      </c>
      <c r="D10" s="82"/>
      <c r="E10" s="82"/>
      <c r="F10" s="81" t="str">
        <f>IF(F11,IF(F11=50,"right","wrong"),"")</f>
        <v/>
      </c>
      <c r="G10" s="82"/>
      <c r="H10" s="81" t="str">
        <f>IF(H11,IF(H11=70,"right","wrong"),"")</f>
        <v/>
      </c>
      <c r="I10" s="82"/>
      <c r="J10" s="82"/>
      <c r="K10" s="81" t="str">
        <f>IF(K11,IF(K11=1000,"right","wrong"),"")</f>
        <v/>
      </c>
    </row>
    <row r="11" spans="1:11" ht="30" x14ac:dyDescent="0.7">
      <c r="B11" s="54">
        <v>10</v>
      </c>
      <c r="C11" s="55"/>
      <c r="D11" s="54">
        <v>30</v>
      </c>
      <c r="E11" s="54">
        <v>40</v>
      </c>
      <c r="F11" s="55"/>
      <c r="G11" s="54">
        <v>60</v>
      </c>
      <c r="H11" s="55"/>
      <c r="I11" s="54">
        <v>80</v>
      </c>
      <c r="J11" s="54">
        <v>90</v>
      </c>
      <c r="K11" s="55"/>
    </row>
    <row r="12" spans="1:11" s="21" customFormat="1" x14ac:dyDescent="0.3"/>
    <row r="13" spans="1:11" s="21" customFormat="1" x14ac:dyDescent="0.3"/>
    <row r="14" spans="1:11" s="21" customFormat="1" x14ac:dyDescent="0.3">
      <c r="C14" s="81" t="str">
        <f>IF(C15,IF(C15=10,"right","wrong"),"")</f>
        <v/>
      </c>
      <c r="D14" s="82"/>
      <c r="E14" s="82"/>
      <c r="F14" s="81" t="str">
        <f>IF(F15,IF(F15=25,"right","wrong"),"")</f>
        <v/>
      </c>
      <c r="G14" s="82"/>
      <c r="H14" s="81" t="str">
        <f>IF(H15,IF(H15=35,"right","wrong"),"")</f>
        <v/>
      </c>
      <c r="I14" s="82"/>
      <c r="J14" s="82"/>
      <c r="K14" s="81" t="str">
        <f>IF(K15,IF(K15=50,"right","wrong"),"")</f>
        <v/>
      </c>
    </row>
    <row r="15" spans="1:11" ht="30" x14ac:dyDescent="0.7">
      <c r="A15" s="83">
        <v>10</v>
      </c>
      <c r="B15" s="54">
        <v>5</v>
      </c>
      <c r="C15" s="55"/>
      <c r="D15" s="54">
        <v>15</v>
      </c>
      <c r="E15" s="54">
        <v>20</v>
      </c>
      <c r="F15" s="55"/>
      <c r="G15" s="54">
        <v>30</v>
      </c>
      <c r="H15" s="55"/>
      <c r="I15" s="54">
        <v>40</v>
      </c>
      <c r="J15" s="54">
        <v>45</v>
      </c>
      <c r="K15" s="55"/>
    </row>
    <row r="16" spans="1:11" s="21" customFormat="1" x14ac:dyDescent="0.3"/>
    <row r="17" spans="2:11" s="21" customFormat="1" x14ac:dyDescent="0.3"/>
    <row r="18" spans="2:11" s="21" customFormat="1" x14ac:dyDescent="0.3">
      <c r="C18" s="81" t="str">
        <f>IF(C19,IF(C19=4,"right","wrong"),"")</f>
        <v/>
      </c>
      <c r="D18" s="82"/>
      <c r="E18" s="82"/>
      <c r="F18" s="81" t="str">
        <f>IF(F19,IF(F19=10,"right","wrong"),"")</f>
        <v/>
      </c>
      <c r="G18" s="81" t="str">
        <f>IF(G19,IF(G19=12,"right","wrong"),"")</f>
        <v/>
      </c>
      <c r="H18" s="81" t="str">
        <f>IF(H19,IF(H19=14,"right","wrong"),"")</f>
        <v/>
      </c>
      <c r="I18" s="82"/>
      <c r="J18" s="82"/>
      <c r="K18" s="81" t="str">
        <f>IF(K19,IF(K19=20,"right","wrong"),"")</f>
        <v/>
      </c>
    </row>
    <row r="19" spans="2:11" ht="30" x14ac:dyDescent="0.7">
      <c r="B19" s="54">
        <v>2</v>
      </c>
      <c r="C19" s="55"/>
      <c r="D19" s="54">
        <v>6</v>
      </c>
      <c r="E19" s="54">
        <v>8</v>
      </c>
      <c r="F19" s="55"/>
      <c r="G19" s="55"/>
      <c r="H19" s="55"/>
      <c r="I19" s="54">
        <v>16</v>
      </c>
      <c r="J19" s="54">
        <v>18</v>
      </c>
      <c r="K19" s="55"/>
    </row>
    <row r="20" spans="2:11" s="21" customFormat="1" x14ac:dyDescent="0.3"/>
    <row r="21" spans="2:11" s="21" customFormat="1" x14ac:dyDescent="0.3"/>
    <row r="22" spans="2:11" s="21" customFormat="1" x14ac:dyDescent="0.3"/>
    <row r="23" spans="2:11" s="21" customFormat="1" x14ac:dyDescent="0.3"/>
    <row r="24" spans="2:11" s="21" customFormat="1" x14ac:dyDescent="0.3"/>
    <row r="25" spans="2:11" s="21" customFormat="1" x14ac:dyDescent="0.3"/>
    <row r="26" spans="2:11" s="21" customFormat="1" x14ac:dyDescent="0.3"/>
    <row r="27" spans="2:11" s="21" customFormat="1" x14ac:dyDescent="0.3"/>
    <row r="28" spans="2:11" s="21" customFormat="1" x14ac:dyDescent="0.3"/>
    <row r="29" spans="2:11" s="21" customFormat="1" x14ac:dyDescent="0.3"/>
    <row r="30" spans="2:11" s="21" customFormat="1" x14ac:dyDescent="0.3"/>
    <row r="31" spans="2:11" s="21" customFormat="1" x14ac:dyDescent="0.3"/>
    <row r="32" spans="2:11" s="21" customFormat="1" x14ac:dyDescent="0.3"/>
  </sheetData>
  <sheetProtection sheet="1" selectLockedCells="1"/>
  <conditionalFormatting sqref="C2">
    <cfRule type="expression" dxfId="22" priority="40">
      <formula>"if(c2=""yes"")"</formula>
    </cfRule>
  </conditionalFormatting>
  <conditionalFormatting sqref="C14">
    <cfRule type="expression" dxfId="21" priority="20">
      <formula>"if(c2=""yes"")"</formula>
    </cfRule>
  </conditionalFormatting>
  <conditionalFormatting sqref="B6">
    <cfRule type="expression" dxfId="20" priority="21">
      <formula>"if(c2=""yes"")"</formula>
    </cfRule>
  </conditionalFormatting>
  <conditionalFormatting sqref="C6">
    <cfRule type="expression" dxfId="19" priority="23">
      <formula>"if(c2=""yes"")"</formula>
    </cfRule>
  </conditionalFormatting>
  <conditionalFormatting sqref="C10">
    <cfRule type="expression" dxfId="18" priority="22">
      <formula>"if(c2=""yes"")"</formula>
    </cfRule>
  </conditionalFormatting>
  <conditionalFormatting sqref="C18">
    <cfRule type="expression" dxfId="17" priority="18">
      <formula>"if(c2=""yes"")"</formula>
    </cfRule>
  </conditionalFormatting>
  <conditionalFormatting sqref="F2">
    <cfRule type="expression" dxfId="16" priority="17">
      <formula>"if(c2=""yes"")"</formula>
    </cfRule>
  </conditionalFormatting>
  <conditionalFormatting sqref="H2">
    <cfRule type="expression" dxfId="15" priority="16">
      <formula>"if(c2=""yes"")"</formula>
    </cfRule>
  </conditionalFormatting>
  <conditionalFormatting sqref="K2">
    <cfRule type="expression" dxfId="14" priority="15">
      <formula>"if(c2=""yes"")"</formula>
    </cfRule>
  </conditionalFormatting>
  <conditionalFormatting sqref="F6">
    <cfRule type="expression" dxfId="13" priority="14">
      <formula>"if(c2=""yes"")"</formula>
    </cfRule>
  </conditionalFormatting>
  <conditionalFormatting sqref="G6">
    <cfRule type="expression" dxfId="12" priority="13">
      <formula>"if(c2=""yes"")"</formula>
    </cfRule>
  </conditionalFormatting>
  <conditionalFormatting sqref="H6">
    <cfRule type="expression" dxfId="11" priority="12">
      <formula>"if(c2=""yes"")"</formula>
    </cfRule>
  </conditionalFormatting>
  <conditionalFormatting sqref="K6">
    <cfRule type="expression" dxfId="10" priority="11">
      <formula>"if(c2=""yes"")"</formula>
    </cfRule>
  </conditionalFormatting>
  <conditionalFormatting sqref="F10">
    <cfRule type="expression" dxfId="9" priority="10">
      <formula>"if(c2=""yes"")"</formula>
    </cfRule>
  </conditionalFormatting>
  <conditionalFormatting sqref="H10">
    <cfRule type="expression" dxfId="8" priority="9">
      <formula>"if(c2=""yes"")"</formula>
    </cfRule>
  </conditionalFormatting>
  <conditionalFormatting sqref="K10">
    <cfRule type="expression" dxfId="7" priority="8">
      <formula>"if(c2=""yes"")"</formula>
    </cfRule>
  </conditionalFormatting>
  <conditionalFormatting sqref="F14">
    <cfRule type="expression" dxfId="6" priority="7">
      <formula>"if(c2=""yes"")"</formula>
    </cfRule>
  </conditionalFormatting>
  <conditionalFormatting sqref="H14">
    <cfRule type="expression" dxfId="5" priority="6">
      <formula>"if(c2=""yes"")"</formula>
    </cfRule>
  </conditionalFormatting>
  <conditionalFormatting sqref="K14">
    <cfRule type="expression" dxfId="4" priority="5">
      <formula>"if(c2=""yes"")"</formula>
    </cfRule>
  </conditionalFormatting>
  <conditionalFormatting sqref="F18">
    <cfRule type="expression" dxfId="3" priority="4">
      <formula>"if(c2=""yes"")"</formula>
    </cfRule>
  </conditionalFormatting>
  <conditionalFormatting sqref="G18">
    <cfRule type="expression" dxfId="2" priority="3">
      <formula>"if(c2=""yes"")"</formula>
    </cfRule>
  </conditionalFormatting>
  <conditionalFormatting sqref="H18">
    <cfRule type="expression" dxfId="1" priority="2">
      <formula>"if(c2=""yes"")"</formula>
    </cfRule>
  </conditionalFormatting>
  <conditionalFormatting sqref="K18">
    <cfRule type="expression" dxfId="0" priority="1">
      <formula>"if(c2=""yes"")"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S37"/>
  <sheetViews>
    <sheetView showGridLines="0" workbookViewId="0">
      <selection activeCell="B2" sqref="B2"/>
    </sheetView>
  </sheetViews>
  <sheetFormatPr defaultRowHeight="34.200000000000003" x14ac:dyDescent="0.8"/>
  <cols>
    <col min="1" max="1" width="9.109375" style="56"/>
    <col min="2" max="2" width="9.33203125" style="56" bestFit="1" customWidth="1"/>
    <col min="3" max="3" width="18.33203125" style="56" customWidth="1"/>
    <col min="4" max="4" width="3.88671875" style="56" customWidth="1"/>
    <col min="5" max="5" width="15.21875" style="76" customWidth="1"/>
    <col min="6" max="6" width="4.77734375" style="56" customWidth="1"/>
    <col min="7" max="7" width="17.6640625" style="57" customWidth="1"/>
    <col min="8" max="8" width="16.109375" style="59" customWidth="1"/>
    <col min="9" max="9" width="15.88671875" style="56" bestFit="1" customWidth="1"/>
    <col min="10" max="10" width="15.88671875" style="56" customWidth="1"/>
    <col min="11" max="11" width="2.109375" style="56" customWidth="1"/>
    <col min="12" max="12" width="11.33203125" style="76" customWidth="1"/>
    <col min="13" max="13" width="4.77734375" style="56" customWidth="1"/>
    <col min="14" max="14" width="17.33203125" style="74" customWidth="1"/>
    <col min="15" max="15" width="9.109375" style="56"/>
    <col min="16" max="16" width="18.5546875" style="56" customWidth="1"/>
    <col min="17" max="17" width="3" style="56" customWidth="1"/>
    <col min="18" max="18" width="5.77734375" style="56" customWidth="1"/>
    <col min="19" max="19" width="20" customWidth="1"/>
  </cols>
  <sheetData>
    <row r="1" spans="1:19" s="21" customFormat="1" ht="34.799999999999997" thickBot="1" x14ac:dyDescent="0.85">
      <c r="A1" s="59"/>
      <c r="B1" s="67"/>
      <c r="C1" s="62"/>
      <c r="D1" s="61"/>
      <c r="E1" s="75"/>
      <c r="F1" s="59"/>
      <c r="G1" s="77"/>
      <c r="H1" s="59"/>
    </row>
    <row r="2" spans="1:19" ht="34.799999999999997" thickTop="1" x14ac:dyDescent="0.8">
      <c r="A2" s="59"/>
      <c r="B2" s="66"/>
      <c r="C2" s="59" t="str">
        <f>IF(B2=1,"cent","cents")</f>
        <v>cents</v>
      </c>
      <c r="D2" s="60" t="s">
        <v>19</v>
      </c>
      <c r="E2" s="26" t="str">
        <f>IF(B2&gt;0,CONCATENATE(B2,"¢")," ")</f>
        <v xml:space="preserve"> </v>
      </c>
      <c r="F2" s="60" t="s">
        <v>19</v>
      </c>
      <c r="G2" s="77">
        <f>B2/100</f>
        <v>0</v>
      </c>
      <c r="H2" s="73"/>
      <c r="I2" s="77"/>
      <c r="J2" s="59"/>
      <c r="K2" s="59"/>
      <c r="L2" s="75"/>
    </row>
    <row r="3" spans="1:19" ht="33.6" customHeight="1" x14ac:dyDescent="0.8">
      <c r="A3" s="59"/>
      <c r="B3" s="66"/>
      <c r="C3" s="59" t="str">
        <f>IF(B3=1,"nickel","nickels")</f>
        <v>nickels</v>
      </c>
      <c r="D3" s="60" t="s">
        <v>19</v>
      </c>
      <c r="E3" s="26" t="str">
        <f>IF(B3&gt;0,CONCATENATE(5*B3,"¢")," ")</f>
        <v xml:space="preserve"> </v>
      </c>
      <c r="F3" s="60" t="s">
        <v>19</v>
      </c>
      <c r="G3" s="77">
        <f t="shared" ref="G3" si="0">5*B3/100</f>
        <v>0</v>
      </c>
      <c r="I3" s="59"/>
      <c r="J3" s="59"/>
      <c r="K3" s="59"/>
      <c r="L3" s="75"/>
    </row>
    <row r="4" spans="1:19" x14ac:dyDescent="0.8">
      <c r="A4" s="59"/>
      <c r="B4" s="66"/>
      <c r="C4" s="59" t="str">
        <f>IF(B4=1,"dime","dimes")</f>
        <v>dimes</v>
      </c>
      <c r="D4" s="60" t="s">
        <v>19</v>
      </c>
      <c r="E4" s="26" t="str">
        <f>IF(B4&gt;0,CONCATENATE(10*B4,"¢")," ")</f>
        <v xml:space="preserve"> </v>
      </c>
      <c r="F4" s="60" t="s">
        <v>19</v>
      </c>
      <c r="G4" s="77">
        <f>10*B4/100</f>
        <v>0</v>
      </c>
      <c r="I4" s="59"/>
      <c r="J4" s="59"/>
      <c r="K4" s="59"/>
      <c r="L4" s="75"/>
    </row>
    <row r="5" spans="1:19" x14ac:dyDescent="0.8">
      <c r="A5" s="59"/>
      <c r="B5" s="66"/>
      <c r="C5" s="59" t="str">
        <f>IF(B5=1,"quarter","quarters")</f>
        <v>quarters</v>
      </c>
      <c r="D5" s="60" t="s">
        <v>19</v>
      </c>
      <c r="E5" s="26" t="str">
        <f>IF(B5&gt;0,CONCATENATE(25*B5,"¢")," ")</f>
        <v xml:space="preserve"> </v>
      </c>
      <c r="F5" s="60" t="s">
        <v>19</v>
      </c>
      <c r="G5" s="77">
        <f>25*B5/100</f>
        <v>0</v>
      </c>
      <c r="I5" s="59"/>
      <c r="J5" s="59"/>
      <c r="K5" s="59"/>
      <c r="L5" s="75"/>
    </row>
    <row r="6" spans="1:19" x14ac:dyDescent="0.8">
      <c r="A6" s="59"/>
      <c r="B6" s="66"/>
      <c r="C6" s="59" t="str">
        <f>IF(B6=1,"dollar","dollars")</f>
        <v>dollars</v>
      </c>
      <c r="D6" s="60" t="s">
        <v>19</v>
      </c>
      <c r="E6" s="26" t="str">
        <f t="shared" ref="E6" si="1">IF(B6&gt;0,CONCATENATE(B6,"¢")," ")</f>
        <v xml:space="preserve"> </v>
      </c>
      <c r="F6" s="60" t="s">
        <v>19</v>
      </c>
      <c r="G6" s="77">
        <f>100*B6/100</f>
        <v>0</v>
      </c>
      <c r="I6" s="59"/>
      <c r="J6" s="59"/>
      <c r="K6" s="59"/>
      <c r="L6" s="75"/>
    </row>
    <row r="7" spans="1:19" x14ac:dyDescent="0.8">
      <c r="A7" s="59"/>
      <c r="B7" s="59"/>
      <c r="C7" s="59"/>
      <c r="D7" s="60"/>
      <c r="E7" s="75"/>
      <c r="F7" s="71" t="s">
        <v>19</v>
      </c>
      <c r="G7" s="77">
        <f>SUM(G2:G6)</f>
        <v>0</v>
      </c>
      <c r="I7" s="59"/>
      <c r="J7" s="59"/>
      <c r="K7" s="59"/>
      <c r="L7" s="75"/>
    </row>
    <row r="8" spans="1:19" s="7" customFormat="1" x14ac:dyDescent="0.8">
      <c r="A8" s="59"/>
      <c r="B8" s="59"/>
      <c r="C8" s="59"/>
      <c r="D8" s="59"/>
      <c r="E8" s="75"/>
      <c r="F8" s="21"/>
      <c r="G8" s="77"/>
      <c r="H8" s="59"/>
      <c r="I8" s="59"/>
      <c r="J8" s="59"/>
      <c r="K8" s="59"/>
      <c r="L8" s="75"/>
      <c r="M8" s="59"/>
      <c r="O8" s="58"/>
      <c r="P8" s="58"/>
      <c r="Q8" s="58"/>
      <c r="R8" s="58"/>
      <c r="S8" s="59"/>
    </row>
    <row r="9" spans="1:19" s="7" customFormat="1" ht="34.799999999999997" thickBot="1" x14ac:dyDescent="0.85">
      <c r="A9" s="59"/>
      <c r="B9" s="78" t="s">
        <v>20</v>
      </c>
      <c r="C9" s="79">
        <v>1.75</v>
      </c>
      <c r="D9" s="61"/>
      <c r="E9" s="75"/>
      <c r="F9" s="59"/>
      <c r="G9" s="77"/>
      <c r="H9" s="59"/>
      <c r="I9" s="59"/>
      <c r="J9" s="59"/>
      <c r="K9" s="59"/>
      <c r="L9" s="75"/>
      <c r="M9" s="59"/>
      <c r="N9" s="72"/>
      <c r="O9" s="58"/>
      <c r="P9" s="58"/>
      <c r="Q9" s="58"/>
      <c r="R9" s="58"/>
    </row>
    <row r="10" spans="1:19" ht="34.799999999999997" thickTop="1" x14ac:dyDescent="0.8">
      <c r="A10" s="59"/>
      <c r="B10" s="66"/>
      <c r="C10" s="59" t="str">
        <f>IF(B10=1,"cent","cents")</f>
        <v>cents</v>
      </c>
      <c r="D10" s="60" t="s">
        <v>19</v>
      </c>
      <c r="E10" s="26" t="str">
        <f>IF(B10&gt;0,CONCATENATE(B10,"¢")," ")</f>
        <v xml:space="preserve"> </v>
      </c>
      <c r="F10" s="60" t="s">
        <v>19</v>
      </c>
      <c r="G10" s="77">
        <f>B10/100</f>
        <v>0</v>
      </c>
      <c r="H10" s="73"/>
      <c r="I10" s="59"/>
      <c r="J10" s="59"/>
      <c r="K10" s="59"/>
      <c r="L10" s="75"/>
      <c r="M10" s="59"/>
      <c r="N10" s="72"/>
    </row>
    <row r="11" spans="1:19" x14ac:dyDescent="0.8">
      <c r="A11" s="59"/>
      <c r="B11" s="66"/>
      <c r="C11" s="59" t="str">
        <f>IF(B11=1,"nickel","nickels")</f>
        <v>nickels</v>
      </c>
      <c r="D11" s="60" t="s">
        <v>19</v>
      </c>
      <c r="E11" s="26" t="str">
        <f>IF(B11&gt;0,CONCATENATE(5*B11,"¢")," ")</f>
        <v xml:space="preserve"> </v>
      </c>
      <c r="F11" s="60" t="s">
        <v>19</v>
      </c>
      <c r="G11" s="77">
        <f t="shared" ref="G11" si="2">5*B11/100</f>
        <v>0</v>
      </c>
      <c r="I11" s="59"/>
      <c r="J11" s="59"/>
      <c r="K11" s="59"/>
      <c r="L11" s="75"/>
      <c r="M11" s="59"/>
      <c r="N11" s="72"/>
    </row>
    <row r="12" spans="1:19" x14ac:dyDescent="0.8">
      <c r="A12" s="59"/>
      <c r="B12" s="66"/>
      <c r="C12" s="59" t="str">
        <f>IF(B12=1,"dime","dimes")</f>
        <v>dimes</v>
      </c>
      <c r="D12" s="60" t="s">
        <v>19</v>
      </c>
      <c r="E12" s="26" t="str">
        <f>IF(B12&gt;0,CONCATENATE(10*B12,"¢")," ")</f>
        <v xml:space="preserve"> </v>
      </c>
      <c r="F12" s="60" t="s">
        <v>19</v>
      </c>
      <c r="G12" s="77">
        <f>10*B12/100</f>
        <v>0</v>
      </c>
      <c r="I12" s="59"/>
      <c r="J12" s="59"/>
      <c r="K12" s="59"/>
      <c r="L12" s="75"/>
      <c r="M12" s="59"/>
      <c r="N12" s="72"/>
    </row>
    <row r="13" spans="1:19" x14ac:dyDescent="0.8">
      <c r="A13" s="59"/>
      <c r="B13" s="66"/>
      <c r="C13" s="59" t="str">
        <f>IF(B13=1,"quarter","quarters")</f>
        <v>quarters</v>
      </c>
      <c r="D13" s="60" t="s">
        <v>19</v>
      </c>
      <c r="E13" s="26" t="str">
        <f>IF(B13&gt;0,CONCATENATE(25*B13,"¢")," ")</f>
        <v xml:space="preserve"> </v>
      </c>
      <c r="F13" s="60" t="s">
        <v>19</v>
      </c>
      <c r="G13" s="77">
        <f>25*B13/100</f>
        <v>0</v>
      </c>
      <c r="I13" s="59"/>
      <c r="J13" s="59"/>
      <c r="K13" s="59"/>
      <c r="L13" s="75"/>
      <c r="M13" s="59"/>
      <c r="N13" s="72"/>
    </row>
    <row r="14" spans="1:19" x14ac:dyDescent="0.8">
      <c r="A14" s="59"/>
      <c r="B14" s="66"/>
      <c r="C14" s="59" t="str">
        <f>IF(B14=1,"dollar","dollars")</f>
        <v>dollars</v>
      </c>
      <c r="D14" s="60" t="s">
        <v>19</v>
      </c>
      <c r="E14" s="26" t="str">
        <f t="shared" ref="E14" si="3">IF(B14&gt;0,CONCATENATE(B14,"¢")," ")</f>
        <v xml:space="preserve"> </v>
      </c>
      <c r="F14" s="60" t="s">
        <v>19</v>
      </c>
      <c r="G14" s="77">
        <f>100*B14/100</f>
        <v>0</v>
      </c>
      <c r="I14" s="59"/>
      <c r="J14" s="59"/>
      <c r="K14" s="59"/>
      <c r="L14" s="75"/>
      <c r="M14" s="59"/>
      <c r="N14" s="72"/>
    </row>
    <row r="15" spans="1:19" x14ac:dyDescent="0.8">
      <c r="A15" s="59"/>
      <c r="B15" s="59"/>
      <c r="C15" s="59"/>
      <c r="D15" s="60"/>
      <c r="E15" s="75"/>
      <c r="F15" s="71" t="s">
        <v>19</v>
      </c>
      <c r="G15" s="77">
        <f>SUM(G10:G14)</f>
        <v>0</v>
      </c>
      <c r="H15" s="59" t="str">
        <f>IF(G15&gt;0,IF(C9=G15,"Good","Please try again")," ")</f>
        <v xml:space="preserve"> </v>
      </c>
      <c r="I15" s="59"/>
      <c r="J15" s="59"/>
      <c r="K15" s="59"/>
      <c r="L15" s="75"/>
      <c r="M15" s="59"/>
      <c r="N15" s="72"/>
    </row>
    <row r="16" spans="1:19" x14ac:dyDescent="0.8">
      <c r="A16" s="59"/>
      <c r="B16" s="59"/>
      <c r="C16" s="59"/>
      <c r="D16" s="59"/>
      <c r="E16" s="75"/>
      <c r="F16" s="72"/>
      <c r="G16" s="77"/>
      <c r="I16" s="59"/>
      <c r="J16" s="59"/>
      <c r="K16" s="59"/>
      <c r="L16" s="75"/>
    </row>
    <row r="17" spans="1:12" ht="34.799999999999997" thickBot="1" x14ac:dyDescent="0.85">
      <c r="A17" s="59"/>
      <c r="B17" s="78" t="s">
        <v>20</v>
      </c>
      <c r="C17" s="79">
        <v>13.49</v>
      </c>
      <c r="D17" s="62">
        <v>13.49</v>
      </c>
      <c r="E17" s="62"/>
      <c r="F17" s="59"/>
      <c r="G17" s="77"/>
      <c r="H17" s="21"/>
      <c r="I17" s="21"/>
      <c r="J17" s="59"/>
      <c r="K17" s="59"/>
      <c r="L17" s="75"/>
    </row>
    <row r="18" spans="1:12" ht="34.799999999999997" thickTop="1" x14ac:dyDescent="0.8">
      <c r="A18" s="59"/>
      <c r="B18" s="66"/>
      <c r="C18" s="59" t="str">
        <f>IF(B18=1,"cent","cents")</f>
        <v>cents</v>
      </c>
      <c r="D18" s="60" t="s">
        <v>19</v>
      </c>
      <c r="E18" s="26" t="str">
        <f>IF(B18&gt;0,CONCATENATE(B18,"¢")," ")</f>
        <v xml:space="preserve"> </v>
      </c>
      <c r="F18" s="60" t="s">
        <v>19</v>
      </c>
      <c r="G18" s="77">
        <f>B18/100</f>
        <v>0</v>
      </c>
      <c r="H18" s="73"/>
      <c r="I18" s="21"/>
      <c r="J18" s="59"/>
      <c r="K18" s="59"/>
      <c r="L18" s="75"/>
    </row>
    <row r="19" spans="1:12" x14ac:dyDescent="0.8">
      <c r="A19" s="59"/>
      <c r="B19" s="66"/>
      <c r="C19" s="59" t="str">
        <f>IF(B19=1,"nickel","nickels")</f>
        <v>nickels</v>
      </c>
      <c r="D19" s="60" t="s">
        <v>19</v>
      </c>
      <c r="E19" s="26" t="str">
        <f>IF(B19&gt;0,CONCATENATE(5*B19,"¢")," ")</f>
        <v xml:space="preserve"> </v>
      </c>
      <c r="F19" s="60" t="s">
        <v>19</v>
      </c>
      <c r="G19" s="77">
        <f t="shared" ref="G19" si="4">5*B19/100</f>
        <v>0</v>
      </c>
      <c r="I19" s="21"/>
      <c r="J19" s="59"/>
      <c r="K19" s="59"/>
      <c r="L19" s="75"/>
    </row>
    <row r="20" spans="1:12" x14ac:dyDescent="0.8">
      <c r="A20" s="59"/>
      <c r="B20" s="66"/>
      <c r="C20" s="59" t="str">
        <f>IF(B20=1,"dime","dimes")</f>
        <v>dimes</v>
      </c>
      <c r="D20" s="60" t="s">
        <v>19</v>
      </c>
      <c r="E20" s="26" t="str">
        <f>IF(B20&gt;0,CONCATENATE(10*B20,"¢")," ")</f>
        <v xml:space="preserve"> </v>
      </c>
      <c r="F20" s="60" t="s">
        <v>19</v>
      </c>
      <c r="G20" s="77">
        <f>10*B20/100</f>
        <v>0</v>
      </c>
      <c r="I20" s="21"/>
      <c r="J20" s="59"/>
      <c r="K20" s="59"/>
      <c r="L20" s="75"/>
    </row>
    <row r="21" spans="1:12" x14ac:dyDescent="0.8">
      <c r="A21" s="59"/>
      <c r="B21" s="66"/>
      <c r="C21" s="59" t="str">
        <f>IF(B21=1,"quarter","quarters")</f>
        <v>quarters</v>
      </c>
      <c r="D21" s="60" t="s">
        <v>19</v>
      </c>
      <c r="E21" s="26" t="str">
        <f>IF(B21&gt;0,CONCATENATE(25*B21,"¢")," ")</f>
        <v xml:space="preserve"> </v>
      </c>
      <c r="F21" s="60" t="s">
        <v>19</v>
      </c>
      <c r="G21" s="77">
        <f>25*B21/100</f>
        <v>0</v>
      </c>
      <c r="I21" s="21"/>
      <c r="J21" s="59"/>
      <c r="K21" s="59"/>
      <c r="L21" s="75"/>
    </row>
    <row r="22" spans="1:12" x14ac:dyDescent="0.8">
      <c r="A22" s="59"/>
      <c r="B22" s="66"/>
      <c r="C22" s="59" t="str">
        <f>IF(B22=1,"dollar","dollars")</f>
        <v>dollars</v>
      </c>
      <c r="D22" s="60" t="s">
        <v>19</v>
      </c>
      <c r="E22" s="26" t="str">
        <f>IF(B22&gt;0,CONCATENATE(100*B22,"¢")," ")</f>
        <v xml:space="preserve"> </v>
      </c>
      <c r="F22" s="60" t="s">
        <v>19</v>
      </c>
      <c r="G22" s="77">
        <f>100*B22/100</f>
        <v>0</v>
      </c>
      <c r="I22" s="21"/>
      <c r="J22" s="59"/>
      <c r="K22" s="59"/>
      <c r="L22" s="75"/>
    </row>
    <row r="23" spans="1:12" x14ac:dyDescent="0.8">
      <c r="A23" s="59"/>
      <c r="B23" s="59"/>
      <c r="C23" s="59"/>
      <c r="D23" s="60"/>
      <c r="E23" s="75"/>
      <c r="F23" s="60" t="s">
        <v>19</v>
      </c>
      <c r="G23" s="77">
        <f>SUM(G18:G22)</f>
        <v>0</v>
      </c>
      <c r="H23" s="59" t="str">
        <f>IF(G23&gt;0,IF(C17=G23,"Good","Please try again")," ")</f>
        <v xml:space="preserve"> </v>
      </c>
      <c r="I23" s="21"/>
      <c r="J23" s="59"/>
      <c r="K23" s="59"/>
      <c r="L23" s="75"/>
    </row>
    <row r="24" spans="1:12" x14ac:dyDescent="0.8">
      <c r="A24" s="59"/>
      <c r="B24" s="59"/>
      <c r="C24" s="59"/>
      <c r="D24" s="59"/>
      <c r="E24" s="75"/>
      <c r="F24" s="72"/>
      <c r="G24" s="77"/>
      <c r="I24" s="59"/>
      <c r="J24" s="59"/>
      <c r="K24" s="59"/>
      <c r="L24" s="75"/>
    </row>
    <row r="25" spans="1:12" x14ac:dyDescent="0.8">
      <c r="A25" s="59"/>
      <c r="B25" s="59"/>
      <c r="C25" s="59"/>
      <c r="D25" s="59"/>
      <c r="E25" s="75"/>
      <c r="F25" s="59"/>
      <c r="G25" s="77"/>
      <c r="I25" s="59"/>
      <c r="J25" s="59"/>
      <c r="K25" s="59"/>
      <c r="L25" s="75"/>
    </row>
    <row r="26" spans="1:12" x14ac:dyDescent="0.8">
      <c r="A26" s="59"/>
      <c r="B26" s="59"/>
      <c r="C26" s="59"/>
      <c r="D26" s="59"/>
      <c r="E26" s="75"/>
      <c r="F26" s="59"/>
      <c r="G26" s="77"/>
      <c r="I26" s="59"/>
      <c r="J26" s="59"/>
      <c r="K26" s="59"/>
      <c r="L26" s="75"/>
    </row>
    <row r="27" spans="1:12" x14ac:dyDescent="0.8">
      <c r="A27" s="59"/>
      <c r="B27" s="59"/>
      <c r="C27" s="59"/>
      <c r="D27" s="59"/>
      <c r="E27" s="75"/>
      <c r="F27" s="59"/>
      <c r="G27" s="77"/>
      <c r="I27" s="59"/>
      <c r="J27" s="59"/>
      <c r="K27" s="59"/>
      <c r="L27" s="75"/>
    </row>
    <row r="28" spans="1:12" x14ac:dyDescent="0.8">
      <c r="A28" s="59"/>
      <c r="B28" s="59"/>
      <c r="C28" s="59"/>
      <c r="D28" s="59"/>
      <c r="E28" s="75"/>
      <c r="F28" s="59"/>
      <c r="G28" s="77"/>
      <c r="I28" s="59"/>
      <c r="J28" s="59"/>
      <c r="K28" s="59"/>
      <c r="L28" s="75"/>
    </row>
    <row r="29" spans="1:12" x14ac:dyDescent="0.8">
      <c r="B29" s="59"/>
      <c r="C29" s="59"/>
      <c r="D29" s="59"/>
      <c r="E29" s="75"/>
      <c r="F29" s="59"/>
      <c r="G29" s="77"/>
      <c r="I29" s="59"/>
      <c r="J29" s="59"/>
      <c r="K29" s="59"/>
      <c r="L29" s="75"/>
    </row>
    <row r="30" spans="1:12" x14ac:dyDescent="0.8">
      <c r="B30" s="59"/>
      <c r="C30" s="59"/>
      <c r="D30" s="59"/>
      <c r="E30" s="75"/>
      <c r="F30" s="59"/>
      <c r="G30" s="77"/>
      <c r="I30" s="59"/>
      <c r="J30" s="59"/>
      <c r="K30" s="59"/>
      <c r="L30" s="75"/>
    </row>
    <row r="31" spans="1:12" x14ac:dyDescent="0.8">
      <c r="B31" s="59"/>
      <c r="C31" s="59"/>
      <c r="D31" s="59"/>
      <c r="E31" s="75"/>
      <c r="F31" s="59"/>
      <c r="G31" s="77"/>
      <c r="I31" s="59"/>
      <c r="J31" s="59"/>
      <c r="K31" s="59"/>
      <c r="L31" s="75"/>
    </row>
    <row r="32" spans="1:12" x14ac:dyDescent="0.8">
      <c r="B32" s="59"/>
      <c r="C32" s="59"/>
      <c r="D32" s="59"/>
      <c r="E32" s="75"/>
      <c r="F32" s="59"/>
      <c r="G32" s="77"/>
      <c r="I32" s="59"/>
      <c r="J32" s="59"/>
      <c r="K32" s="59"/>
      <c r="L32" s="75"/>
    </row>
    <row r="33" spans="2:12" x14ac:dyDescent="0.8">
      <c r="B33" s="59"/>
      <c r="C33" s="59"/>
      <c r="D33" s="59"/>
      <c r="E33" s="75"/>
      <c r="F33" s="59"/>
      <c r="G33" s="77"/>
      <c r="I33" s="59"/>
      <c r="J33" s="59"/>
      <c r="K33" s="59"/>
      <c r="L33" s="75"/>
    </row>
    <row r="34" spans="2:12" x14ac:dyDescent="0.8">
      <c r="B34" s="59"/>
      <c r="C34" s="59"/>
      <c r="D34" s="59"/>
      <c r="E34" s="75"/>
      <c r="F34" s="59"/>
      <c r="G34" s="77"/>
      <c r="I34" s="59"/>
      <c r="J34" s="59"/>
      <c r="K34" s="59"/>
      <c r="L34" s="75"/>
    </row>
    <row r="35" spans="2:12" x14ac:dyDescent="0.8">
      <c r="B35" s="59"/>
      <c r="C35" s="59"/>
      <c r="D35" s="59"/>
      <c r="E35" s="75"/>
      <c r="F35" s="59"/>
      <c r="G35" s="77"/>
      <c r="I35" s="59"/>
      <c r="J35" s="59"/>
      <c r="K35" s="59"/>
      <c r="L35" s="75"/>
    </row>
    <row r="36" spans="2:12" x14ac:dyDescent="0.8">
      <c r="B36" s="59"/>
      <c r="C36" s="59"/>
      <c r="D36" s="59"/>
      <c r="E36" s="75"/>
      <c r="F36" s="59"/>
      <c r="G36" s="77"/>
      <c r="I36" s="59"/>
      <c r="J36" s="59"/>
      <c r="K36" s="59"/>
      <c r="L36" s="75"/>
    </row>
    <row r="37" spans="2:12" x14ac:dyDescent="0.8">
      <c r="B37" s="59"/>
      <c r="C37" s="59"/>
      <c r="D37" s="59"/>
      <c r="E37" s="75"/>
      <c r="F37" s="59"/>
      <c r="G37" s="77"/>
      <c r="I37" s="59"/>
      <c r="J37" s="59"/>
      <c r="K37" s="59"/>
      <c r="L37" s="75"/>
    </row>
  </sheetData>
  <sheetProtection sheet="1" selectLockedCells="1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Months</vt:lpstr>
      <vt:lpstr>Days</vt:lpstr>
      <vt:lpstr>Fill in</vt:lpstr>
      <vt:lpstr>Numbers</vt:lpstr>
      <vt:lpstr>Money</vt:lpstr>
      <vt:lpstr>Months!Print_Area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crystal</dc:creator>
  <cp:keywords/>
  <dc:description/>
  <cp:lastModifiedBy>Ken</cp:lastModifiedBy>
  <cp:revision/>
  <dcterms:created xsi:type="dcterms:W3CDTF">2018-12-05T18:16:17Z</dcterms:created>
  <dcterms:modified xsi:type="dcterms:W3CDTF">2018-12-09T20:12:17Z</dcterms:modified>
  <cp:category/>
  <cp:contentStatus/>
</cp:coreProperties>
</file>