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\Desktop\Working HACC Sheets\"/>
    </mc:Choice>
  </mc:AlternateContent>
  <xr:revisionPtr revIDLastSave="0" documentId="13_ncr:1_{C658503B-E900-40C3-A732-85B46384FC6F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ight25Fill" sheetId="1" r:id="rId1"/>
    <sheet name="Sight25Sentences" sheetId="2" r:id="rId2"/>
    <sheet name="Sight25FillAssmt" sheetId="3" r:id="rId3"/>
    <sheet name="Sight50Fill" sheetId="4" r:id="rId4"/>
    <sheet name="Sight50Sentences" sheetId="5" r:id="rId5"/>
    <sheet name="Sight50FillAssmt" sheetId="6" r:id="rId6"/>
    <sheet name="test sheet" sheetId="7" r:id="rId7"/>
  </sheets>
  <externalReferences>
    <externalReference r:id="rId8"/>
  </externalReferences>
  <definedNames>
    <definedName name="_xlnm.Print_Area" localSheetId="4">Sight50Sentences!$A$1:$N$31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8" i="7" l="1"/>
  <c r="A56" i="7"/>
  <c r="B55" i="7"/>
  <c r="B57" i="7" s="1"/>
  <c r="B59" i="7" s="1"/>
  <c r="A54" i="7"/>
  <c r="B53" i="7"/>
  <c r="A52" i="7"/>
  <c r="A50" i="7"/>
  <c r="A48" i="7"/>
  <c r="B47" i="7"/>
  <c r="B49" i="7" s="1"/>
  <c r="A46" i="7"/>
  <c r="A44" i="7"/>
  <c r="A42" i="7"/>
  <c r="A40" i="7"/>
  <c r="A38" i="7"/>
  <c r="A36" i="7"/>
  <c r="A34" i="7"/>
  <c r="A32" i="7"/>
  <c r="A30" i="7"/>
  <c r="A28" i="7"/>
  <c r="A26" i="7"/>
  <c r="A24" i="7"/>
  <c r="A22" i="7"/>
  <c r="A20" i="7"/>
  <c r="A18" i="7"/>
  <c r="A16" i="7"/>
  <c r="A14" i="7"/>
  <c r="A12" i="7"/>
  <c r="A10" i="7"/>
  <c r="A8" i="7"/>
  <c r="B7" i="7"/>
  <c r="B9" i="7" s="1"/>
  <c r="B11" i="7" s="1"/>
  <c r="B13" i="7" s="1"/>
  <c r="B15" i="7" s="1"/>
  <c r="B17" i="7" s="1"/>
  <c r="B19" i="7" s="1"/>
  <c r="B21" i="7" s="1"/>
  <c r="B23" i="7" s="1"/>
  <c r="B25" i="7" s="1"/>
  <c r="B27" i="7" s="1"/>
  <c r="B29" i="7" s="1"/>
  <c r="B31" i="7" s="1"/>
  <c r="B33" i="7" s="1"/>
  <c r="B35" i="7" s="1"/>
  <c r="B37" i="7" s="1"/>
  <c r="A6" i="7"/>
  <c r="A4" i="7"/>
  <c r="D2" i="7"/>
  <c r="H57" i="6"/>
  <c r="I51" i="6"/>
  <c r="H49" i="6"/>
  <c r="D47" i="6"/>
  <c r="K37" i="6"/>
  <c r="I33" i="6"/>
  <c r="H57" i="7"/>
  <c r="G43" i="7"/>
  <c r="H27" i="7"/>
  <c r="L9" i="7"/>
  <c r="H43" i="7"/>
  <c r="E43" i="7"/>
  <c r="G27" i="7"/>
  <c r="J7" i="7"/>
  <c r="D47" i="7"/>
  <c r="J27" i="7"/>
  <c r="I25" i="7"/>
  <c r="I21" i="7"/>
  <c r="H25" i="7"/>
  <c r="E7" i="7"/>
  <c r="E9" i="6"/>
  <c r="J7" i="6"/>
  <c r="H5" i="6"/>
  <c r="G59" i="6"/>
  <c r="J5" i="7"/>
  <c r="F33" i="7"/>
  <c r="C41" i="7"/>
  <c r="L33" i="7"/>
  <c r="D7" i="6"/>
  <c r="D59" i="6"/>
  <c r="C51" i="6"/>
  <c r="E37" i="6"/>
  <c r="H21" i="7"/>
  <c r="C49" i="7"/>
  <c r="I55" i="7"/>
  <c r="I59" i="7"/>
  <c r="I11" i="7"/>
  <c r="D39" i="7"/>
  <c r="C29" i="7"/>
  <c r="C7" i="6"/>
  <c r="J49" i="6"/>
  <c r="D37" i="6"/>
  <c r="F11" i="7"/>
  <c r="G47" i="7"/>
  <c r="C39" i="7"/>
  <c r="I5" i="7"/>
  <c r="E29" i="7"/>
  <c r="C51" i="7"/>
  <c r="H11" i="7"/>
  <c r="H7" i="6"/>
  <c r="G55" i="6"/>
  <c r="F57" i="6"/>
  <c r="H51" i="6"/>
  <c r="D49" i="6"/>
  <c r="I43" i="6"/>
  <c r="J37" i="6"/>
  <c r="H33" i="6"/>
  <c r="E53" i="7"/>
  <c r="K41" i="7"/>
  <c r="C25" i="7"/>
  <c r="D7" i="7"/>
  <c r="I7" i="7"/>
  <c r="F57" i="7"/>
  <c r="I41" i="7"/>
  <c r="I23" i="7"/>
  <c r="C7" i="7"/>
  <c r="E25" i="7"/>
  <c r="L45" i="7"/>
  <c r="C31" i="7"/>
  <c r="G9" i="7"/>
  <c r="F51" i="7"/>
  <c r="G35" i="7"/>
  <c r="F23" i="7"/>
  <c r="G7" i="7"/>
  <c r="G59" i="7"/>
  <c r="I43" i="7"/>
  <c r="C33" i="7"/>
  <c r="D23" i="7"/>
  <c r="F45" i="7"/>
  <c r="M9" i="6"/>
  <c r="C9" i="6"/>
  <c r="E7" i="6"/>
  <c r="K5" i="6"/>
  <c r="F59" i="6"/>
  <c r="D57" i="6"/>
  <c r="F51" i="6"/>
  <c r="E49" i="6"/>
  <c r="H43" i="6"/>
  <c r="G37" i="6"/>
  <c r="G33" i="6"/>
  <c r="K51" i="7"/>
  <c r="D37" i="7"/>
  <c r="J23" i="7"/>
  <c r="K5" i="7"/>
  <c r="F59" i="7"/>
  <c r="I51" i="7"/>
  <c r="I35" i="7"/>
  <c r="G21" i="7"/>
  <c r="D57" i="7"/>
  <c r="G29" i="7"/>
  <c r="E5" i="7"/>
  <c r="H49" i="7"/>
  <c r="G5" i="7"/>
  <c r="I31" i="7"/>
  <c r="L9" i="6"/>
  <c r="C57" i="6"/>
  <c r="G43" i="6"/>
  <c r="F33" i="6"/>
  <c r="J35" i="7"/>
  <c r="F53" i="7"/>
  <c r="H33" i="7"/>
  <c r="H23" i="7"/>
  <c r="E27" i="7"/>
  <c r="J31" i="7"/>
  <c r="H53" i="7"/>
  <c r="C21" i="7"/>
  <c r="I7" i="6"/>
  <c r="E5" i="6"/>
  <c r="H47" i="6"/>
  <c r="C33" i="6"/>
  <c r="I33" i="7"/>
  <c r="L51" i="7"/>
  <c r="M9" i="7"/>
  <c r="I39" i="7"/>
  <c r="D41" i="7"/>
  <c r="L35" i="7"/>
  <c r="L27" i="7"/>
  <c r="H9" i="6"/>
  <c r="C5" i="6"/>
  <c r="I57" i="6"/>
  <c r="K51" i="6"/>
  <c r="G49" i="6"/>
  <c r="G47" i="6"/>
  <c r="C43" i="6"/>
  <c r="L33" i="6"/>
  <c r="D59" i="7"/>
  <c r="D45" i="7"/>
  <c r="G31" i="7"/>
  <c r="E9" i="7"/>
  <c r="C11" i="7"/>
  <c r="E49" i="7"/>
  <c r="M45" i="7"/>
  <c r="I29" i="7"/>
  <c r="C9" i="7"/>
  <c r="C35" i="7"/>
  <c r="J49" i="7"/>
  <c r="H35" i="7"/>
  <c r="I57" i="7"/>
  <c r="G55" i="7"/>
  <c r="G39" i="7"/>
  <c r="D27" i="7"/>
  <c r="H7" i="7"/>
  <c r="C23" i="7"/>
  <c r="G49" i="7"/>
  <c r="D35" i="7"/>
  <c r="C27" i="7"/>
  <c r="H9" i="7"/>
  <c r="G11" i="7"/>
  <c r="G9" i="6"/>
  <c r="G7" i="6"/>
  <c r="I5" i="6"/>
  <c r="I59" i="6"/>
  <c r="C55" i="6"/>
  <c r="L7" i="7"/>
  <c r="H31" i="7"/>
  <c r="G33" i="7"/>
  <c r="K53" i="7"/>
  <c r="K37" i="7"/>
  <c r="H5" i="7"/>
  <c r="H45" i="7"/>
  <c r="M33" i="7"/>
  <c r="C3" i="7"/>
  <c r="C43" i="7"/>
  <c r="D21" i="7"/>
  <c r="C55" i="7"/>
  <c r="K21" i="7"/>
  <c r="L7" i="6"/>
  <c r="G5" i="6"/>
  <c r="C49" i="6"/>
  <c r="D49" i="7"/>
  <c r="C5" i="7"/>
  <c r="E11" i="7"/>
  <c r="G41" i="7"/>
  <c r="J45" i="7"/>
  <c r="E37" i="7"/>
  <c r="D29" i="7"/>
  <c r="J9" i="6"/>
  <c r="I55" i="6"/>
  <c r="L51" i="6"/>
  <c r="E43" i="6"/>
  <c r="H47" i="7"/>
  <c r="F21" i="7"/>
  <c r="E31" i="7"/>
  <c r="H51" i="7"/>
  <c r="C57" i="7"/>
  <c r="J9" i="7"/>
  <c r="J37" i="7"/>
  <c r="K23" i="7"/>
  <c r="J5" i="6"/>
  <c r="B10" i="7" l="1"/>
  <c r="B28" i="7"/>
  <c r="A29" i="7" s="1"/>
  <c r="B12" i="7"/>
  <c r="A13" i="7" s="1"/>
  <c r="B20" i="7"/>
  <c r="A21" i="7" s="1"/>
  <c r="B26" i="7"/>
  <c r="A27" i="7" s="1"/>
  <c r="B32" i="7"/>
  <c r="B40" i="7"/>
  <c r="A41" i="7" s="1"/>
  <c r="B50" i="7"/>
  <c r="A51" i="7" s="1"/>
  <c r="B54" i="7"/>
  <c r="A55" i="7" s="1"/>
  <c r="B22" i="7"/>
  <c r="A23" i="7" s="1"/>
  <c r="B56" i="7"/>
  <c r="A57" i="7" s="1"/>
  <c r="B30" i="7"/>
  <c r="A31" i="7" s="1"/>
  <c r="B42" i="7"/>
  <c r="B46" i="7"/>
  <c r="A47" i="7" s="1"/>
  <c r="B34" i="7"/>
  <c r="A35" i="7" s="1"/>
  <c r="B38" i="7"/>
  <c r="A39" i="7" s="1"/>
  <c r="B6" i="7"/>
  <c r="A7" i="7" s="1"/>
  <c r="B8" i="7"/>
  <c r="A9" i="7" s="1"/>
  <c r="B18" i="7"/>
  <c r="A19" i="7" s="1"/>
  <c r="B48" i="7"/>
  <c r="A49" i="7" s="1"/>
  <c r="A11" i="7"/>
  <c r="B4" i="7"/>
  <c r="A5" i="7" s="1"/>
  <c r="B14" i="7"/>
  <c r="A15" i="7" s="1"/>
  <c r="B16" i="7"/>
  <c r="A17" i="7" s="1"/>
  <c r="B24" i="7"/>
  <c r="A25" i="7" s="1"/>
  <c r="B36" i="7"/>
  <c r="A37" i="7" s="1"/>
  <c r="B44" i="7"/>
  <c r="A45" i="7" s="1"/>
  <c r="B52" i="7"/>
  <c r="A53" i="7" s="1"/>
  <c r="B58" i="7"/>
  <c r="A59" i="7" s="1"/>
  <c r="A43" i="7"/>
  <c r="A33" i="7"/>
  <c r="A58" i="6"/>
  <c r="A56" i="6"/>
  <c r="A54" i="6"/>
  <c r="A52" i="6"/>
  <c r="A50" i="6"/>
  <c r="A48" i="6"/>
  <c r="A46" i="6"/>
  <c r="A44" i="6"/>
  <c r="A42" i="6"/>
  <c r="A40" i="6"/>
  <c r="A38" i="6"/>
  <c r="A36" i="6"/>
  <c r="A34" i="6"/>
  <c r="A32" i="6"/>
  <c r="A30" i="6"/>
  <c r="A28" i="6"/>
  <c r="A26" i="6"/>
  <c r="A24" i="6"/>
  <c r="A22" i="6"/>
  <c r="A20" i="6"/>
  <c r="A18" i="6"/>
  <c r="A16" i="6"/>
  <c r="A14" i="6"/>
  <c r="A12" i="6"/>
  <c r="A10" i="6"/>
  <c r="A8" i="6"/>
  <c r="A6" i="6"/>
  <c r="A4" i="6"/>
  <c r="B53" i="6"/>
  <c r="B55" i="6" s="1"/>
  <c r="B57" i="6" s="1"/>
  <c r="B59" i="6" s="1"/>
  <c r="B47" i="6"/>
  <c r="B49" i="6" s="1"/>
  <c r="B7" i="6"/>
  <c r="B9" i="6" s="1"/>
  <c r="B11" i="6" s="1"/>
  <c r="B13" i="6" s="1"/>
  <c r="B15" i="6" s="1"/>
  <c r="B17" i="6" s="1"/>
  <c r="B19" i="6" s="1"/>
  <c r="B21" i="6" s="1"/>
  <c r="B23" i="6" s="1"/>
  <c r="B25" i="6" s="1"/>
  <c r="B27" i="6" s="1"/>
  <c r="B29" i="6" s="1"/>
  <c r="B31" i="6" s="1"/>
  <c r="B33" i="6" s="1"/>
  <c r="B35" i="6" s="1"/>
  <c r="B37" i="6" s="1"/>
  <c r="D2" i="6"/>
  <c r="C13" i="6"/>
  <c r="D39" i="6"/>
  <c r="G31" i="6"/>
  <c r="I39" i="6"/>
  <c r="H45" i="6"/>
  <c r="C17" i="6"/>
  <c r="C23" i="6"/>
  <c r="G19" i="6"/>
  <c r="E31" i="6"/>
  <c r="C25" i="6"/>
  <c r="H31" i="6"/>
  <c r="E27" i="6"/>
  <c r="H25" i="6"/>
  <c r="L27" i="6"/>
  <c r="C19" i="6"/>
  <c r="M13" i="6"/>
  <c r="C27" i="6"/>
  <c r="E13" i="6"/>
  <c r="G15" i="6"/>
  <c r="H21" i="6"/>
  <c r="E15" i="6"/>
  <c r="I11" i="6"/>
  <c r="H23" i="6"/>
  <c r="I31" i="6"/>
  <c r="E11" i="6"/>
  <c r="F53" i="6"/>
  <c r="F45" i="6"/>
  <c r="H53" i="6"/>
  <c r="E25" i="6"/>
  <c r="M45" i="6"/>
  <c r="I21" i="6"/>
  <c r="K23" i="6"/>
  <c r="C11" i="6"/>
  <c r="F19" i="6"/>
  <c r="D23" i="6"/>
  <c r="D45" i="6"/>
  <c r="L35" i="6"/>
  <c r="D19" i="6"/>
  <c r="C15" i="6"/>
  <c r="H11" i="6"/>
  <c r="D15" i="6"/>
  <c r="C31" i="6"/>
  <c r="E53" i="6"/>
  <c r="H27" i="6"/>
  <c r="L45" i="6"/>
  <c r="J31" i="6"/>
  <c r="J27" i="6"/>
  <c r="K15" i="6"/>
  <c r="G41" i="6"/>
  <c r="K41" i="6"/>
  <c r="G29" i="6"/>
  <c r="C29" i="6"/>
  <c r="F11" i="6"/>
  <c r="E17" i="6"/>
  <c r="J23" i="6"/>
  <c r="I13" i="6"/>
  <c r="D41" i="6"/>
  <c r="H19" i="6"/>
  <c r="G11" i="6"/>
  <c r="F21" i="6"/>
  <c r="I23" i="6"/>
  <c r="K17" i="6"/>
  <c r="G17" i="6"/>
  <c r="G27" i="6"/>
  <c r="J35" i="6"/>
  <c r="D27" i="6"/>
  <c r="E29" i="6"/>
  <c r="F23" i="6"/>
  <c r="C39" i="6"/>
  <c r="G39" i="6"/>
  <c r="I17" i="6"/>
  <c r="C3" i="6"/>
  <c r="I35" i="6"/>
  <c r="I41" i="6"/>
  <c r="J45" i="6"/>
  <c r="F17" i="6"/>
  <c r="H35" i="6"/>
  <c r="D29" i="6"/>
  <c r="G35" i="6"/>
  <c r="K21" i="6"/>
  <c r="D35" i="6"/>
  <c r="F13" i="6"/>
  <c r="C21" i="6"/>
  <c r="D21" i="6"/>
  <c r="J15" i="6"/>
  <c r="H15" i="6"/>
  <c r="H13" i="6"/>
  <c r="I29" i="6"/>
  <c r="I25" i="6"/>
  <c r="G21" i="6"/>
  <c r="J17" i="6"/>
  <c r="C35" i="6"/>
  <c r="L15" i="6"/>
  <c r="C41" i="6"/>
  <c r="K53" i="6"/>
  <c r="D61" i="7" l="1"/>
  <c r="C61" i="7"/>
  <c r="E61" i="7" s="1"/>
  <c r="H61" i="7" s="1"/>
  <c r="B18" i="6"/>
  <c r="A19" i="6" s="1"/>
  <c r="B34" i="6"/>
  <c r="A35" i="6" s="1"/>
  <c r="B10" i="6"/>
  <c r="A11" i="6" s="1"/>
  <c r="B8" i="6"/>
  <c r="A9" i="6" s="1"/>
  <c r="B52" i="6"/>
  <c r="A53" i="6" s="1"/>
  <c r="B48" i="6"/>
  <c r="A49" i="6" s="1"/>
  <c r="B24" i="6"/>
  <c r="A25" i="6" s="1"/>
  <c r="B30" i="6"/>
  <c r="A31" i="6" s="1"/>
  <c r="B20" i="6"/>
  <c r="A21" i="6" s="1"/>
  <c r="B38" i="6"/>
  <c r="A39" i="6" s="1"/>
  <c r="B28" i="6"/>
  <c r="A29" i="6" s="1"/>
  <c r="B40" i="6"/>
  <c r="A41" i="6" s="1"/>
  <c r="B50" i="6"/>
  <c r="A51" i="6" s="1"/>
  <c r="B22" i="6"/>
  <c r="A23" i="6" s="1"/>
  <c r="B54" i="6"/>
  <c r="A55" i="6" s="1"/>
  <c r="B16" i="6"/>
  <c r="A17" i="6" s="1"/>
  <c r="B46" i="6"/>
  <c r="A47" i="6" s="1"/>
  <c r="B32" i="6"/>
  <c r="A33" i="6" s="1"/>
  <c r="B6" i="6"/>
  <c r="A7" i="6" s="1"/>
  <c r="B14" i="6"/>
  <c r="A15" i="6" s="1"/>
  <c r="B56" i="6"/>
  <c r="A57" i="6" s="1"/>
  <c r="B36" i="6"/>
  <c r="A37" i="6" s="1"/>
  <c r="B42" i="6"/>
  <c r="A43" i="6" s="1"/>
  <c r="B58" i="6"/>
  <c r="A59" i="6" s="1"/>
  <c r="B26" i="6"/>
  <c r="A27" i="6" s="1"/>
  <c r="B44" i="6"/>
  <c r="A45" i="6" s="1"/>
  <c r="B12" i="6"/>
  <c r="A13" i="6" s="1"/>
  <c r="B4" i="6"/>
  <c r="A5" i="6" s="1"/>
  <c r="B3" i="5"/>
  <c r="C1" i="1"/>
  <c r="C3" i="4"/>
  <c r="L51" i="4"/>
  <c r="A2" i="3"/>
  <c r="G1" i="2"/>
  <c r="M13" i="4"/>
  <c r="D61" i="6" l="1"/>
  <c r="C61" i="6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H49" i="4"/>
  <c r="F21" i="4"/>
  <c r="D59" i="4"/>
  <c r="G33" i="4"/>
  <c r="C9" i="4"/>
  <c r="G43" i="4"/>
  <c r="I11" i="4"/>
  <c r="D49" i="4"/>
  <c r="K17" i="4"/>
  <c r="F57" i="4"/>
  <c r="I29" i="4"/>
  <c r="E31" i="4"/>
  <c r="G41" i="4"/>
  <c r="F11" i="4"/>
  <c r="G35" i="4"/>
  <c r="G19" i="4"/>
  <c r="I41" i="4"/>
  <c r="C57" i="4"/>
  <c r="G15" i="4"/>
  <c r="C39" i="4"/>
  <c r="G47" i="4"/>
  <c r="L15" i="4"/>
  <c r="I55" i="4"/>
  <c r="H27" i="4"/>
  <c r="I5" i="4"/>
  <c r="G39" i="4"/>
  <c r="L9" i="4"/>
  <c r="L45" i="4"/>
  <c r="E15" i="4"/>
  <c r="K51" i="4"/>
  <c r="I23" i="4"/>
  <c r="G59" i="4"/>
  <c r="J37" i="4"/>
  <c r="G9" i="4"/>
  <c r="D45" i="4"/>
  <c r="L7" i="4"/>
  <c r="C17" i="4"/>
  <c r="I39" i="4"/>
  <c r="I59" i="4"/>
  <c r="C15" i="4"/>
  <c r="F45" i="4"/>
  <c r="I13" i="4"/>
  <c r="G49" i="4"/>
  <c r="H19" i="4"/>
  <c r="I57" i="4"/>
  <c r="G31" i="4"/>
  <c r="G7" i="4"/>
  <c r="K41" i="4"/>
  <c r="H11" i="4"/>
  <c r="C49" i="4"/>
  <c r="G17" i="4"/>
  <c r="D57" i="4"/>
  <c r="G29" i="4"/>
  <c r="J31" i="4"/>
  <c r="E9" i="4"/>
  <c r="H57" i="4"/>
  <c r="G11" i="4"/>
  <c r="J27" i="4"/>
  <c r="M45" i="4"/>
  <c r="J23" i="4"/>
  <c r="H45" i="4"/>
  <c r="K5" i="4"/>
  <c r="C41" i="4"/>
  <c r="C11" i="4"/>
  <c r="D47" i="4"/>
  <c r="K15" i="4"/>
  <c r="G55" i="4"/>
  <c r="G27" i="4"/>
  <c r="G5" i="4"/>
  <c r="D39" i="4"/>
  <c r="J9" i="4"/>
  <c r="J45" i="4"/>
  <c r="D15" i="4"/>
  <c r="J49" i="4"/>
  <c r="I21" i="4"/>
  <c r="F59" i="4"/>
  <c r="E11" i="4"/>
  <c r="E49" i="4"/>
  <c r="C31" i="4"/>
  <c r="H47" i="4"/>
  <c r="J5" i="4"/>
  <c r="M9" i="4"/>
  <c r="F53" i="4"/>
  <c r="H9" i="4"/>
  <c r="E61" i="6" l="1"/>
  <c r="H61" i="6" s="1"/>
  <c r="B7" i="4"/>
  <c r="B9" i="4" s="1"/>
  <c r="B11" i="4" s="1"/>
  <c r="B13" i="4" s="1"/>
  <c r="B15" i="4" s="1"/>
  <c r="B17" i="4" s="1"/>
  <c r="B19" i="4" s="1"/>
  <c r="B21" i="4" s="1"/>
  <c r="B23" i="4" s="1"/>
  <c r="B25" i="4" s="1"/>
  <c r="B27" i="4" s="1"/>
  <c r="B29" i="4" s="1"/>
  <c r="B31" i="4" s="1"/>
  <c r="B33" i="4" s="1"/>
  <c r="B35" i="4" s="1"/>
  <c r="B37" i="4" s="1"/>
  <c r="B47" i="4" s="1"/>
  <c r="B49" i="4" s="1"/>
  <c r="B53" i="4" s="1"/>
  <c r="B55" i="4" s="1"/>
  <c r="B57" i="4" s="1"/>
  <c r="B59" i="4" s="1"/>
  <c r="A75" i="3"/>
  <c r="D52" i="3"/>
  <c r="M33" i="4"/>
  <c r="C5" i="4"/>
  <c r="K52" i="3"/>
  <c r="K22" i="3"/>
  <c r="C29" i="4"/>
  <c r="L40" i="3"/>
  <c r="J17" i="4"/>
  <c r="J34" i="3"/>
  <c r="C43" i="4"/>
  <c r="E17" i="4"/>
  <c r="F22" i="3"/>
  <c r="C25" i="4"/>
  <c r="L22" i="3"/>
  <c r="F33" i="4"/>
  <c r="K21" i="4"/>
  <c r="H58" i="3"/>
  <c r="E28" i="3"/>
  <c r="H43" i="4"/>
  <c r="D19" i="4"/>
  <c r="I22" i="3"/>
  <c r="D27" i="4"/>
  <c r="E52" i="3"/>
  <c r="D35" i="4"/>
  <c r="I40" i="3"/>
  <c r="I35" i="4"/>
  <c r="L58" i="3"/>
  <c r="L1" i="3"/>
  <c r="F40" i="3"/>
  <c r="C51" i="4"/>
  <c r="F58" i="3"/>
  <c r="H70" i="3"/>
  <c r="C33" i="4"/>
  <c r="E64" i="3"/>
  <c r="D7" i="4"/>
  <c r="D46" i="3"/>
  <c r="D70" i="3"/>
  <c r="C7" i="4"/>
  <c r="I70" i="3"/>
  <c r="H7" i="4"/>
  <c r="F19" i="4"/>
  <c r="D29" i="4"/>
  <c r="D23" i="4"/>
  <c r="L46" i="3"/>
  <c r="C22" i="3"/>
  <c r="E7" i="4"/>
  <c r="D28" i="3"/>
  <c r="I17" i="4"/>
  <c r="C28" i="3"/>
  <c r="E37" i="4"/>
  <c r="K64" i="3"/>
  <c r="I10" i="3"/>
  <c r="F70" i="3"/>
  <c r="E16" i="3"/>
  <c r="E29" i="4"/>
  <c r="F23" i="4"/>
  <c r="H52" i="3"/>
  <c r="J22" i="3"/>
  <c r="L35" i="4"/>
  <c r="I25" i="4"/>
  <c r="K10" i="3"/>
  <c r="E5" i="4"/>
  <c r="J40" i="3"/>
  <c r="E13" i="4"/>
  <c r="M22" i="3"/>
  <c r="I33" i="4"/>
  <c r="C52" i="3"/>
  <c r="K23" i="4"/>
  <c r="L70" i="3"/>
  <c r="L64" i="3"/>
  <c r="L27" i="4"/>
  <c r="H51" i="4"/>
  <c r="J7" i="4"/>
  <c r="M40" i="3"/>
  <c r="E53" i="4"/>
  <c r="H22" i="3"/>
  <c r="I7" i="4"/>
  <c r="H64" i="3"/>
  <c r="F34" i="3"/>
  <c r="D37" i="4"/>
  <c r="I34" i="3"/>
  <c r="K53" i="4"/>
  <c r="E10" i="3"/>
  <c r="I31" i="4"/>
  <c r="C64" i="3"/>
  <c r="E22" i="3"/>
  <c r="J35" i="4"/>
  <c r="F28" i="3"/>
  <c r="G52" i="3"/>
  <c r="H46" i="3"/>
  <c r="J15" i="4"/>
  <c r="E25" i="4"/>
  <c r="C35" i="4"/>
  <c r="F64" i="3"/>
  <c r="E34" i="3"/>
  <c r="C40" i="3"/>
  <c r="D64" i="3"/>
  <c r="D41" i="4"/>
  <c r="H10" i="3"/>
  <c r="H53" i="4"/>
  <c r="F13" i="4"/>
  <c r="H5" i="4"/>
  <c r="C46" i="3"/>
  <c r="D16" i="3"/>
  <c r="H21" i="4"/>
  <c r="I16" i="3"/>
  <c r="C23" i="4"/>
  <c r="H16" i="3"/>
  <c r="H25" i="4"/>
  <c r="C58" i="3"/>
  <c r="K49" i="1"/>
  <c r="I64" i="3"/>
  <c r="K4" i="3"/>
  <c r="H33" i="4"/>
  <c r="F17" i="4"/>
  <c r="J46" i="3"/>
  <c r="J16" i="3"/>
  <c r="H31" i="4"/>
  <c r="C70" i="3"/>
  <c r="C4" i="3"/>
  <c r="E27" i="4"/>
  <c r="L28" i="3"/>
  <c r="C13" i="4"/>
  <c r="F16" i="3"/>
  <c r="D21" i="4"/>
  <c r="H40" i="3"/>
  <c r="F51" i="4"/>
  <c r="E70" i="3"/>
  <c r="F10" i="3"/>
  <c r="D10" i="3"/>
  <c r="L49" i="1"/>
  <c r="F46" i="3"/>
  <c r="L52" i="3"/>
  <c r="H4" i="3"/>
  <c r="C16" i="3"/>
  <c r="E43" i="4"/>
  <c r="C19" i="4"/>
  <c r="L4" i="3"/>
  <c r="H28" i="3"/>
  <c r="G21" i="4"/>
  <c r="E4" i="3"/>
  <c r="D58" i="3"/>
  <c r="I51" i="4"/>
  <c r="C27" i="4"/>
  <c r="C21" i="4"/>
  <c r="E40" i="3"/>
  <c r="I46" i="3"/>
  <c r="J10" i="3"/>
  <c r="L33" i="4"/>
  <c r="H23" i="4"/>
  <c r="K58" i="3"/>
  <c r="C55" i="4"/>
  <c r="K37" i="4"/>
  <c r="H35" i="4"/>
  <c r="K28" i="3"/>
  <c r="H34" i="3"/>
  <c r="H15" i="4"/>
  <c r="D4" i="3"/>
  <c r="I43" i="4"/>
  <c r="C10" i="3"/>
  <c r="H13" i="4"/>
  <c r="D2" i="3" l="1"/>
  <c r="D2" i="4"/>
  <c r="A51" i="3"/>
  <c r="A69" i="3"/>
  <c r="A63" i="3"/>
  <c r="A57" i="3"/>
  <c r="A45" i="3"/>
  <c r="A39" i="3"/>
  <c r="A33" i="3"/>
  <c r="A27" i="3"/>
  <c r="A21" i="3"/>
  <c r="A15" i="3"/>
  <c r="A9" i="3"/>
  <c r="A3" i="3"/>
  <c r="B10" i="3"/>
  <c r="B16" i="3" s="1"/>
  <c r="B22" i="3" s="1"/>
  <c r="B28" i="3" s="1"/>
  <c r="B34" i="3" s="1"/>
  <c r="B40" i="3" s="1"/>
  <c r="B46" i="3" s="1"/>
  <c r="B52" i="3" s="1"/>
  <c r="B58" i="3" s="1"/>
  <c r="B64" i="3" s="1"/>
  <c r="B70" i="3" s="1"/>
  <c r="M4" i="3"/>
  <c r="L2" i="3"/>
  <c r="C49" i="1"/>
  <c r="D49" i="1"/>
  <c r="E68" i="3" l="1"/>
  <c r="F44" i="3"/>
  <c r="A10" i="3"/>
  <c r="A11" i="3" s="1"/>
  <c r="C14" i="3"/>
  <c r="E32" i="3"/>
  <c r="C62" i="3"/>
  <c r="I74" i="3"/>
  <c r="J50" i="3"/>
  <c r="I14" i="3"/>
  <c r="A34" i="3"/>
  <c r="A35" i="3" s="1"/>
  <c r="D62" i="3"/>
  <c r="L8" i="3"/>
  <c r="H62" i="3"/>
  <c r="A64" i="3"/>
  <c r="A65" i="3" s="1"/>
  <c r="C68" i="3"/>
  <c r="H32" i="3"/>
  <c r="L50" i="3"/>
  <c r="E14" i="3"/>
  <c r="F38" i="3"/>
  <c r="I38" i="3"/>
  <c r="H8" i="3"/>
  <c r="D8" i="3"/>
  <c r="H44" i="3"/>
  <c r="D14" i="3"/>
  <c r="F26" i="3"/>
  <c r="L26" i="3"/>
  <c r="I20" i="3"/>
  <c r="A46" i="3"/>
  <c r="A47" i="3" s="1"/>
  <c r="C50" i="3"/>
  <c r="J44" i="3"/>
  <c r="K62" i="3"/>
  <c r="F14" i="3"/>
  <c r="H26" i="3"/>
  <c r="I26" i="3"/>
  <c r="J26" i="3"/>
  <c r="K68" i="3"/>
  <c r="F50" i="3"/>
  <c r="E26" i="3"/>
  <c r="M44" i="3"/>
  <c r="L62" i="3"/>
  <c r="K56" i="3"/>
  <c r="L44" i="3"/>
  <c r="H20" i="3"/>
  <c r="C74" i="3"/>
  <c r="A70" i="3"/>
  <c r="A71" i="3" s="1"/>
  <c r="K32" i="3"/>
  <c r="C32" i="3"/>
  <c r="A28" i="3"/>
  <c r="A29" i="3" s="1"/>
  <c r="I68" i="3"/>
  <c r="D32" i="3"/>
  <c r="F74" i="3"/>
  <c r="A22" i="3"/>
  <c r="A23" i="3" s="1"/>
  <c r="C26" i="3"/>
  <c r="D68" i="3"/>
  <c r="F32" i="3"/>
  <c r="F62" i="3"/>
  <c r="C56" i="3"/>
  <c r="L56" i="3"/>
  <c r="E8" i="3"/>
  <c r="H14" i="3"/>
  <c r="I44" i="3"/>
  <c r="H74" i="3"/>
  <c r="E56" i="3"/>
  <c r="F20" i="3"/>
  <c r="E44" i="3"/>
  <c r="C20" i="3"/>
  <c r="A16" i="3"/>
  <c r="A17" i="3" s="1"/>
  <c r="D50" i="3"/>
  <c r="A4" i="3"/>
  <c r="A5" i="3" s="1"/>
  <c r="C8" i="3"/>
  <c r="G56" i="3"/>
  <c r="I50" i="3"/>
  <c r="J20" i="3"/>
  <c r="D20" i="3"/>
  <c r="J14" i="3"/>
  <c r="K14" i="3"/>
  <c r="H56" i="3"/>
  <c r="E38" i="3"/>
  <c r="F68" i="3"/>
  <c r="D74" i="3"/>
  <c r="E20" i="3"/>
  <c r="K8" i="3"/>
  <c r="H50" i="3"/>
  <c r="M26" i="3"/>
  <c r="L74" i="3"/>
  <c r="H38" i="3"/>
  <c r="L32" i="3"/>
  <c r="E74" i="3"/>
  <c r="J38" i="3"/>
  <c r="K26" i="3"/>
  <c r="L68" i="3"/>
  <c r="A40" i="3"/>
  <c r="A41" i="3" s="1"/>
  <c r="C44" i="3"/>
  <c r="H68" i="3"/>
  <c r="D56" i="3"/>
  <c r="A52" i="3"/>
  <c r="A53" i="3" s="1"/>
  <c r="A58" i="3"/>
  <c r="A59" i="3" s="1"/>
  <c r="B59" i="1"/>
  <c r="B54" i="1"/>
  <c r="B49" i="1"/>
  <c r="B44" i="1"/>
  <c r="B39" i="1"/>
  <c r="B34" i="1"/>
  <c r="B29" i="1"/>
  <c r="B24" i="1"/>
  <c r="B19" i="1"/>
  <c r="B14" i="1"/>
  <c r="B9" i="1"/>
  <c r="K4" i="1"/>
  <c r="D54" i="1"/>
  <c r="F9" i="1"/>
  <c r="C9" i="1"/>
  <c r="J19" i="1"/>
  <c r="L44" i="1"/>
  <c r="C59" i="1"/>
  <c r="L54" i="1"/>
  <c r="E19" i="1"/>
  <c r="L59" i="1"/>
  <c r="M19" i="1"/>
  <c r="L2" i="1"/>
  <c r="C4" i="1"/>
  <c r="E34" i="1"/>
  <c r="K19" i="1"/>
  <c r="D44" i="1"/>
  <c r="C39" i="1"/>
  <c r="D4" i="1"/>
  <c r="I34" i="1"/>
  <c r="E24" i="1"/>
  <c r="H29" i="1"/>
  <c r="F34" i="1"/>
  <c r="L4" i="1"/>
  <c r="J29" i="1"/>
  <c r="F49" i="1"/>
  <c r="K44" i="1"/>
  <c r="C34" i="1"/>
  <c r="H14" i="1"/>
  <c r="J39" i="1"/>
  <c r="D14" i="1"/>
  <c r="H39" i="1"/>
  <c r="H19" i="1"/>
  <c r="D39" i="1"/>
  <c r="C54" i="1"/>
  <c r="D24" i="1"/>
  <c r="I59" i="1"/>
  <c r="M34" i="1"/>
  <c r="M59" i="1"/>
  <c r="F19" i="1"/>
  <c r="I39" i="1"/>
  <c r="L34" i="1"/>
  <c r="I54" i="1"/>
  <c r="E59" i="1"/>
  <c r="H44" i="1"/>
  <c r="E54" i="1"/>
  <c r="H54" i="1"/>
  <c r="I29" i="1"/>
  <c r="H59" i="1"/>
  <c r="J34" i="1"/>
  <c r="E14" i="1"/>
  <c r="E4" i="1"/>
  <c r="E44" i="1"/>
  <c r="L24" i="1"/>
  <c r="E9" i="1"/>
  <c r="K54" i="1"/>
  <c r="F39" i="1"/>
  <c r="H49" i="1"/>
  <c r="C14" i="1"/>
  <c r="J9" i="1"/>
  <c r="H24" i="1"/>
  <c r="H9" i="1"/>
  <c r="H34" i="1"/>
  <c r="I19" i="1"/>
  <c r="K24" i="1"/>
  <c r="E29" i="1"/>
  <c r="L1" i="1"/>
  <c r="K9" i="1"/>
  <c r="F14" i="1"/>
  <c r="M4" i="1"/>
  <c r="I14" i="1"/>
  <c r="C24" i="1"/>
  <c r="H4" i="1"/>
  <c r="F29" i="1"/>
  <c r="L19" i="1"/>
  <c r="J14" i="1"/>
  <c r="I9" i="1"/>
  <c r="C44" i="1"/>
  <c r="L39" i="1"/>
  <c r="C19" i="1"/>
  <c r="F59" i="1"/>
  <c r="F54" i="1"/>
  <c r="F24" i="1"/>
  <c r="D59" i="1"/>
  <c r="D9" i="1"/>
  <c r="G44" i="1"/>
  <c r="D76" i="3" l="1"/>
  <c r="A14" i="3"/>
  <c r="A74" i="3"/>
  <c r="A32" i="3"/>
  <c r="A8" i="3"/>
  <c r="A50" i="3"/>
  <c r="A44" i="3"/>
  <c r="A68" i="3"/>
  <c r="A38" i="3"/>
  <c r="A20" i="3"/>
  <c r="A26" i="3"/>
  <c r="A56" i="3"/>
  <c r="A62" i="3"/>
  <c r="D2" i="1"/>
  <c r="D75" i="3" l="1"/>
</calcChain>
</file>

<file path=xl/sharedStrings.xml><?xml version="1.0" encoding="utf-8"?>
<sst xmlns="http://schemas.openxmlformats.org/spreadsheetml/2006/main" count="2389" uniqueCount="301">
  <si>
    <t>This</t>
  </si>
  <si>
    <t>is</t>
  </si>
  <si>
    <t>good</t>
  </si>
  <si>
    <t>word</t>
  </si>
  <si>
    <t>you</t>
  </si>
  <si>
    <t>to</t>
  </si>
  <si>
    <t>in</t>
  </si>
  <si>
    <t>your</t>
  </si>
  <si>
    <t>dictionary.</t>
  </si>
  <si>
    <t>That</t>
  </si>
  <si>
    <t>His</t>
  </si>
  <si>
    <t>his</t>
  </si>
  <si>
    <t>it</t>
  </si>
  <si>
    <t>an</t>
  </si>
  <si>
    <t>of</t>
  </si>
  <si>
    <t>too</t>
  </si>
  <si>
    <t>the</t>
  </si>
  <si>
    <t>and</t>
  </si>
  <si>
    <t>our</t>
  </si>
  <si>
    <t>They</t>
  </si>
  <si>
    <t>were</t>
  </si>
  <si>
    <t>The</t>
  </si>
  <si>
    <t>Day</t>
  </si>
  <si>
    <t>wore</t>
  </si>
  <si>
    <t>war</t>
  </si>
  <si>
    <t>all</t>
  </si>
  <si>
    <t>are</t>
  </si>
  <si>
    <t>here</t>
  </si>
  <si>
    <t>hear</t>
  </si>
  <si>
    <t>hire</t>
  </si>
  <si>
    <t>bat</t>
  </si>
  <si>
    <t>but</t>
  </si>
  <si>
    <t>oar</t>
  </si>
  <si>
    <t>they</t>
  </si>
  <si>
    <t>today?</t>
  </si>
  <si>
    <t>yesterday,</t>
  </si>
  <si>
    <t>a</t>
  </si>
  <si>
    <t>awe</t>
  </si>
  <si>
    <t>bot</t>
  </si>
  <si>
    <t>this</t>
  </si>
  <si>
    <t>says</t>
  </si>
  <si>
    <t>o'clock.</t>
  </si>
  <si>
    <t>We</t>
  </si>
  <si>
    <t>He</t>
  </si>
  <si>
    <t>Hi</t>
  </si>
  <si>
    <t>sees</t>
  </si>
  <si>
    <t>sits</t>
  </si>
  <si>
    <t>than</t>
  </si>
  <si>
    <t>then</t>
  </si>
  <si>
    <t>that</t>
  </si>
  <si>
    <t>them</t>
  </si>
  <si>
    <t>will  be</t>
  </si>
  <si>
    <t>their</t>
  </si>
  <si>
    <t>there</t>
  </si>
  <si>
    <t>act</t>
  </si>
  <si>
    <t>at</t>
  </si>
  <si>
    <t>one</t>
  </si>
  <si>
    <t>won</t>
  </si>
  <si>
    <t>on</t>
  </si>
  <si>
    <t>#end</t>
  </si>
  <si>
    <t>I</t>
  </si>
  <si>
    <t>These</t>
  </si>
  <si>
    <t>computer</t>
  </si>
  <si>
    <t>as</t>
  </si>
  <si>
    <t>isn't</t>
  </si>
  <si>
    <t>have.</t>
  </si>
  <si>
    <t>was</t>
  </si>
  <si>
    <t>eye</t>
  </si>
  <si>
    <t>aye</t>
  </si>
  <si>
    <t>has.</t>
  </si>
  <si>
    <t>had.</t>
  </si>
  <si>
    <t>hasn't</t>
  </si>
  <si>
    <t>wasn't</t>
  </si>
  <si>
    <t>Sight Words Fill-In</t>
  </si>
  <si>
    <t>Howard Area Community Center Adult Education</t>
  </si>
  <si>
    <t>Stan Nevin</t>
  </si>
  <si>
    <t>will</t>
  </si>
  <si>
    <t>tha</t>
  </si>
  <si>
    <t>look  up</t>
  </si>
  <si>
    <t>Excuse</t>
  </si>
  <si>
    <t>me,</t>
  </si>
  <si>
    <t>am</t>
  </si>
  <si>
    <t>next</t>
  </si>
  <si>
    <t>or</t>
  </si>
  <si>
    <t>next?</t>
  </si>
  <si>
    <t>think</t>
  </si>
  <si>
    <t>he</t>
  </si>
  <si>
    <t>bought</t>
  </si>
  <si>
    <t>for</t>
  </si>
  <si>
    <t>friend</t>
  </si>
  <si>
    <t>his.</t>
  </si>
  <si>
    <t>waiting</t>
  </si>
  <si>
    <t>who</t>
  </si>
  <si>
    <t>be</t>
  </si>
  <si>
    <t>coming</t>
  </si>
  <si>
    <t>soon.</t>
  </si>
  <si>
    <t>Muhamed,</t>
  </si>
  <si>
    <t>have</t>
  </si>
  <si>
    <t>been</t>
  </si>
  <si>
    <t>bus stop</t>
  </si>
  <si>
    <t>long time.</t>
  </si>
  <si>
    <t>going</t>
  </si>
  <si>
    <t>put  on</t>
  </si>
  <si>
    <t>go</t>
  </si>
  <si>
    <t>outside.</t>
  </si>
  <si>
    <t>warm  coats</t>
  </si>
  <si>
    <t>Wee</t>
  </si>
  <si>
    <t>gong</t>
  </si>
  <si>
    <t>gone</t>
  </si>
  <si>
    <t>two</t>
  </si>
  <si>
    <t>goo</t>
  </si>
  <si>
    <t>gow</t>
  </si>
  <si>
    <t>aim</t>
  </si>
  <si>
    <t>i</t>
  </si>
  <si>
    <t>yo</t>
  </si>
  <si>
    <t>yoo</t>
  </si>
  <si>
    <t>off</t>
  </si>
  <si>
    <t>ove</t>
  </si>
  <si>
    <t>hers.</t>
  </si>
  <si>
    <t>we</t>
  </si>
  <si>
    <t>hi</t>
  </si>
  <si>
    <t>its</t>
  </si>
  <si>
    <t>hit</t>
  </si>
  <si>
    <t>fore</t>
  </si>
  <si>
    <t>four</t>
  </si>
  <si>
    <t>uh</t>
  </si>
  <si>
    <t>Oui</t>
  </si>
  <si>
    <t>how</t>
  </si>
  <si>
    <t>wow</t>
  </si>
  <si>
    <t>wil</t>
  </si>
  <si>
    <t>whil</t>
  </si>
  <si>
    <t>bee</t>
  </si>
  <si>
    <t>bi</t>
  </si>
  <si>
    <t>sun.</t>
  </si>
  <si>
    <t>son.</t>
  </si>
  <si>
    <t>Are</t>
  </si>
  <si>
    <t>sure</t>
  </si>
  <si>
    <t>lost</t>
  </si>
  <si>
    <t>pocket!</t>
  </si>
  <si>
    <t>bean</t>
  </si>
  <si>
    <t>bin</t>
  </si>
  <si>
    <t>hav</t>
  </si>
  <si>
    <t>had</t>
  </si>
  <si>
    <t>ad</t>
  </si>
  <si>
    <t>att</t>
  </si>
  <si>
    <t>Hour</t>
  </si>
  <si>
    <t>Our</t>
  </si>
  <si>
    <t>yuo</t>
  </si>
  <si>
    <t>yore</t>
  </si>
  <si>
    <t>phone?  Look</t>
  </si>
  <si>
    <t>hour</t>
  </si>
  <si>
    <t>You</t>
  </si>
  <si>
    <t>can</t>
  </si>
  <si>
    <t>see</t>
  </si>
  <si>
    <t>pens</t>
  </si>
  <si>
    <t>table</t>
  </si>
  <si>
    <t>with</t>
  </si>
  <si>
    <t>pencils.</t>
  </si>
  <si>
    <t>You,</t>
  </si>
  <si>
    <t>ken</t>
  </si>
  <si>
    <t>can't</t>
  </si>
  <si>
    <t>si</t>
  </si>
  <si>
    <t>sea</t>
  </si>
  <si>
    <t>own</t>
  </si>
  <si>
    <t>width</t>
  </si>
  <si>
    <t>wid</t>
  </si>
  <si>
    <t>thee</t>
  </si>
  <si>
    <t>Let's</t>
  </si>
  <si>
    <t>try</t>
  </si>
  <si>
    <t>downtown</t>
  </si>
  <si>
    <t>fireworks</t>
  </si>
  <si>
    <t>add</t>
  </si>
  <si>
    <t>Lets</t>
  </si>
  <si>
    <t>Less</t>
  </si>
  <si>
    <t>tray</t>
  </si>
  <si>
    <t>tri</t>
  </si>
  <si>
    <t>de</t>
  </si>
  <si>
    <t>9;00.</t>
  </si>
  <si>
    <t>9:00.</t>
  </si>
  <si>
    <t>9,00.</t>
  </si>
  <si>
    <t>Teacher</t>
  </si>
  <si>
    <t>Sentences for</t>
  </si>
  <si>
    <t>WORDS TYPED PERFECTLY</t>
  </si>
  <si>
    <t>Sight Words 1-25 Fill-In</t>
  </si>
  <si>
    <t>Sight Words 1-25 Fill-ins</t>
  </si>
  <si>
    <t>Sight Words 1-50 Fill-In</t>
  </si>
  <si>
    <t>people</t>
  </si>
  <si>
    <t>say</t>
  </si>
  <si>
    <t>out</t>
  </si>
  <si>
    <t>orange juice.</t>
  </si>
  <si>
    <t>There</t>
  </si>
  <si>
    <t>no</t>
  </si>
  <si>
    <t>other</t>
  </si>
  <si>
    <t>kinds</t>
  </si>
  <si>
    <t>juice.</t>
  </si>
  <si>
    <t>What</t>
  </si>
  <si>
    <t>did</t>
  </si>
  <si>
    <t>do</t>
  </si>
  <si>
    <t>when</t>
  </si>
  <si>
    <t>not</t>
  </si>
  <si>
    <t>know</t>
  </si>
  <si>
    <t>word?</t>
  </si>
  <si>
    <t>looked</t>
  </si>
  <si>
    <t>up</t>
  </si>
  <si>
    <t>went</t>
  </si>
  <si>
    <t>son</t>
  </si>
  <si>
    <t>game,</t>
  </si>
  <si>
    <t>didn't</t>
  </si>
  <si>
    <t>you?</t>
  </si>
  <si>
    <t>When</t>
  </si>
  <si>
    <t>playing</t>
  </si>
  <si>
    <t>hot</t>
  </si>
  <si>
    <t>books</t>
  </si>
  <si>
    <t>It</t>
  </si>
  <si>
    <t>over</t>
  </si>
  <si>
    <t>by</t>
  </si>
  <si>
    <t>window</t>
  </si>
  <si>
    <t>now.</t>
  </si>
  <si>
    <t>orange,</t>
  </si>
  <si>
    <t>her</t>
  </si>
  <si>
    <t>house</t>
  </si>
  <si>
    <t>get</t>
  </si>
  <si>
    <t>the store</t>
  </si>
  <si>
    <t>?</t>
  </si>
  <si>
    <t>baseball game,</t>
  </si>
  <si>
    <t>the weather?</t>
  </si>
  <si>
    <t>the table.</t>
  </si>
  <si>
    <t>nine o'clock.</t>
  </si>
  <si>
    <t>I'll do</t>
  </si>
  <si>
    <t>what</t>
  </si>
  <si>
    <t>help.</t>
  </si>
  <si>
    <t>waited</t>
  </si>
  <si>
    <t>doctor.</t>
  </si>
  <si>
    <t>long time</t>
  </si>
  <si>
    <t>And</t>
  </si>
  <si>
    <t>waited,</t>
  </si>
  <si>
    <t>reading</t>
  </si>
  <si>
    <t>email</t>
  </si>
  <si>
    <t>from</t>
  </si>
  <si>
    <t>my friend.</t>
  </si>
  <si>
    <t>some</t>
  </si>
  <si>
    <t>know.</t>
  </si>
  <si>
    <t>use</t>
  </si>
  <si>
    <t>computer.</t>
  </si>
  <si>
    <t>students</t>
  </si>
  <si>
    <t>there.</t>
  </si>
  <si>
    <t>made sure</t>
  </si>
  <si>
    <t>Then</t>
  </si>
  <si>
    <t>pencil</t>
  </si>
  <si>
    <t>pen.</t>
  </si>
  <si>
    <t>came</t>
  </si>
  <si>
    <t>countries.</t>
  </si>
  <si>
    <t>All</t>
  </si>
  <si>
    <t>papers</t>
  </si>
  <si>
    <t>written</t>
  </si>
  <si>
    <t>them.</t>
  </si>
  <si>
    <t>my</t>
  </si>
  <si>
    <t>child</t>
  </si>
  <si>
    <t>threw</t>
  </si>
  <si>
    <t>called</t>
  </si>
  <si>
    <t>wanted</t>
  </si>
  <si>
    <t>find</t>
  </si>
  <si>
    <t>should do.</t>
  </si>
  <si>
    <t>Will</t>
  </si>
  <si>
    <t>promise</t>
  </si>
  <si>
    <t>you'll</t>
  </si>
  <si>
    <t>careful</t>
  </si>
  <si>
    <t>knife?</t>
  </si>
  <si>
    <t>give</t>
  </si>
  <si>
    <t>me</t>
  </si>
  <si>
    <t>food</t>
  </si>
  <si>
    <t>garbage</t>
  </si>
  <si>
    <t>can.</t>
  </si>
  <si>
    <t>.</t>
  </si>
  <si>
    <t>An</t>
  </si>
  <si>
    <t>old</t>
  </si>
  <si>
    <t>man</t>
  </si>
  <si>
    <t>looking</t>
  </si>
  <si>
    <t>,</t>
  </si>
  <si>
    <t>She</t>
  </si>
  <si>
    <t>anything</t>
  </si>
  <si>
    <t>mother</t>
  </si>
  <si>
    <t>father.</t>
  </si>
  <si>
    <t>But</t>
  </si>
  <si>
    <t>she</t>
  </si>
  <si>
    <t>told</t>
  </si>
  <si>
    <t>about</t>
  </si>
  <si>
    <t>problem.</t>
  </si>
  <si>
    <t>lots</t>
  </si>
  <si>
    <t>clothes</t>
  </si>
  <si>
    <t>weather.</t>
  </si>
  <si>
    <t>winter.</t>
  </si>
  <si>
    <t>made me sad.</t>
  </si>
  <si>
    <t>Sentences to read:</t>
  </si>
  <si>
    <t>useHTTPS = "True"</t>
  </si>
  <si>
    <t>those</t>
  </si>
  <si>
    <t>Teacher key</t>
  </si>
  <si>
    <t>perfect sentences =</t>
  </si>
  <si>
    <t>(assessment version)</t>
  </si>
  <si>
    <t xml:space="preserve"> SENTENCES TYPED PERFECTLY</t>
  </si>
  <si>
    <t>of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</si>
</sst>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8"/>
      <color theme="0"/>
      <name val="Calibri"/>
      <family val="2"/>
      <scheme val="minor"/>
    </font>
    <font>
      <sz val="19"/>
      <color theme="1"/>
      <name val="Calibri"/>
      <family val="2"/>
      <scheme val="minor"/>
    </font>
    <font>
      <sz val="19"/>
      <color theme="0"/>
      <name val="Calibri"/>
      <family val="2"/>
      <scheme val="minor"/>
    </font>
    <font>
      <sz val="14"/>
      <name val="Calibri"/>
      <family val="2"/>
      <scheme val="minor"/>
    </font>
    <font>
      <sz val="16"/>
      <color theme="0"/>
      <name val="Calibri"/>
      <family val="2"/>
      <scheme val="minor"/>
    </font>
    <font>
      <i/>
      <sz val="14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22"/>
      <name val="Calibri"/>
      <family val="2"/>
      <scheme val="minor"/>
    </font>
    <font>
      <i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8"/>
      <name val="Calibri"/>
      <family val="2"/>
      <scheme val="minor"/>
    </font>
    <font>
      <sz val="1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1" fillId="0" borderId="0" xfId="0" applyFont="1" applyBorder="1"/>
    <xf numFmtId="0" fontId="11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14" fillId="0" borderId="9" xfId="0" applyFont="1" applyBorder="1" applyAlignment="1">
      <alignment horizontal="center"/>
    </xf>
    <xf numFmtId="0" fontId="14" fillId="2" borderId="9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left"/>
    </xf>
    <xf numFmtId="0" fontId="14" fillId="2" borderId="9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16" fillId="0" borderId="0" xfId="0" applyFont="1" applyBorder="1"/>
    <xf numFmtId="0" fontId="16" fillId="0" borderId="0" xfId="0" applyFont="1" applyBorder="1" applyAlignment="1"/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1" applyBorder="1"/>
    <xf numFmtId="0" fontId="7" fillId="3" borderId="9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8" fillId="0" borderId="0" xfId="1"/>
    <xf numFmtId="0" fontId="0" fillId="0" borderId="0" xfId="0" applyBorder="1"/>
    <xf numFmtId="0" fontId="7" fillId="3" borderId="9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0" borderId="0" xfId="0" applyBorder="1"/>
    <xf numFmtId="0" fontId="17" fillId="0" borderId="0" xfId="0" applyFont="1" applyBorder="1"/>
    <xf numFmtId="0" fontId="17" fillId="0" borderId="0" xfId="0" applyFont="1"/>
    <xf numFmtId="0" fontId="19" fillId="0" borderId="0" xfId="0" applyFont="1"/>
    <xf numFmtId="0" fontId="19" fillId="0" borderId="0" xfId="0" applyFont="1" applyAlignment="1">
      <alignment horizontal="left"/>
    </xf>
    <xf numFmtId="0" fontId="13" fillId="0" borderId="0" xfId="0" applyFont="1" applyBorder="1"/>
    <xf numFmtId="0" fontId="2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24" fillId="2" borderId="3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3" xfId="0" applyFont="1" applyBorder="1"/>
    <xf numFmtId="0" fontId="24" fillId="2" borderId="3" xfId="0" applyFont="1" applyFill="1" applyBorder="1" applyAlignment="1">
      <alignment vertical="center"/>
    </xf>
    <xf numFmtId="0" fontId="24" fillId="2" borderId="15" xfId="0" applyFont="1" applyFill="1" applyBorder="1" applyAlignment="1">
      <alignment horizontal="left" vertical="center"/>
    </xf>
    <xf numFmtId="0" fontId="25" fillId="0" borderId="0" xfId="0" applyFont="1"/>
    <xf numFmtId="0" fontId="4" fillId="0" borderId="0" xfId="0" applyFont="1" applyBorder="1"/>
    <xf numFmtId="0" fontId="27" fillId="0" borderId="0" xfId="1" applyFont="1"/>
    <xf numFmtId="0" fontId="7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9" fontId="11" fillId="0" borderId="0" xfId="0" applyNumberFormat="1" applyFont="1" applyBorder="1" applyAlignment="1">
      <alignment horizontal="left" vertical="center"/>
    </xf>
    <xf numFmtId="0" fontId="30" fillId="0" borderId="0" xfId="0" applyFont="1"/>
    <xf numFmtId="0" fontId="30" fillId="0" borderId="0" xfId="0" applyFont="1" applyBorder="1"/>
    <xf numFmtId="0" fontId="31" fillId="0" borderId="0" xfId="1" applyFont="1"/>
    <xf numFmtId="0" fontId="32" fillId="0" borderId="0" xfId="0" applyFont="1" applyBorder="1" applyAlignment="1"/>
    <xf numFmtId="0" fontId="11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33" fillId="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1" fontId="12" fillId="0" borderId="0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right"/>
    </xf>
    <xf numFmtId="0" fontId="20" fillId="0" borderId="0" xfId="1" applyFont="1"/>
    <xf numFmtId="0" fontId="14" fillId="2" borderId="9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left"/>
    </xf>
    <xf numFmtId="0" fontId="14" fillId="0" borderId="9" xfId="0" applyFont="1" applyBorder="1" applyAlignment="1">
      <alignment horizontal="center" vertical="center"/>
    </xf>
    <xf numFmtId="0" fontId="14" fillId="2" borderId="9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Border="1"/>
    <xf numFmtId="0" fontId="2" fillId="0" borderId="2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8" fillId="0" borderId="0" xfId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24" fillId="2" borderId="15" xfId="0" applyFont="1" applyFill="1" applyBorder="1" applyAlignment="1">
      <alignment horizontal="left" vertical="center"/>
    </xf>
    <xf numFmtId="0" fontId="24" fillId="2" borderId="15" xfId="0" applyFont="1" applyFill="1" applyBorder="1" applyAlignment="1">
      <alignment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15" xfId="0" applyFont="1" applyFill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4" fillId="2" borderId="14" xfId="0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3" borderId="8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left" vertical="center"/>
    </xf>
    <xf numFmtId="0" fontId="21" fillId="3" borderId="4" xfId="0" applyFont="1" applyFill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31" fillId="0" borderId="0" xfId="1" applyFont="1" applyAlignment="1">
      <alignment horizontal="center"/>
    </xf>
    <xf numFmtId="9" fontId="12" fillId="0" borderId="0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300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1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1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n/Desktop/WebWorksheet/webworkshee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wwsCheckbox"/>
      <definedName name="wwsInput"/>
      <definedName name="wwsSetup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aye.com/HACC/Sight25Sentences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kaye.com/HACC/Sight25Fill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kaye.com/HACC/Sight25Sentences.ht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kaye.com/HACC/Sight50Sentences.ht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kaye.com/HACC/Sight50Sentences.ht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kaye.com/HACC/Sight50Sentenc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64"/>
  <sheetViews>
    <sheetView showGridLines="0" topLeftCell="A18" workbookViewId="0">
      <selection activeCell="D30" sqref="D30:D32"/>
    </sheetView>
  </sheetViews>
  <sheetFormatPr defaultRowHeight="14.4" x14ac:dyDescent="0.3"/>
  <cols>
    <col min="1" max="1" width="4.77734375" customWidth="1"/>
    <col min="2" max="2" width="5.6640625" customWidth="1"/>
    <col min="3" max="4" width="10.77734375" customWidth="1"/>
    <col min="5" max="5" width="11.44140625" customWidth="1"/>
    <col min="6" max="6" width="11.5546875" customWidth="1"/>
    <col min="7" max="7" width="18.44140625" customWidth="1"/>
    <col min="8" max="8" width="12.33203125" customWidth="1"/>
    <col min="9" max="10" width="10.77734375" customWidth="1"/>
    <col min="11" max="11" width="11.44140625" customWidth="1"/>
    <col min="12" max="12" width="13.109375" customWidth="1"/>
    <col min="13" max="13" width="13" customWidth="1"/>
    <col min="14" max="14" width="5.109375" customWidth="1"/>
    <col min="15" max="15" width="8.77734375" customWidth="1"/>
    <col min="16" max="16" width="16.77734375" customWidth="1"/>
    <col min="17" max="17" width="7.33203125" customWidth="1"/>
  </cols>
  <sheetData>
    <row r="1" spans="1:16" ht="41.4" customHeight="1" x14ac:dyDescent="0.55000000000000004">
      <c r="A1" s="60" t="s">
        <v>180</v>
      </c>
      <c r="C1" s="6" t="str">
        <f>[1]!wwsSetup("useHTTPS", TRUE)</f>
        <v>useHTTPS = "True"</v>
      </c>
      <c r="D1" s="124" t="s">
        <v>73</v>
      </c>
      <c r="E1" s="124"/>
      <c r="F1" s="124"/>
      <c r="G1" s="126" t="s">
        <v>74</v>
      </c>
      <c r="H1" s="126"/>
      <c r="I1" s="126"/>
      <c r="J1" s="126"/>
      <c r="K1" s="126"/>
      <c r="L1" s="126" t="str">
        <f>[1]!wwsCheckbox("Choose and type",1,TRUE)</f>
        <v>Choose and type</v>
      </c>
      <c r="M1" s="126"/>
    </row>
    <row r="2" spans="1:16" ht="18" x14ac:dyDescent="0.35">
      <c r="B2" s="20"/>
      <c r="C2" s="9"/>
      <c r="D2" s="125" t="str">
        <f>IF(L1="Choose and type","Choose the words you hear.","Type the words you hear.")</f>
        <v>Choose the words you hear.</v>
      </c>
      <c r="E2" s="125"/>
      <c r="F2" s="125"/>
      <c r="G2" s="126" t="s">
        <v>75</v>
      </c>
      <c r="H2" s="126"/>
      <c r="I2" s="126"/>
      <c r="J2" s="126"/>
      <c r="K2" s="126"/>
      <c r="L2" s="126" t="str">
        <f>[1]!wwsCheckbox("Listen and type",1,FALSE)</f>
        <v>Listen and type</v>
      </c>
      <c r="M2" s="126"/>
    </row>
    <row r="3" spans="1:16" s="6" customFormat="1" x14ac:dyDescent="0.3">
      <c r="B3" s="21"/>
      <c r="C3" s="21" t="s">
        <v>0</v>
      </c>
      <c r="D3" s="21" t="s">
        <v>1</v>
      </c>
      <c r="E3" s="21" t="s">
        <v>36</v>
      </c>
      <c r="F3" s="21" t="s">
        <v>2</v>
      </c>
      <c r="G3" s="21" t="s">
        <v>3</v>
      </c>
      <c r="H3" s="21" t="s">
        <v>5</v>
      </c>
      <c r="I3" s="128" t="s">
        <v>78</v>
      </c>
      <c r="J3" s="128"/>
      <c r="K3" s="21" t="s">
        <v>6</v>
      </c>
      <c r="L3" s="21" t="s">
        <v>7</v>
      </c>
      <c r="M3" s="21" t="s">
        <v>8</v>
      </c>
      <c r="N3" s="21"/>
    </row>
    <row r="4" spans="1:16" s="2" customFormat="1" ht="25.05" customHeight="1" x14ac:dyDescent="0.3">
      <c r="A4" s="8"/>
      <c r="B4" s="23">
        <v>1</v>
      </c>
      <c r="C4" s="4" t="str">
        <f>[1]!wwsInput()</f>
        <v/>
      </c>
      <c r="D4" s="4" t="str">
        <f>[1]!wwsInput()</f>
        <v/>
      </c>
      <c r="E4" s="4" t="str">
        <f>[1]!wwsInput()</f>
        <v/>
      </c>
      <c r="F4" s="4" t="s">
        <v>2</v>
      </c>
      <c r="G4" s="4" t="s">
        <v>3</v>
      </c>
      <c r="H4" s="4" t="str">
        <f>[1]!wwsInput()</f>
        <v/>
      </c>
      <c r="I4" s="127" t="s">
        <v>78</v>
      </c>
      <c r="J4" s="127"/>
      <c r="K4" s="4" t="str">
        <f>[1]!wwsInput()</f>
        <v/>
      </c>
      <c r="L4" s="4" t="str">
        <f>[1]!wwsInput()</f>
        <v/>
      </c>
      <c r="M4" s="122" t="str">
        <f>[1]!wwsInput("dictionary.")</f>
        <v>dictionary.</v>
      </c>
      <c r="N4" s="123"/>
    </row>
    <row r="5" spans="1:16" s="1" customFormat="1" ht="14.4" customHeight="1" x14ac:dyDescent="0.3">
      <c r="C5" s="7" t="s">
        <v>0</v>
      </c>
      <c r="D5" s="7" t="s">
        <v>12</v>
      </c>
      <c r="E5" s="7" t="s">
        <v>36</v>
      </c>
      <c r="F5" s="129"/>
      <c r="G5" s="129"/>
      <c r="H5" s="7" t="s">
        <v>15</v>
      </c>
      <c r="I5" s="118"/>
      <c r="J5" s="119"/>
      <c r="K5" s="7" t="s">
        <v>13</v>
      </c>
      <c r="L5" s="7" t="s">
        <v>7</v>
      </c>
      <c r="M5" s="118"/>
      <c r="N5" s="119"/>
    </row>
    <row r="6" spans="1:16" ht="15.6" x14ac:dyDescent="0.3">
      <c r="C6" s="7" t="s">
        <v>9</v>
      </c>
      <c r="D6" s="7" t="s">
        <v>11</v>
      </c>
      <c r="E6" s="7" t="s">
        <v>13</v>
      </c>
      <c r="F6" s="130"/>
      <c r="G6" s="130"/>
      <c r="H6" s="7" t="s">
        <v>5</v>
      </c>
      <c r="I6" s="120"/>
      <c r="J6" s="121"/>
      <c r="K6" s="7" t="s">
        <v>6</v>
      </c>
      <c r="L6" s="7" t="s">
        <v>18</v>
      </c>
      <c r="M6" s="120"/>
      <c r="N6" s="121"/>
    </row>
    <row r="7" spans="1:16" ht="14.4" customHeight="1" x14ac:dyDescent="0.3">
      <c r="C7" s="7" t="s">
        <v>10</v>
      </c>
      <c r="D7" s="7" t="s">
        <v>1</v>
      </c>
      <c r="E7" s="7" t="s">
        <v>14</v>
      </c>
      <c r="F7" s="130"/>
      <c r="G7" s="130"/>
      <c r="H7" s="7" t="s">
        <v>16</v>
      </c>
      <c r="I7" s="120"/>
      <c r="J7" s="121"/>
      <c r="K7" s="7" t="s">
        <v>17</v>
      </c>
      <c r="L7" s="7" t="s">
        <v>4</v>
      </c>
      <c r="M7" s="120"/>
      <c r="N7" s="121"/>
    </row>
    <row r="8" spans="1:16" s="2" customFormat="1" ht="25.05" customHeight="1" x14ac:dyDescent="0.3">
      <c r="A8" s="10"/>
      <c r="B8" s="10"/>
      <c r="C8" s="11" t="s">
        <v>19</v>
      </c>
      <c r="D8" s="11" t="s">
        <v>20</v>
      </c>
      <c r="E8" s="11" t="s">
        <v>25</v>
      </c>
      <c r="F8" s="11" t="s">
        <v>27</v>
      </c>
      <c r="G8" s="11" t="s">
        <v>35</v>
      </c>
      <c r="H8" s="11" t="s">
        <v>31</v>
      </c>
      <c r="I8" s="11" t="s">
        <v>26</v>
      </c>
      <c r="J8" s="11" t="s">
        <v>33</v>
      </c>
      <c r="K8" s="11" t="s">
        <v>27</v>
      </c>
      <c r="L8" s="11" t="s">
        <v>34</v>
      </c>
      <c r="M8" s="3"/>
      <c r="N8" s="3"/>
      <c r="O8" s="3"/>
      <c r="P8" s="3"/>
    </row>
    <row r="9" spans="1:16" s="2" customFormat="1" ht="25.05" customHeight="1" x14ac:dyDescent="0.3">
      <c r="B9" s="23">
        <f>1+B4</f>
        <v>2</v>
      </c>
      <c r="C9" s="4" t="str">
        <f>[1]!wwsInput()</f>
        <v/>
      </c>
      <c r="D9" s="4" t="str">
        <f>[1]!wwsInput()</f>
        <v/>
      </c>
      <c r="E9" s="4" t="str">
        <f>[1]!wwsInput()</f>
        <v/>
      </c>
      <c r="F9" s="4" t="str">
        <f>[1]!wwsInput()</f>
        <v/>
      </c>
      <c r="G9" s="17" t="s">
        <v>35</v>
      </c>
      <c r="H9" s="4" t="str">
        <f>[1]!wwsInput()</f>
        <v/>
      </c>
      <c r="I9" s="4" t="str">
        <f>[1]!wwsInput()</f>
        <v/>
      </c>
      <c r="J9" s="4" t="str">
        <f>[1]!wwsInput()</f>
        <v/>
      </c>
      <c r="K9" s="4" t="str">
        <f>[1]!wwsInput()</f>
        <v/>
      </c>
      <c r="L9" s="17" t="s">
        <v>34</v>
      </c>
      <c r="M9" s="3"/>
      <c r="N9" s="3"/>
      <c r="O9" s="3"/>
      <c r="P9" s="3"/>
    </row>
    <row r="10" spans="1:16" s="1" customFormat="1" ht="14.4" customHeight="1" x14ac:dyDescent="0.3">
      <c r="C10" s="7" t="s">
        <v>19</v>
      </c>
      <c r="D10" s="7" t="s">
        <v>24</v>
      </c>
      <c r="E10" s="7" t="s">
        <v>25</v>
      </c>
      <c r="F10" s="7" t="s">
        <v>28</v>
      </c>
      <c r="G10" s="129"/>
      <c r="H10" s="7" t="s">
        <v>38</v>
      </c>
      <c r="I10" s="7" t="s">
        <v>32</v>
      </c>
      <c r="J10" s="7" t="s">
        <v>16</v>
      </c>
      <c r="K10" s="7" t="s">
        <v>29</v>
      </c>
      <c r="L10" s="129"/>
      <c r="M10" s="7"/>
      <c r="N10" s="5"/>
      <c r="O10" s="5"/>
      <c r="P10" s="5"/>
    </row>
    <row r="11" spans="1:16" s="1" customFormat="1" ht="14.4" customHeight="1" x14ac:dyDescent="0.3">
      <c r="C11" s="7" t="s">
        <v>21</v>
      </c>
      <c r="D11" s="7" t="s">
        <v>20</v>
      </c>
      <c r="E11" s="7" t="s">
        <v>26</v>
      </c>
      <c r="F11" s="7" t="s">
        <v>29</v>
      </c>
      <c r="G11" s="130"/>
      <c r="H11" s="7" t="s">
        <v>30</v>
      </c>
      <c r="I11" s="7" t="s">
        <v>18</v>
      </c>
      <c r="J11" s="7" t="s">
        <v>39</v>
      </c>
      <c r="K11" s="7" t="s">
        <v>27</v>
      </c>
      <c r="L11" s="130"/>
      <c r="M11" s="7"/>
      <c r="N11" s="5"/>
      <c r="O11" s="5"/>
      <c r="P11" s="5"/>
    </row>
    <row r="12" spans="1:16" s="1" customFormat="1" ht="14.4" customHeight="1" x14ac:dyDescent="0.3">
      <c r="C12" s="7" t="s">
        <v>22</v>
      </c>
      <c r="D12" s="7" t="s">
        <v>23</v>
      </c>
      <c r="E12" s="7" t="s">
        <v>37</v>
      </c>
      <c r="F12" s="7" t="s">
        <v>27</v>
      </c>
      <c r="G12" s="130"/>
      <c r="H12" s="7" t="s">
        <v>31</v>
      </c>
      <c r="I12" s="7" t="s">
        <v>26</v>
      </c>
      <c r="J12" s="7" t="s">
        <v>33</v>
      </c>
      <c r="K12" s="7" t="s">
        <v>28</v>
      </c>
      <c r="L12" s="130"/>
      <c r="M12" s="7"/>
      <c r="N12" s="5"/>
      <c r="O12" s="5"/>
      <c r="P12" s="5"/>
    </row>
    <row r="13" spans="1:16" s="2" customFormat="1" ht="25.05" customHeight="1" x14ac:dyDescent="0.3">
      <c r="A13" s="10"/>
      <c r="B13" s="10"/>
      <c r="C13" s="11" t="s">
        <v>43</v>
      </c>
      <c r="D13" s="11" t="s">
        <v>40</v>
      </c>
      <c r="E13" s="11" t="s">
        <v>49</v>
      </c>
      <c r="F13" s="11" t="s">
        <v>33</v>
      </c>
      <c r="G13" s="11" t="s">
        <v>51</v>
      </c>
      <c r="H13" s="11" t="s">
        <v>53</v>
      </c>
      <c r="I13" s="12" t="s">
        <v>55</v>
      </c>
      <c r="J13" s="11" t="s">
        <v>56</v>
      </c>
      <c r="K13" s="11" t="s">
        <v>41</v>
      </c>
      <c r="L13" s="14"/>
      <c r="M13" s="13"/>
      <c r="N13" s="3"/>
      <c r="O13" s="3"/>
      <c r="P13" s="3"/>
    </row>
    <row r="14" spans="1:16" s="2" customFormat="1" ht="25.05" customHeight="1" x14ac:dyDescent="0.3">
      <c r="B14" s="23">
        <f>1+B9</f>
        <v>3</v>
      </c>
      <c r="C14" s="4" t="str">
        <f>[1]!wwsInput()</f>
        <v/>
      </c>
      <c r="D14" s="4" t="str">
        <f>[1]!wwsInput()</f>
        <v/>
      </c>
      <c r="E14" s="4" t="str">
        <f>[1]!wwsInput()</f>
        <v/>
      </c>
      <c r="F14" s="4" t="str">
        <f>[1]!wwsInput()</f>
        <v/>
      </c>
      <c r="G14" s="4" t="s">
        <v>51</v>
      </c>
      <c r="H14" s="4" t="str">
        <f>[1]!wwsInput()</f>
        <v/>
      </c>
      <c r="I14" s="4" t="str">
        <f>[1]!wwsInput()</f>
        <v/>
      </c>
      <c r="J14" s="4" t="str">
        <f>[1]!wwsInput()</f>
        <v/>
      </c>
      <c r="K14" s="4" t="s">
        <v>41</v>
      </c>
      <c r="L14" s="16"/>
      <c r="M14" s="13"/>
      <c r="N14" s="3"/>
      <c r="O14" s="3"/>
      <c r="P14" s="3"/>
    </row>
    <row r="15" spans="1:16" ht="15.6" x14ac:dyDescent="0.3">
      <c r="C15" s="7" t="s">
        <v>42</v>
      </c>
      <c r="D15" s="7" t="s">
        <v>40</v>
      </c>
      <c r="E15" s="7" t="s">
        <v>47</v>
      </c>
      <c r="F15" s="7" t="s">
        <v>50</v>
      </c>
      <c r="G15" s="129"/>
      <c r="H15" s="7" t="s">
        <v>52</v>
      </c>
      <c r="I15" s="7" t="s">
        <v>13</v>
      </c>
      <c r="J15" s="7" t="s">
        <v>56</v>
      </c>
      <c r="K15" s="129"/>
    </row>
    <row r="16" spans="1:16" ht="15.6" x14ac:dyDescent="0.3">
      <c r="C16" s="7" t="s">
        <v>43</v>
      </c>
      <c r="D16" s="7" t="s">
        <v>45</v>
      </c>
      <c r="E16" s="7" t="s">
        <v>48</v>
      </c>
      <c r="F16" s="7" t="s">
        <v>33</v>
      </c>
      <c r="G16" s="130"/>
      <c r="H16" s="7" t="s">
        <v>53</v>
      </c>
      <c r="I16" s="7" t="s">
        <v>54</v>
      </c>
      <c r="J16" s="7" t="s">
        <v>57</v>
      </c>
      <c r="K16" s="130"/>
      <c r="O16" s="7"/>
    </row>
    <row r="17" spans="1:16" ht="15.6" x14ac:dyDescent="0.3">
      <c r="C17" s="7" t="s">
        <v>44</v>
      </c>
      <c r="D17" s="7" t="s">
        <v>46</v>
      </c>
      <c r="E17" s="7" t="s">
        <v>49</v>
      </c>
      <c r="F17" s="7" t="s">
        <v>48</v>
      </c>
      <c r="G17" s="130"/>
      <c r="H17" s="7" t="s">
        <v>33</v>
      </c>
      <c r="I17" s="7" t="s">
        <v>55</v>
      </c>
      <c r="J17" s="7" t="s">
        <v>58</v>
      </c>
      <c r="K17" s="130"/>
      <c r="O17" s="7"/>
    </row>
    <row r="18" spans="1:16" s="2" customFormat="1" ht="25.05" customHeight="1" x14ac:dyDescent="0.3">
      <c r="A18" s="10"/>
      <c r="B18" s="10"/>
      <c r="C18" s="11" t="s">
        <v>0</v>
      </c>
      <c r="D18" s="11" t="s">
        <v>62</v>
      </c>
      <c r="E18" s="11" t="s">
        <v>64</v>
      </c>
      <c r="F18" s="11" t="s">
        <v>63</v>
      </c>
      <c r="G18" s="11" t="s">
        <v>2</v>
      </c>
      <c r="H18" s="11" t="s">
        <v>63</v>
      </c>
      <c r="I18" s="12" t="s">
        <v>16</v>
      </c>
      <c r="J18" s="11" t="s">
        <v>56</v>
      </c>
      <c r="K18" s="11" t="s">
        <v>49</v>
      </c>
      <c r="L18" s="11" t="s">
        <v>60</v>
      </c>
      <c r="M18" s="13" t="s">
        <v>65</v>
      </c>
      <c r="N18" s="3"/>
      <c r="O18" s="7"/>
      <c r="P18" s="3"/>
    </row>
    <row r="19" spans="1:16" s="19" customFormat="1" ht="25.8" x14ac:dyDescent="0.3">
      <c r="B19" s="23">
        <f>1+B14</f>
        <v>4</v>
      </c>
      <c r="C19" s="4" t="str">
        <f>[1]!wwsInput()</f>
        <v/>
      </c>
      <c r="D19" s="18" t="s">
        <v>62</v>
      </c>
      <c r="E19" s="4" t="str">
        <f>[1]!wwsInput()</f>
        <v/>
      </c>
      <c r="F19" s="4" t="str">
        <f>[1]!wwsInput()</f>
        <v/>
      </c>
      <c r="G19" s="4" t="s">
        <v>2</v>
      </c>
      <c r="H19" s="4" t="str">
        <f>[1]!wwsInput()</f>
        <v/>
      </c>
      <c r="I19" s="4" t="str">
        <f>[1]!wwsInput()</f>
        <v/>
      </c>
      <c r="J19" s="4" t="str">
        <f>[1]!wwsInput()</f>
        <v/>
      </c>
      <c r="K19" s="4" t="str">
        <f>[1]!wwsInput()</f>
        <v/>
      </c>
      <c r="L19" s="4" t="str">
        <f>[1]!wwsInput()</f>
        <v/>
      </c>
      <c r="M19" s="4" t="str">
        <f>[1]!wwsInput()</f>
        <v/>
      </c>
      <c r="N19" s="3"/>
      <c r="O19" s="3"/>
      <c r="P19" s="3"/>
    </row>
    <row r="20" spans="1:16" ht="15.6" x14ac:dyDescent="0.3">
      <c r="B20" s="1"/>
      <c r="C20" s="7" t="s">
        <v>0</v>
      </c>
      <c r="D20" s="129"/>
      <c r="E20" s="7" t="s">
        <v>64</v>
      </c>
      <c r="F20" s="7" t="s">
        <v>63</v>
      </c>
      <c r="G20" s="129"/>
      <c r="H20" s="7" t="s">
        <v>66</v>
      </c>
      <c r="I20" s="7" t="s">
        <v>33</v>
      </c>
      <c r="J20" s="7" t="s">
        <v>56</v>
      </c>
      <c r="K20" s="7" t="s">
        <v>47</v>
      </c>
      <c r="L20" s="7" t="s">
        <v>60</v>
      </c>
      <c r="M20" s="7" t="s">
        <v>65</v>
      </c>
    </row>
    <row r="21" spans="1:16" ht="15.6" x14ac:dyDescent="0.3">
      <c r="B21" s="1"/>
      <c r="C21" s="7" t="s">
        <v>61</v>
      </c>
      <c r="D21" s="130"/>
      <c r="E21" s="7" t="s">
        <v>71</v>
      </c>
      <c r="F21" s="7" t="s">
        <v>1</v>
      </c>
      <c r="G21" s="130"/>
      <c r="H21" s="7" t="s">
        <v>63</v>
      </c>
      <c r="I21" s="7" t="s">
        <v>39</v>
      </c>
      <c r="J21" s="7" t="s">
        <v>57</v>
      </c>
      <c r="K21" s="7" t="s">
        <v>49</v>
      </c>
      <c r="L21" s="7" t="s">
        <v>67</v>
      </c>
      <c r="M21" s="7" t="s">
        <v>69</v>
      </c>
    </row>
    <row r="22" spans="1:16" ht="15.6" x14ac:dyDescent="0.3">
      <c r="B22" s="1"/>
      <c r="C22" s="7" t="s">
        <v>10</v>
      </c>
      <c r="D22" s="130"/>
      <c r="E22" s="7" t="s">
        <v>72</v>
      </c>
      <c r="F22" s="7" t="s">
        <v>66</v>
      </c>
      <c r="G22" s="130"/>
      <c r="H22" s="7" t="s">
        <v>1</v>
      </c>
      <c r="I22" s="7" t="s">
        <v>16</v>
      </c>
      <c r="J22" s="7" t="s">
        <v>58</v>
      </c>
      <c r="K22" s="7" t="s">
        <v>48</v>
      </c>
      <c r="L22" s="7" t="s">
        <v>68</v>
      </c>
      <c r="M22" s="7" t="s">
        <v>70</v>
      </c>
    </row>
    <row r="23" spans="1:16" s="2" customFormat="1" ht="25.05" customHeight="1" x14ac:dyDescent="0.3">
      <c r="A23" s="10"/>
      <c r="B23" s="10"/>
      <c r="C23" s="11" t="s">
        <v>42</v>
      </c>
      <c r="D23" s="11" t="s">
        <v>26</v>
      </c>
      <c r="E23" s="11" t="s">
        <v>101</v>
      </c>
      <c r="F23" s="11" t="s">
        <v>5</v>
      </c>
      <c r="G23" s="11" t="s">
        <v>102</v>
      </c>
      <c r="H23" s="11" t="s">
        <v>18</v>
      </c>
      <c r="I23" s="131" t="s">
        <v>105</v>
      </c>
      <c r="J23" s="131"/>
      <c r="K23" s="11" t="s">
        <v>17</v>
      </c>
      <c r="L23" s="11" t="s">
        <v>103</v>
      </c>
      <c r="M23" s="132" t="s">
        <v>104</v>
      </c>
      <c r="N23" s="132"/>
      <c r="O23" s="7"/>
      <c r="P23" s="3"/>
    </row>
    <row r="24" spans="1:16" s="2" customFormat="1" ht="25.05" customHeight="1" x14ac:dyDescent="0.3">
      <c r="A24" s="8"/>
      <c r="B24" s="23">
        <f>1+B19</f>
        <v>5</v>
      </c>
      <c r="C24" s="4" t="str">
        <f>[1]!wwsInput()</f>
        <v/>
      </c>
      <c r="D24" s="4" t="str">
        <f>[1]!wwsInput()</f>
        <v/>
      </c>
      <c r="E24" s="4" t="str">
        <f>[1]!wwsInput()</f>
        <v/>
      </c>
      <c r="F24" s="4" t="str">
        <f>[1]!wwsInput()</f>
        <v/>
      </c>
      <c r="G24" s="4" t="s">
        <v>102</v>
      </c>
      <c r="H24" s="4" t="str">
        <f>[1]!wwsInput()</f>
        <v/>
      </c>
      <c r="I24" s="127" t="s">
        <v>105</v>
      </c>
      <c r="J24" s="127"/>
      <c r="K24" s="4" t="str">
        <f>[1]!wwsInput()</f>
        <v/>
      </c>
      <c r="L24" s="4" t="str">
        <f>[1]!wwsInput()</f>
        <v/>
      </c>
      <c r="M24" s="122" t="s">
        <v>104</v>
      </c>
      <c r="N24" s="123"/>
    </row>
    <row r="25" spans="1:16" s="1" customFormat="1" ht="14.4" customHeight="1" x14ac:dyDescent="0.3">
      <c r="C25" s="7" t="s">
        <v>43</v>
      </c>
      <c r="D25" s="7" t="s">
        <v>25</v>
      </c>
      <c r="E25" s="7" t="s">
        <v>107</v>
      </c>
      <c r="F25" s="7" t="s">
        <v>15</v>
      </c>
      <c r="G25" s="129"/>
      <c r="H25" s="7" t="s">
        <v>32</v>
      </c>
      <c r="I25" s="118"/>
      <c r="J25" s="119"/>
      <c r="K25" s="7" t="s">
        <v>6</v>
      </c>
      <c r="L25" s="7" t="s">
        <v>110</v>
      </c>
      <c r="M25" s="118"/>
      <c r="N25" s="119"/>
    </row>
    <row r="26" spans="1:16" ht="15.6" x14ac:dyDescent="0.3">
      <c r="C26" s="7" t="s">
        <v>106</v>
      </c>
      <c r="D26" s="7" t="s">
        <v>26</v>
      </c>
      <c r="E26" s="7" t="s">
        <v>101</v>
      </c>
      <c r="F26" s="7" t="s">
        <v>5</v>
      </c>
      <c r="G26" s="130"/>
      <c r="H26" s="7" t="s">
        <v>18</v>
      </c>
      <c r="I26" s="120"/>
      <c r="J26" s="121"/>
      <c r="K26" s="7" t="s">
        <v>17</v>
      </c>
      <c r="L26" s="7" t="s">
        <v>111</v>
      </c>
      <c r="M26" s="120"/>
      <c r="N26" s="121"/>
    </row>
    <row r="27" spans="1:16" ht="14.4" customHeight="1" x14ac:dyDescent="0.3">
      <c r="C27" s="7" t="s">
        <v>42</v>
      </c>
      <c r="D27" s="7" t="s">
        <v>37</v>
      </c>
      <c r="E27" s="7" t="s">
        <v>108</v>
      </c>
      <c r="F27" s="7" t="s">
        <v>109</v>
      </c>
      <c r="G27" s="130"/>
      <c r="H27" s="7" t="s">
        <v>83</v>
      </c>
      <c r="I27" s="120"/>
      <c r="J27" s="121"/>
      <c r="K27" s="7" t="s">
        <v>13</v>
      </c>
      <c r="L27" s="7" t="s">
        <v>103</v>
      </c>
      <c r="M27" s="120"/>
      <c r="N27" s="121"/>
    </row>
    <row r="28" spans="1:16" s="26" customFormat="1" ht="15.6" x14ac:dyDescent="0.3">
      <c r="B28" s="11"/>
      <c r="C28" s="27" t="s">
        <v>79</v>
      </c>
      <c r="D28" s="27" t="s">
        <v>80</v>
      </c>
      <c r="E28" s="27" t="s">
        <v>81</v>
      </c>
      <c r="F28" s="27" t="s">
        <v>60</v>
      </c>
      <c r="G28" s="27" t="s">
        <v>82</v>
      </c>
      <c r="H28" s="27" t="s">
        <v>83</v>
      </c>
      <c r="I28" s="27" t="s">
        <v>26</v>
      </c>
      <c r="J28" s="27" t="s">
        <v>4</v>
      </c>
      <c r="K28" s="27" t="s">
        <v>84</v>
      </c>
      <c r="L28" s="27"/>
      <c r="M28" s="27"/>
      <c r="N28" s="27"/>
    </row>
    <row r="29" spans="1:16" s="2" customFormat="1" ht="25.05" customHeight="1" x14ac:dyDescent="0.3">
      <c r="B29" s="23">
        <f>1+B24</f>
        <v>6</v>
      </c>
      <c r="C29" s="4" t="s">
        <v>79</v>
      </c>
      <c r="D29" s="4" t="s">
        <v>80</v>
      </c>
      <c r="E29" s="4" t="str">
        <f>[1]!wwsInput()</f>
        <v/>
      </c>
      <c r="F29" s="4" t="str">
        <f>[1]!wwsInput()</f>
        <v/>
      </c>
      <c r="G29" s="17" t="s">
        <v>82</v>
      </c>
      <c r="H29" s="4" t="str">
        <f>[1]!wwsInput()</f>
        <v/>
      </c>
      <c r="I29" s="4" t="str">
        <f>[1]!wwsInput()</f>
        <v/>
      </c>
      <c r="J29" s="4" t="str">
        <f>[1]!wwsInput()</f>
        <v/>
      </c>
      <c r="K29" s="4" t="s">
        <v>84</v>
      </c>
      <c r="L29" s="14"/>
      <c r="M29" s="3"/>
      <c r="N29" s="3"/>
      <c r="O29" s="3"/>
      <c r="P29" s="3"/>
    </row>
    <row r="30" spans="1:16" s="1" customFormat="1" ht="14.4" customHeight="1" x14ac:dyDescent="0.3">
      <c r="C30" s="129"/>
      <c r="D30" s="7"/>
      <c r="E30" s="7" t="s">
        <v>112</v>
      </c>
      <c r="F30" s="7" t="s">
        <v>67</v>
      </c>
      <c r="G30" s="129"/>
      <c r="H30" s="7" t="s">
        <v>32</v>
      </c>
      <c r="I30" s="7" t="s">
        <v>32</v>
      </c>
      <c r="J30" s="7" t="s">
        <v>114</v>
      </c>
      <c r="K30" s="129"/>
      <c r="L30" s="7"/>
      <c r="M30" s="7"/>
      <c r="N30" s="5"/>
      <c r="O30" s="5"/>
      <c r="P30" s="5"/>
    </row>
    <row r="31" spans="1:16" s="1" customFormat="1" ht="14.4" customHeight="1" x14ac:dyDescent="0.3">
      <c r="C31" s="130"/>
      <c r="D31" s="7"/>
      <c r="E31" s="7" t="s">
        <v>81</v>
      </c>
      <c r="F31" s="7" t="s">
        <v>113</v>
      </c>
      <c r="G31" s="130"/>
      <c r="H31" s="7" t="s">
        <v>26</v>
      </c>
      <c r="I31" s="7" t="s">
        <v>26</v>
      </c>
      <c r="J31" s="7" t="s">
        <v>4</v>
      </c>
      <c r="K31" s="130"/>
      <c r="L31" s="7"/>
      <c r="M31" s="7"/>
      <c r="N31" s="5"/>
      <c r="O31" s="5"/>
      <c r="P31" s="5"/>
    </row>
    <row r="32" spans="1:16" s="1" customFormat="1" ht="14.4" customHeight="1" x14ac:dyDescent="0.3">
      <c r="C32" s="130"/>
      <c r="D32" s="7"/>
      <c r="E32" s="7" t="s">
        <v>13</v>
      </c>
      <c r="F32" s="7" t="s">
        <v>60</v>
      </c>
      <c r="G32" s="130"/>
      <c r="H32" s="7" t="s">
        <v>83</v>
      </c>
      <c r="I32" s="7" t="s">
        <v>83</v>
      </c>
      <c r="J32" s="7" t="s">
        <v>115</v>
      </c>
      <c r="K32" s="130"/>
      <c r="L32" s="7"/>
      <c r="M32" s="7"/>
      <c r="N32" s="5"/>
      <c r="O32" s="5"/>
      <c r="P32" s="5"/>
    </row>
    <row r="33" spans="1:16" s="2" customFormat="1" ht="25.05" customHeight="1" x14ac:dyDescent="0.3">
      <c r="A33" s="10"/>
      <c r="B33" s="10"/>
      <c r="C33" s="11" t="s">
        <v>60</v>
      </c>
      <c r="D33" s="11" t="s">
        <v>85</v>
      </c>
      <c r="E33" s="11" t="s">
        <v>49</v>
      </c>
      <c r="F33" s="11" t="s">
        <v>86</v>
      </c>
      <c r="G33" s="11" t="s">
        <v>87</v>
      </c>
      <c r="H33" s="11" t="s">
        <v>12</v>
      </c>
      <c r="I33" s="12" t="s">
        <v>88</v>
      </c>
      <c r="J33" s="11" t="s">
        <v>36</v>
      </c>
      <c r="K33" s="11" t="s">
        <v>89</v>
      </c>
      <c r="L33" s="11" t="s">
        <v>14</v>
      </c>
      <c r="M33" s="13" t="s">
        <v>90</v>
      </c>
      <c r="N33" s="3"/>
      <c r="O33" s="7"/>
      <c r="P33" s="3"/>
    </row>
    <row r="34" spans="1:16" s="2" customFormat="1" ht="25.05" customHeight="1" x14ac:dyDescent="0.3">
      <c r="B34" s="23">
        <f>1+B29</f>
        <v>7</v>
      </c>
      <c r="C34" s="4" t="str">
        <f>[1]!wwsInput()</f>
        <v/>
      </c>
      <c r="D34" s="4" t="s">
        <v>85</v>
      </c>
      <c r="E34" s="4" t="str">
        <f>[1]!wwsInput()</f>
        <v/>
      </c>
      <c r="F34" s="4" t="str">
        <f>[1]!wwsInput()</f>
        <v/>
      </c>
      <c r="G34" s="4" t="s">
        <v>87</v>
      </c>
      <c r="H34" s="4" t="str">
        <f>[1]!wwsInput()</f>
        <v/>
      </c>
      <c r="I34" s="4" t="str">
        <f>[1]!wwsInput()</f>
        <v/>
      </c>
      <c r="J34" s="4" t="str">
        <f>[1]!wwsInput()</f>
        <v/>
      </c>
      <c r="K34" s="4" t="s">
        <v>89</v>
      </c>
      <c r="L34" s="4" t="str">
        <f>[1]!wwsInput()</f>
        <v/>
      </c>
      <c r="M34" s="4" t="str">
        <f>[1]!wwsInput()</f>
        <v/>
      </c>
      <c r="N34" s="3"/>
      <c r="O34" s="3"/>
      <c r="P34" s="3"/>
    </row>
    <row r="35" spans="1:16" ht="15.6" x14ac:dyDescent="0.3">
      <c r="C35" s="7" t="s">
        <v>60</v>
      </c>
      <c r="D35" s="129"/>
      <c r="E35" s="7" t="s">
        <v>47</v>
      </c>
      <c r="F35" s="7" t="s">
        <v>119</v>
      </c>
      <c r="G35" s="129"/>
      <c r="H35" s="7" t="s">
        <v>12</v>
      </c>
      <c r="I35" s="7" t="s">
        <v>124</v>
      </c>
      <c r="J35" s="7" t="s">
        <v>36</v>
      </c>
      <c r="K35" s="129"/>
      <c r="L35" s="7" t="s">
        <v>14</v>
      </c>
      <c r="M35" s="7" t="s">
        <v>118</v>
      </c>
    </row>
    <row r="36" spans="1:16" ht="15.6" x14ac:dyDescent="0.3">
      <c r="C36" s="7" t="s">
        <v>68</v>
      </c>
      <c r="D36" s="130"/>
      <c r="E36" s="7" t="s">
        <v>48</v>
      </c>
      <c r="F36" s="7" t="s">
        <v>86</v>
      </c>
      <c r="G36" s="130"/>
      <c r="H36" s="7" t="s">
        <v>121</v>
      </c>
      <c r="I36" s="7" t="s">
        <v>123</v>
      </c>
      <c r="J36" s="7" t="s">
        <v>125</v>
      </c>
      <c r="K36" s="130"/>
      <c r="L36" s="7" t="s">
        <v>116</v>
      </c>
      <c r="M36" s="7" t="s">
        <v>69</v>
      </c>
      <c r="O36" s="7"/>
    </row>
    <row r="37" spans="1:16" ht="15.6" x14ac:dyDescent="0.3">
      <c r="C37" s="7" t="s">
        <v>67</v>
      </c>
      <c r="D37" s="130"/>
      <c r="E37" s="7" t="s">
        <v>49</v>
      </c>
      <c r="F37" s="7" t="s">
        <v>120</v>
      </c>
      <c r="G37" s="130"/>
      <c r="H37" s="7" t="s">
        <v>122</v>
      </c>
      <c r="I37" s="7" t="s">
        <v>88</v>
      </c>
      <c r="J37" s="7" t="s">
        <v>13</v>
      </c>
      <c r="K37" s="130"/>
      <c r="L37" s="7" t="s">
        <v>117</v>
      </c>
      <c r="M37" s="7" t="s">
        <v>90</v>
      </c>
      <c r="O37" s="7"/>
    </row>
    <row r="38" spans="1:16" s="2" customFormat="1" ht="25.05" customHeight="1" x14ac:dyDescent="0.3">
      <c r="A38" s="10"/>
      <c r="B38" s="10"/>
      <c r="C38" s="11" t="s">
        <v>42</v>
      </c>
      <c r="D38" s="11" t="s">
        <v>26</v>
      </c>
      <c r="E38" s="11" t="s">
        <v>91</v>
      </c>
      <c r="F38" s="11" t="s">
        <v>88</v>
      </c>
      <c r="G38" s="11" t="s">
        <v>96</v>
      </c>
      <c r="H38" s="11" t="s">
        <v>92</v>
      </c>
      <c r="I38" s="12" t="s">
        <v>76</v>
      </c>
      <c r="J38" s="11" t="s">
        <v>93</v>
      </c>
      <c r="K38" s="11" t="s">
        <v>94</v>
      </c>
      <c r="L38" s="11" t="s">
        <v>95</v>
      </c>
      <c r="M38" s="13"/>
      <c r="N38" s="3"/>
      <c r="O38" s="7"/>
      <c r="P38" s="3"/>
    </row>
    <row r="39" spans="1:16" s="19" customFormat="1" ht="25.8" x14ac:dyDescent="0.3">
      <c r="B39" s="23">
        <f>1+B34</f>
        <v>8</v>
      </c>
      <c r="C39" s="4" t="str">
        <f>[1]!wwsInput()</f>
        <v/>
      </c>
      <c r="D39" s="4" t="str">
        <f>[1]!wwsInput()</f>
        <v/>
      </c>
      <c r="E39" s="4" t="s">
        <v>91</v>
      </c>
      <c r="F39" s="4" t="str">
        <f>[1]!wwsInput()</f>
        <v/>
      </c>
      <c r="G39" s="4" t="s">
        <v>96</v>
      </c>
      <c r="H39" s="4" t="str">
        <f>[1]!wwsInput()</f>
        <v/>
      </c>
      <c r="I39" s="4" t="str">
        <f>[1]!wwsInput()</f>
        <v/>
      </c>
      <c r="J39" s="4" t="str">
        <f>[1]!wwsInput()</f>
        <v/>
      </c>
      <c r="K39" s="4" t="s">
        <v>94</v>
      </c>
      <c r="L39" s="4" t="str">
        <f>[1]!wwsInput()</f>
        <v/>
      </c>
      <c r="M39" s="3"/>
      <c r="N39" s="3"/>
      <c r="O39" s="3"/>
      <c r="P39" s="3"/>
    </row>
    <row r="40" spans="1:16" ht="15.6" x14ac:dyDescent="0.3">
      <c r="B40" s="1"/>
      <c r="C40" s="7" t="s">
        <v>106</v>
      </c>
      <c r="D40" s="7" t="s">
        <v>83</v>
      </c>
      <c r="E40" s="129"/>
      <c r="F40" s="7" t="s">
        <v>88</v>
      </c>
      <c r="G40" s="129"/>
      <c r="H40" s="7" t="s">
        <v>127</v>
      </c>
      <c r="I40" s="7" t="s">
        <v>76</v>
      </c>
      <c r="J40" s="7" t="s">
        <v>93</v>
      </c>
      <c r="K40" s="129"/>
      <c r="L40" s="7" t="s">
        <v>95</v>
      </c>
      <c r="M40" s="7"/>
    </row>
    <row r="41" spans="1:16" ht="15.6" x14ac:dyDescent="0.3">
      <c r="B41" s="1"/>
      <c r="C41" s="7" t="s">
        <v>126</v>
      </c>
      <c r="D41" s="7" t="s">
        <v>32</v>
      </c>
      <c r="E41" s="130"/>
      <c r="F41" s="7" t="s">
        <v>123</v>
      </c>
      <c r="G41" s="130"/>
      <c r="H41" s="7" t="s">
        <v>92</v>
      </c>
      <c r="I41" s="7" t="s">
        <v>129</v>
      </c>
      <c r="J41" s="7" t="s">
        <v>131</v>
      </c>
      <c r="K41" s="130"/>
      <c r="L41" s="7" t="s">
        <v>134</v>
      </c>
      <c r="M41" s="7"/>
    </row>
    <row r="42" spans="1:16" ht="15.6" x14ac:dyDescent="0.3">
      <c r="B42" s="1"/>
      <c r="C42" s="7" t="s">
        <v>42</v>
      </c>
      <c r="D42" s="7" t="s">
        <v>26</v>
      </c>
      <c r="E42" s="130"/>
      <c r="F42" s="7" t="s">
        <v>124</v>
      </c>
      <c r="G42" s="130"/>
      <c r="H42" s="7" t="s">
        <v>128</v>
      </c>
      <c r="I42" s="7" t="s">
        <v>130</v>
      </c>
      <c r="J42" s="7" t="s">
        <v>132</v>
      </c>
      <c r="K42" s="130"/>
      <c r="L42" s="7" t="s">
        <v>133</v>
      </c>
      <c r="M42" s="7"/>
    </row>
    <row r="43" spans="1:16" s="2" customFormat="1" ht="25.05" customHeight="1" x14ac:dyDescent="0.3">
      <c r="A43" s="10"/>
      <c r="B43" s="10"/>
      <c r="C43" s="11" t="s">
        <v>60</v>
      </c>
      <c r="D43" s="11" t="s">
        <v>142</v>
      </c>
      <c r="E43" s="11" t="s">
        <v>98</v>
      </c>
      <c r="F43" s="11" t="s">
        <v>91</v>
      </c>
      <c r="G43" s="11" t="s">
        <v>55</v>
      </c>
      <c r="H43" s="11" t="s">
        <v>16</v>
      </c>
      <c r="I43" s="131" t="s">
        <v>99</v>
      </c>
      <c r="J43" s="131"/>
      <c r="K43" s="11" t="s">
        <v>88</v>
      </c>
      <c r="L43" s="11" t="s">
        <v>36</v>
      </c>
      <c r="M43" s="13" t="s">
        <v>100</v>
      </c>
      <c r="N43" s="3"/>
      <c r="O43" s="7"/>
      <c r="P43" s="3"/>
    </row>
    <row r="44" spans="1:16" s="2" customFormat="1" ht="25.05" customHeight="1" x14ac:dyDescent="0.3">
      <c r="A44" s="8"/>
      <c r="B44" s="23">
        <f>1+B39</f>
        <v>9</v>
      </c>
      <c r="C44" s="4" t="str">
        <f>[1]!wwsInput()</f>
        <v/>
      </c>
      <c r="D44" s="4" t="str">
        <f>[1]!wwsInput()</f>
        <v/>
      </c>
      <c r="E44" s="4" t="str">
        <f>[1]!wwsInput()</f>
        <v/>
      </c>
      <c r="F44" s="4" t="s">
        <v>91</v>
      </c>
      <c r="G44" s="4" t="str">
        <f>[1]!wwsInput()</f>
        <v/>
      </c>
      <c r="H44" s="4" t="str">
        <f>[1]!wwsInput()</f>
        <v/>
      </c>
      <c r="I44" s="133" t="s">
        <v>99</v>
      </c>
      <c r="J44" s="134"/>
      <c r="K44" s="4" t="str">
        <f>[1]!wwsInput()</f>
        <v/>
      </c>
      <c r="L44" s="4" t="str">
        <f>[1]!wwsInput()</f>
        <v/>
      </c>
      <c r="M44" s="122" t="s">
        <v>100</v>
      </c>
      <c r="N44" s="123"/>
    </row>
    <row r="45" spans="1:16" s="1" customFormat="1" ht="14.4" customHeight="1" x14ac:dyDescent="0.3">
      <c r="C45" s="7" t="s">
        <v>67</v>
      </c>
      <c r="D45" s="7" t="s">
        <v>141</v>
      </c>
      <c r="E45" s="7" t="s">
        <v>98</v>
      </c>
      <c r="F45" s="129"/>
      <c r="G45" s="7" t="s">
        <v>143</v>
      </c>
      <c r="H45" s="7" t="s">
        <v>15</v>
      </c>
      <c r="I45" s="118"/>
      <c r="J45" s="119"/>
      <c r="K45" s="7" t="s">
        <v>124</v>
      </c>
      <c r="L45" s="7" t="s">
        <v>36</v>
      </c>
      <c r="M45" s="118"/>
      <c r="N45" s="119"/>
    </row>
    <row r="46" spans="1:16" ht="15.6" x14ac:dyDescent="0.3">
      <c r="C46" s="7" t="s">
        <v>113</v>
      </c>
      <c r="D46" s="7" t="s">
        <v>142</v>
      </c>
      <c r="E46" s="7" t="s">
        <v>139</v>
      </c>
      <c r="F46" s="130"/>
      <c r="G46" s="7" t="s">
        <v>144</v>
      </c>
      <c r="H46" s="7" t="s">
        <v>5</v>
      </c>
      <c r="I46" s="120"/>
      <c r="J46" s="121"/>
      <c r="K46" s="7" t="s">
        <v>123</v>
      </c>
      <c r="L46" s="7" t="s">
        <v>60</v>
      </c>
      <c r="M46" s="120"/>
      <c r="N46" s="121"/>
    </row>
    <row r="47" spans="1:16" ht="14.4" customHeight="1" x14ac:dyDescent="0.3">
      <c r="C47" s="7" t="s">
        <v>60</v>
      </c>
      <c r="D47" s="7" t="s">
        <v>97</v>
      </c>
      <c r="E47" s="7" t="s">
        <v>140</v>
      </c>
      <c r="F47" s="130"/>
      <c r="G47" s="7" t="s">
        <v>55</v>
      </c>
      <c r="H47" s="7" t="s">
        <v>16</v>
      </c>
      <c r="I47" s="120"/>
      <c r="J47" s="121"/>
      <c r="K47" s="7" t="s">
        <v>88</v>
      </c>
      <c r="L47" s="7" t="s">
        <v>25</v>
      </c>
      <c r="M47" s="120"/>
      <c r="N47" s="121"/>
    </row>
    <row r="48" spans="1:16" s="28" customFormat="1" ht="25.05" customHeight="1" x14ac:dyDescent="0.3">
      <c r="A48" s="11"/>
      <c r="B48" s="11"/>
      <c r="C48" s="11" t="s">
        <v>135</v>
      </c>
      <c r="D48" s="11" t="s">
        <v>4</v>
      </c>
      <c r="E48" s="11" t="s">
        <v>136</v>
      </c>
      <c r="F48" s="11" t="s">
        <v>4</v>
      </c>
      <c r="G48" s="11" t="s">
        <v>137</v>
      </c>
      <c r="H48" s="11" t="s">
        <v>7</v>
      </c>
      <c r="I48" s="137" t="s">
        <v>149</v>
      </c>
      <c r="J48" s="137"/>
      <c r="K48" s="11" t="s">
        <v>6</v>
      </c>
      <c r="L48" s="11" t="s">
        <v>7</v>
      </c>
      <c r="M48" s="138" t="s">
        <v>138</v>
      </c>
      <c r="N48" s="138"/>
      <c r="O48" s="13"/>
      <c r="P48" s="13"/>
    </row>
    <row r="49" spans="1:16" s="2" customFormat="1" ht="25.05" customHeight="1" x14ac:dyDescent="0.3">
      <c r="B49" s="23">
        <f>1+B44</f>
        <v>10</v>
      </c>
      <c r="C49" s="4" t="str">
        <f>[1]!wwsInput()</f>
        <v/>
      </c>
      <c r="D49" s="4" t="str">
        <f>[1]!wwsInput()</f>
        <v/>
      </c>
      <c r="E49" s="4" t="s">
        <v>136</v>
      </c>
      <c r="F49" s="4" t="str">
        <f>[1]!wwsInput()</f>
        <v/>
      </c>
      <c r="G49" s="17" t="s">
        <v>137</v>
      </c>
      <c r="H49" s="4" t="str">
        <f>[1]!wwsInput()</f>
        <v/>
      </c>
      <c r="I49" s="135" t="s">
        <v>149</v>
      </c>
      <c r="J49" s="136"/>
      <c r="K49" s="4" t="str">
        <f>[1]!wwsInput()</f>
        <v/>
      </c>
      <c r="L49" s="4" t="str">
        <f>[1]!wwsInput()</f>
        <v/>
      </c>
      <c r="M49" s="122" t="s">
        <v>138</v>
      </c>
      <c r="N49" s="123"/>
      <c r="O49" s="3"/>
      <c r="P49" s="3"/>
    </row>
    <row r="50" spans="1:16" s="1" customFormat="1" ht="14.4" customHeight="1" x14ac:dyDescent="0.3">
      <c r="C50" s="7" t="s">
        <v>145</v>
      </c>
      <c r="D50" s="7" t="s">
        <v>147</v>
      </c>
      <c r="E50" s="129"/>
      <c r="F50" s="7" t="s">
        <v>115</v>
      </c>
      <c r="G50" s="129"/>
      <c r="H50" s="7" t="s">
        <v>7</v>
      </c>
      <c r="I50" s="118"/>
      <c r="J50" s="119"/>
      <c r="K50" s="7" t="s">
        <v>6</v>
      </c>
      <c r="L50" s="7" t="s">
        <v>150</v>
      </c>
      <c r="M50" s="118"/>
      <c r="N50" s="119"/>
      <c r="O50" s="5"/>
      <c r="P50" s="5"/>
    </row>
    <row r="51" spans="1:16" s="1" customFormat="1" ht="14.4" customHeight="1" x14ac:dyDescent="0.3">
      <c r="C51" s="7" t="s">
        <v>146</v>
      </c>
      <c r="D51" s="7" t="s">
        <v>115</v>
      </c>
      <c r="E51" s="130"/>
      <c r="F51" s="7" t="s">
        <v>4</v>
      </c>
      <c r="G51" s="130"/>
      <c r="H51" s="7" t="s">
        <v>148</v>
      </c>
      <c r="I51" s="120"/>
      <c r="J51" s="121"/>
      <c r="K51" s="7" t="s">
        <v>58</v>
      </c>
      <c r="L51" s="7" t="s">
        <v>7</v>
      </c>
      <c r="M51" s="120"/>
      <c r="N51" s="121"/>
      <c r="O51" s="5"/>
      <c r="P51" s="5"/>
    </row>
    <row r="52" spans="1:16" s="1" customFormat="1" ht="14.4" customHeight="1" x14ac:dyDescent="0.3">
      <c r="C52" s="7" t="s">
        <v>135</v>
      </c>
      <c r="D52" s="7" t="s">
        <v>4</v>
      </c>
      <c r="E52" s="130"/>
      <c r="F52" s="7" t="s">
        <v>147</v>
      </c>
      <c r="G52" s="130"/>
      <c r="H52" s="7" t="s">
        <v>18</v>
      </c>
      <c r="I52" s="120"/>
      <c r="J52" s="121"/>
      <c r="K52" s="7" t="s">
        <v>13</v>
      </c>
      <c r="L52" s="7" t="s">
        <v>18</v>
      </c>
      <c r="M52" s="120"/>
      <c r="N52" s="121"/>
      <c r="O52" s="5"/>
      <c r="P52" s="5"/>
    </row>
    <row r="53" spans="1:16" s="28" customFormat="1" ht="25.05" customHeight="1" x14ac:dyDescent="0.3">
      <c r="A53" s="11"/>
      <c r="B53" s="11"/>
      <c r="C53" s="11" t="s">
        <v>151</v>
      </c>
      <c r="D53" s="11" t="s">
        <v>152</v>
      </c>
      <c r="E53" s="11" t="s">
        <v>153</v>
      </c>
      <c r="F53" s="11" t="s">
        <v>16</v>
      </c>
      <c r="G53" s="11" t="s">
        <v>154</v>
      </c>
      <c r="H53" s="11" t="s">
        <v>58</v>
      </c>
      <c r="I53" s="11" t="s">
        <v>16</v>
      </c>
      <c r="J53" s="11" t="s">
        <v>155</v>
      </c>
      <c r="K53" s="11" t="s">
        <v>156</v>
      </c>
      <c r="L53" s="11" t="s">
        <v>16</v>
      </c>
      <c r="M53" s="11" t="s">
        <v>157</v>
      </c>
      <c r="N53" s="13"/>
      <c r="O53" s="13"/>
      <c r="P53" s="13"/>
    </row>
    <row r="54" spans="1:16" s="2" customFormat="1" ht="25.05" customHeight="1" x14ac:dyDescent="0.3">
      <c r="B54" s="23">
        <f>1+B49</f>
        <v>11</v>
      </c>
      <c r="C54" s="4" t="str">
        <f>[1]!wwsInput()</f>
        <v/>
      </c>
      <c r="D54" s="4" t="str">
        <f>[1]!wwsInput()</f>
        <v/>
      </c>
      <c r="E54" s="4" t="str">
        <f>[1]!wwsInput()</f>
        <v/>
      </c>
      <c r="F54" s="4" t="str">
        <f>[1]!wwsInput()</f>
        <v/>
      </c>
      <c r="G54" s="17" t="s">
        <v>154</v>
      </c>
      <c r="H54" s="4" t="str">
        <f>[1]!wwsInput()</f>
        <v/>
      </c>
      <c r="I54" s="4" t="str">
        <f>[1]!wwsInput()</f>
        <v/>
      </c>
      <c r="J54" s="4" t="s">
        <v>155</v>
      </c>
      <c r="K54" s="4" t="str">
        <f>[1]!wwsInput()</f>
        <v/>
      </c>
      <c r="L54" s="4" t="str">
        <f>[1]!wwsInput()</f>
        <v/>
      </c>
      <c r="M54" s="29" t="s">
        <v>157</v>
      </c>
      <c r="N54" s="3"/>
      <c r="O54" s="3"/>
      <c r="P54" s="3"/>
    </row>
    <row r="55" spans="1:16" ht="15.6" x14ac:dyDescent="0.3">
      <c r="C55" s="7" t="s">
        <v>4</v>
      </c>
      <c r="D55" s="7" t="s">
        <v>159</v>
      </c>
      <c r="E55" s="7" t="s">
        <v>153</v>
      </c>
      <c r="F55" s="7" t="s">
        <v>50</v>
      </c>
      <c r="G55" s="129"/>
      <c r="H55" s="7" t="s">
        <v>58</v>
      </c>
      <c r="I55" s="7" t="s">
        <v>33</v>
      </c>
      <c r="J55" s="129"/>
      <c r="K55" s="7" t="s">
        <v>156</v>
      </c>
      <c r="L55" s="7" t="s">
        <v>77</v>
      </c>
      <c r="M55" s="129"/>
    </row>
    <row r="56" spans="1:16" ht="15.6" x14ac:dyDescent="0.3">
      <c r="C56" s="7" t="s">
        <v>151</v>
      </c>
      <c r="D56" s="7" t="s">
        <v>160</v>
      </c>
      <c r="E56" s="7" t="s">
        <v>161</v>
      </c>
      <c r="F56" s="7" t="s">
        <v>33</v>
      </c>
      <c r="G56" s="130"/>
      <c r="H56" s="7" t="s">
        <v>163</v>
      </c>
      <c r="I56" s="7" t="s">
        <v>39</v>
      </c>
      <c r="J56" s="130"/>
      <c r="K56" s="7" t="s">
        <v>164</v>
      </c>
      <c r="L56" s="7" t="s">
        <v>166</v>
      </c>
      <c r="M56" s="130"/>
      <c r="O56" s="7"/>
    </row>
    <row r="57" spans="1:16" ht="15.6" x14ac:dyDescent="0.3">
      <c r="C57" s="7" t="s">
        <v>158</v>
      </c>
      <c r="D57" s="7" t="s">
        <v>152</v>
      </c>
      <c r="E57" s="7" t="s">
        <v>162</v>
      </c>
      <c r="F57" s="7" t="s">
        <v>16</v>
      </c>
      <c r="G57" s="130"/>
      <c r="H57" s="7" t="s">
        <v>13</v>
      </c>
      <c r="I57" s="7" t="s">
        <v>16</v>
      </c>
      <c r="J57" s="130"/>
      <c r="K57" s="7" t="s">
        <v>165</v>
      </c>
      <c r="L57" s="7" t="s">
        <v>16</v>
      </c>
      <c r="M57" s="130"/>
      <c r="O57" s="7"/>
    </row>
    <row r="58" spans="1:16" s="28" customFormat="1" ht="25.05" customHeight="1" x14ac:dyDescent="0.3">
      <c r="A58" s="11"/>
      <c r="B58" s="11"/>
      <c r="C58" s="11" t="s">
        <v>167</v>
      </c>
      <c r="D58" s="11" t="s">
        <v>168</v>
      </c>
      <c r="E58" s="11" t="s">
        <v>5</v>
      </c>
      <c r="F58" s="11" t="s">
        <v>93</v>
      </c>
      <c r="G58" s="11" t="s">
        <v>169</v>
      </c>
      <c r="H58" s="11" t="s">
        <v>88</v>
      </c>
      <c r="I58" s="11" t="s">
        <v>16</v>
      </c>
      <c r="J58" s="139" t="s">
        <v>170</v>
      </c>
      <c r="K58" s="139"/>
      <c r="L58" s="11" t="s">
        <v>55</v>
      </c>
      <c r="M58" s="11" t="s">
        <v>178</v>
      </c>
      <c r="N58" s="11"/>
      <c r="O58" s="13"/>
      <c r="P58" s="13"/>
    </row>
    <row r="59" spans="1:16" s="19" customFormat="1" ht="25.8" x14ac:dyDescent="0.3">
      <c r="B59" s="23">
        <f>1+B54</f>
        <v>12</v>
      </c>
      <c r="C59" s="4" t="str">
        <f>[1]!wwsInput()</f>
        <v/>
      </c>
      <c r="D59" s="4" t="str">
        <f>[1]!wwsInput()</f>
        <v/>
      </c>
      <c r="E59" s="4" t="str">
        <f>[1]!wwsInput()</f>
        <v/>
      </c>
      <c r="F59" s="4" t="str">
        <f>[1]!wwsInput()</f>
        <v/>
      </c>
      <c r="G59" s="17" t="s">
        <v>169</v>
      </c>
      <c r="H59" s="4" t="str">
        <f>[1]!wwsInput()</f>
        <v/>
      </c>
      <c r="I59" s="4" t="str">
        <f>[1]!wwsInput()</f>
        <v/>
      </c>
      <c r="J59" s="133" t="s">
        <v>170</v>
      </c>
      <c r="K59" s="134"/>
      <c r="L59" s="4" t="str">
        <f>[1]!wwsInput()</f>
        <v/>
      </c>
      <c r="M59" s="4" t="str">
        <f>[1]!wwsInput()</f>
        <v/>
      </c>
      <c r="N59" s="3"/>
      <c r="O59" s="3"/>
      <c r="P59" s="3"/>
    </row>
    <row r="60" spans="1:16" ht="15.6" x14ac:dyDescent="0.3">
      <c r="B60" s="1"/>
      <c r="C60" s="7" t="s">
        <v>172</v>
      </c>
      <c r="D60" s="7" t="s">
        <v>174</v>
      </c>
      <c r="E60" s="7" t="s">
        <v>109</v>
      </c>
      <c r="F60" s="7" t="s">
        <v>131</v>
      </c>
      <c r="G60" s="129"/>
      <c r="H60" s="7" t="s">
        <v>124</v>
      </c>
      <c r="I60" s="7" t="s">
        <v>176</v>
      </c>
      <c r="J60" s="118"/>
      <c r="K60" s="119"/>
      <c r="L60" s="63" t="s">
        <v>171</v>
      </c>
      <c r="M60" s="63" t="s">
        <v>177</v>
      </c>
      <c r="N60" s="61"/>
      <c r="O60" s="61"/>
    </row>
    <row r="61" spans="1:16" ht="15.6" x14ac:dyDescent="0.3">
      <c r="B61" s="1"/>
      <c r="C61" s="7" t="s">
        <v>173</v>
      </c>
      <c r="D61" s="7" t="s">
        <v>175</v>
      </c>
      <c r="E61" s="7" t="s">
        <v>5</v>
      </c>
      <c r="F61" s="7" t="s">
        <v>132</v>
      </c>
      <c r="G61" s="130"/>
      <c r="H61" s="7" t="s">
        <v>123</v>
      </c>
      <c r="I61" s="7" t="s">
        <v>16</v>
      </c>
      <c r="J61" s="120"/>
      <c r="K61" s="121"/>
      <c r="L61" s="63" t="s">
        <v>144</v>
      </c>
      <c r="M61" s="63" t="s">
        <v>178</v>
      </c>
      <c r="N61" s="63"/>
      <c r="O61" s="61"/>
    </row>
    <row r="62" spans="1:16" ht="15.6" x14ac:dyDescent="0.3">
      <c r="B62" s="1"/>
      <c r="C62" s="7" t="s">
        <v>167</v>
      </c>
      <c r="D62" s="7" t="s">
        <v>168</v>
      </c>
      <c r="E62" s="7" t="s">
        <v>15</v>
      </c>
      <c r="F62" s="7" t="s">
        <v>93</v>
      </c>
      <c r="G62" s="130"/>
      <c r="H62" s="7" t="s">
        <v>88</v>
      </c>
      <c r="I62" s="7" t="s">
        <v>33</v>
      </c>
      <c r="J62" s="120"/>
      <c r="K62" s="121"/>
      <c r="L62" s="63" t="s">
        <v>55</v>
      </c>
      <c r="M62" s="63" t="s">
        <v>179</v>
      </c>
      <c r="N62" s="61"/>
      <c r="O62" s="61"/>
    </row>
    <row r="63" spans="1:16" ht="15.6" x14ac:dyDescent="0.3">
      <c r="B63" s="10"/>
      <c r="C63" s="7"/>
      <c r="D63" s="7"/>
      <c r="E63" s="7"/>
      <c r="F63" s="7"/>
      <c r="N63" s="61"/>
      <c r="O63" s="45" t="s">
        <v>59</v>
      </c>
    </row>
    <row r="64" spans="1:16" ht="23.4" x14ac:dyDescent="0.3">
      <c r="B64" s="23"/>
    </row>
  </sheetData>
  <mergeCells count="56">
    <mergeCell ref="J60:K62"/>
    <mergeCell ref="G60:G62"/>
    <mergeCell ref="J55:J57"/>
    <mergeCell ref="E50:E52"/>
    <mergeCell ref="G50:G52"/>
    <mergeCell ref="I50:J52"/>
    <mergeCell ref="J59:K59"/>
    <mergeCell ref="J58:K58"/>
    <mergeCell ref="M50:N52"/>
    <mergeCell ref="G55:G57"/>
    <mergeCell ref="M55:M57"/>
    <mergeCell ref="E40:E42"/>
    <mergeCell ref="G40:G42"/>
    <mergeCell ref="K40:K42"/>
    <mergeCell ref="F45:F47"/>
    <mergeCell ref="I45:J47"/>
    <mergeCell ref="I43:J43"/>
    <mergeCell ref="I44:J44"/>
    <mergeCell ref="M44:N44"/>
    <mergeCell ref="M49:N49"/>
    <mergeCell ref="I49:J49"/>
    <mergeCell ref="I48:J48"/>
    <mergeCell ref="M48:N48"/>
    <mergeCell ref="M45:N47"/>
    <mergeCell ref="C30:C32"/>
    <mergeCell ref="G30:G32"/>
    <mergeCell ref="K30:K32"/>
    <mergeCell ref="D35:D37"/>
    <mergeCell ref="G35:G37"/>
    <mergeCell ref="K35:K37"/>
    <mergeCell ref="D20:D22"/>
    <mergeCell ref="G20:G22"/>
    <mergeCell ref="G25:G27"/>
    <mergeCell ref="I25:J27"/>
    <mergeCell ref="M25:N27"/>
    <mergeCell ref="I24:J24"/>
    <mergeCell ref="M24:N24"/>
    <mergeCell ref="I23:J23"/>
    <mergeCell ref="M23:N23"/>
    <mergeCell ref="G10:G12"/>
    <mergeCell ref="L10:L12"/>
    <mergeCell ref="G15:G17"/>
    <mergeCell ref="F5:F7"/>
    <mergeCell ref="G5:G7"/>
    <mergeCell ref="K15:K17"/>
    <mergeCell ref="I5:J7"/>
    <mergeCell ref="M5:N7"/>
    <mergeCell ref="M4:N4"/>
    <mergeCell ref="D1:F1"/>
    <mergeCell ref="D2:F2"/>
    <mergeCell ref="G1:K1"/>
    <mergeCell ref="G2:K2"/>
    <mergeCell ref="L1:M1"/>
    <mergeCell ref="L2:M2"/>
    <mergeCell ref="I4:J4"/>
    <mergeCell ref="I3:J3"/>
  </mergeCells>
  <conditionalFormatting sqref="K13">
    <cfRule type="cellIs" dxfId="2299" priority="1054" operator="equal">
      <formula>#REF!</formula>
    </cfRule>
  </conditionalFormatting>
  <conditionalFormatting sqref="L13">
    <cfRule type="cellIs" dxfId="2298" priority="1053" operator="equal">
      <formula>#REF!</formula>
    </cfRule>
  </conditionalFormatting>
  <conditionalFormatting sqref="H13">
    <cfRule type="cellIs" dxfId="2297" priority="1057" operator="equal">
      <formula>#REF!</formula>
    </cfRule>
  </conditionalFormatting>
  <conditionalFormatting sqref="C13">
    <cfRule type="cellIs" dxfId="2296" priority="1072" operator="equal">
      <formula>#REF!</formula>
    </cfRule>
  </conditionalFormatting>
  <conditionalFormatting sqref="F13">
    <cfRule type="cellIs" dxfId="2295" priority="1039" operator="equal">
      <formula>#REF!</formula>
    </cfRule>
  </conditionalFormatting>
  <conditionalFormatting sqref="G13">
    <cfRule type="cellIs" dxfId="2294" priority="1058" operator="equal">
      <formula>#REF!</formula>
    </cfRule>
  </conditionalFormatting>
  <conditionalFormatting sqref="C4">
    <cfRule type="cellIs" dxfId="2293" priority="1047" operator="equal">
      <formula>C3</formula>
    </cfRule>
  </conditionalFormatting>
  <conditionalFormatting sqref="D13">
    <cfRule type="cellIs" dxfId="2292" priority="1041" operator="equal">
      <formula>#REF!</formula>
    </cfRule>
  </conditionalFormatting>
  <conditionalFormatting sqref="E13">
    <cfRule type="cellIs" dxfId="2291" priority="1040" operator="equal">
      <formula>#REF!</formula>
    </cfRule>
  </conditionalFormatting>
  <conditionalFormatting sqref="J13">
    <cfRule type="cellIs" dxfId="2290" priority="978" operator="equal">
      <formula>#REF!</formula>
    </cfRule>
  </conditionalFormatting>
  <conditionalFormatting sqref="K8">
    <cfRule type="cellIs" dxfId="2289" priority="931" operator="equal">
      <formula>#REF!</formula>
    </cfRule>
  </conditionalFormatting>
  <conditionalFormatting sqref="L14">
    <cfRule type="cellIs" dxfId="2288" priority="941" operator="equal">
      <formula>#REF!</formula>
    </cfRule>
  </conditionalFormatting>
  <conditionalFormatting sqref="H8">
    <cfRule type="cellIs" dxfId="2287" priority="933" operator="equal">
      <formula>#REF!</formula>
    </cfRule>
  </conditionalFormatting>
  <conditionalFormatting sqref="C8">
    <cfRule type="cellIs" dxfId="2286" priority="935" operator="equal">
      <formula>#REF!</formula>
    </cfRule>
  </conditionalFormatting>
  <conditionalFormatting sqref="I8">
    <cfRule type="cellIs" dxfId="2285" priority="932" operator="equal">
      <formula>#REF!</formula>
    </cfRule>
  </conditionalFormatting>
  <conditionalFormatting sqref="G8">
    <cfRule type="cellIs" dxfId="2284" priority="934" operator="equal">
      <formula>#REF!</formula>
    </cfRule>
  </conditionalFormatting>
  <conditionalFormatting sqref="D8">
    <cfRule type="cellIs" dxfId="2283" priority="929" operator="equal">
      <formula>#REF!</formula>
    </cfRule>
  </conditionalFormatting>
  <conditionalFormatting sqref="E8">
    <cfRule type="cellIs" dxfId="2282" priority="928" operator="equal">
      <formula>#REF!</formula>
    </cfRule>
  </conditionalFormatting>
  <conditionalFormatting sqref="F8">
    <cfRule type="cellIs" dxfId="2281" priority="927" operator="equal">
      <formula>#REF!</formula>
    </cfRule>
  </conditionalFormatting>
  <conditionalFormatting sqref="J8">
    <cfRule type="cellIs" dxfId="2280" priority="926" operator="equal">
      <formula>#REF!</formula>
    </cfRule>
  </conditionalFormatting>
  <conditionalFormatting sqref="L8">
    <cfRule type="cellIs" dxfId="2279" priority="930" operator="equal">
      <formula>#REF!</formula>
    </cfRule>
  </conditionalFormatting>
  <conditionalFormatting sqref="K18">
    <cfRule type="cellIs" dxfId="2278" priority="921" operator="equal">
      <formula>#REF!</formula>
    </cfRule>
  </conditionalFormatting>
  <conditionalFormatting sqref="L18">
    <cfRule type="cellIs" dxfId="2277" priority="920" operator="equal">
      <formula>#REF!</formula>
    </cfRule>
  </conditionalFormatting>
  <conditionalFormatting sqref="H18">
    <cfRule type="cellIs" dxfId="2276" priority="922" operator="equal">
      <formula>#REF!</formula>
    </cfRule>
  </conditionalFormatting>
  <conditionalFormatting sqref="C18">
    <cfRule type="cellIs" dxfId="2275" priority="924" operator="equal">
      <formula>#REF!</formula>
    </cfRule>
  </conditionalFormatting>
  <conditionalFormatting sqref="G18">
    <cfRule type="cellIs" dxfId="2274" priority="923" operator="equal">
      <formula>#REF!</formula>
    </cfRule>
  </conditionalFormatting>
  <conditionalFormatting sqref="D18">
    <cfRule type="cellIs" dxfId="2273" priority="919" operator="equal">
      <formula>#REF!</formula>
    </cfRule>
  </conditionalFormatting>
  <conditionalFormatting sqref="E18">
    <cfRule type="cellIs" dxfId="2272" priority="918" operator="equal">
      <formula>#REF!</formula>
    </cfRule>
  </conditionalFormatting>
  <conditionalFormatting sqref="F18">
    <cfRule type="cellIs" dxfId="2271" priority="917" operator="equal">
      <formula>#REF!</formula>
    </cfRule>
  </conditionalFormatting>
  <conditionalFormatting sqref="J18">
    <cfRule type="cellIs" dxfId="2270" priority="916" operator="equal">
      <formula>#REF!</formula>
    </cfRule>
  </conditionalFormatting>
  <conditionalFormatting sqref="D4">
    <cfRule type="cellIs" dxfId="2269" priority="913" operator="equal">
      <formula>D3</formula>
    </cfRule>
  </conditionalFormatting>
  <conditionalFormatting sqref="C9">
    <cfRule type="cellIs" dxfId="2268" priority="912" operator="equal">
      <formula>C8</formula>
    </cfRule>
  </conditionalFormatting>
  <conditionalFormatting sqref="C14">
    <cfRule type="cellIs" dxfId="2267" priority="911" operator="equal">
      <formula>C13</formula>
    </cfRule>
  </conditionalFormatting>
  <conditionalFormatting sqref="C19">
    <cfRule type="cellIs" dxfId="2266" priority="910" operator="equal">
      <formula>C18</formula>
    </cfRule>
  </conditionalFormatting>
  <conditionalFormatting sqref="D19">
    <cfRule type="cellIs" dxfId="2265" priority="909" operator="equal">
      <formula>D18</formula>
    </cfRule>
  </conditionalFormatting>
  <conditionalFormatting sqref="E4">
    <cfRule type="cellIs" dxfId="2264" priority="908" operator="equal">
      <formula>E3</formula>
    </cfRule>
  </conditionalFormatting>
  <conditionalFormatting sqref="F4">
    <cfRule type="cellIs" dxfId="2263" priority="907" operator="equal">
      <formula>F3</formula>
    </cfRule>
  </conditionalFormatting>
  <conditionalFormatting sqref="G4">
    <cfRule type="cellIs" dxfId="2262" priority="906" operator="equal">
      <formula>G3</formula>
    </cfRule>
  </conditionalFormatting>
  <conditionalFormatting sqref="H4">
    <cfRule type="cellIs" dxfId="2261" priority="905" operator="equal">
      <formula>H3</formula>
    </cfRule>
  </conditionalFormatting>
  <conditionalFormatting sqref="I4">
    <cfRule type="cellIs" dxfId="2260" priority="904" operator="equal">
      <formula>I3</formula>
    </cfRule>
  </conditionalFormatting>
  <conditionalFormatting sqref="K4">
    <cfRule type="cellIs" dxfId="2259" priority="902" operator="equal">
      <formula>K3</formula>
    </cfRule>
  </conditionalFormatting>
  <conditionalFormatting sqref="L4">
    <cfRule type="cellIs" dxfId="2258" priority="901" operator="equal">
      <formula>L3</formula>
    </cfRule>
  </conditionalFormatting>
  <conditionalFormatting sqref="M4">
    <cfRule type="cellIs" dxfId="2257" priority="900" operator="equal">
      <formula>M3</formula>
    </cfRule>
  </conditionalFormatting>
  <conditionalFormatting sqref="D9">
    <cfRule type="cellIs" dxfId="2256" priority="898" operator="equal">
      <formula>D8</formula>
    </cfRule>
  </conditionalFormatting>
  <conditionalFormatting sqref="E9">
    <cfRule type="cellIs" dxfId="2255" priority="897" operator="equal">
      <formula>E8</formula>
    </cfRule>
  </conditionalFormatting>
  <conditionalFormatting sqref="F9">
    <cfRule type="cellIs" dxfId="2254" priority="896" operator="equal">
      <formula>F8</formula>
    </cfRule>
  </conditionalFormatting>
  <conditionalFormatting sqref="G9">
    <cfRule type="cellIs" dxfId="2253" priority="895" operator="equal">
      <formula>G8</formula>
    </cfRule>
  </conditionalFormatting>
  <conditionalFormatting sqref="H9">
    <cfRule type="cellIs" dxfId="2252" priority="894" operator="equal">
      <formula>H8</formula>
    </cfRule>
  </conditionalFormatting>
  <conditionalFormatting sqref="I9">
    <cfRule type="cellIs" dxfId="2251" priority="893" operator="equal">
      <formula>I8</formula>
    </cfRule>
  </conditionalFormatting>
  <conditionalFormatting sqref="J9">
    <cfRule type="cellIs" dxfId="2250" priority="892" operator="equal">
      <formula>J8</formula>
    </cfRule>
  </conditionalFormatting>
  <conditionalFormatting sqref="K9">
    <cfRule type="cellIs" dxfId="2249" priority="891" operator="equal">
      <formula>K8</formula>
    </cfRule>
  </conditionalFormatting>
  <conditionalFormatting sqref="L9">
    <cfRule type="cellIs" dxfId="2248" priority="890" operator="equal">
      <formula>L8</formula>
    </cfRule>
  </conditionalFormatting>
  <conditionalFormatting sqref="D14">
    <cfRule type="cellIs" dxfId="2247" priority="889" operator="equal">
      <formula>D13</formula>
    </cfRule>
  </conditionalFormatting>
  <conditionalFormatting sqref="E14">
    <cfRule type="cellIs" dxfId="2246" priority="888" operator="equal">
      <formula>E13</formula>
    </cfRule>
  </conditionalFormatting>
  <conditionalFormatting sqref="F14">
    <cfRule type="cellIs" dxfId="2245" priority="887" operator="equal">
      <formula>F13</formula>
    </cfRule>
  </conditionalFormatting>
  <conditionalFormatting sqref="G14">
    <cfRule type="cellIs" dxfId="2244" priority="886" operator="equal">
      <formula>G13</formula>
    </cfRule>
  </conditionalFormatting>
  <conditionalFormatting sqref="H14">
    <cfRule type="cellIs" dxfId="2243" priority="885" operator="equal">
      <formula>H13</formula>
    </cfRule>
  </conditionalFormatting>
  <conditionalFormatting sqref="I14">
    <cfRule type="cellIs" dxfId="2242" priority="884" operator="equal">
      <formula>I13</formula>
    </cfRule>
  </conditionalFormatting>
  <conditionalFormatting sqref="J14">
    <cfRule type="cellIs" dxfId="2241" priority="883" operator="equal">
      <formula>J13</formula>
    </cfRule>
  </conditionalFormatting>
  <conditionalFormatting sqref="K14">
    <cfRule type="cellIs" dxfId="2240" priority="882" operator="equal">
      <formula>K13</formula>
    </cfRule>
  </conditionalFormatting>
  <conditionalFormatting sqref="E19">
    <cfRule type="cellIs" dxfId="2239" priority="881" operator="equal">
      <formula>E18</formula>
    </cfRule>
  </conditionalFormatting>
  <conditionalFormatting sqref="F19">
    <cfRule type="cellIs" dxfId="2238" priority="880" operator="equal">
      <formula>F18</formula>
    </cfRule>
  </conditionalFormatting>
  <conditionalFormatting sqref="G19">
    <cfRule type="cellIs" dxfId="2237" priority="879" operator="equal">
      <formula>G18</formula>
    </cfRule>
  </conditionalFormatting>
  <conditionalFormatting sqref="H19">
    <cfRule type="cellIs" dxfId="2236" priority="878" operator="equal">
      <formula>H18</formula>
    </cfRule>
  </conditionalFormatting>
  <conditionalFormatting sqref="I19">
    <cfRule type="cellIs" dxfId="2235" priority="877" operator="equal">
      <formula>I18</formula>
    </cfRule>
  </conditionalFormatting>
  <conditionalFormatting sqref="J19">
    <cfRule type="cellIs" dxfId="2234" priority="876" operator="equal">
      <formula>J18</formula>
    </cfRule>
  </conditionalFormatting>
  <conditionalFormatting sqref="K19">
    <cfRule type="cellIs" dxfId="2233" priority="875" operator="equal">
      <formula>K18</formula>
    </cfRule>
  </conditionalFormatting>
  <conditionalFormatting sqref="L19">
    <cfRule type="cellIs" dxfId="2232" priority="874" operator="equal">
      <formula>L18</formula>
    </cfRule>
  </conditionalFormatting>
  <conditionalFormatting sqref="M19">
    <cfRule type="cellIs" dxfId="2231" priority="873" operator="equal">
      <formula>M18</formula>
    </cfRule>
  </conditionalFormatting>
  <conditionalFormatting sqref="C10">
    <cfRule type="expression" dxfId="2230" priority="856">
      <formula>$L$1="Choose and type"</formula>
    </cfRule>
  </conditionalFormatting>
  <conditionalFormatting sqref="C11">
    <cfRule type="expression" dxfId="2229" priority="855">
      <formula>$L$1="Choose and type"</formula>
    </cfRule>
  </conditionalFormatting>
  <conditionalFormatting sqref="C12">
    <cfRule type="expression" dxfId="2228" priority="854">
      <formula>$L$1="Choose and type"</formula>
    </cfRule>
  </conditionalFormatting>
  <conditionalFormatting sqref="O16">
    <cfRule type="expression" dxfId="2227" priority="853">
      <formula>$M$1="Choose and type"</formula>
    </cfRule>
  </conditionalFormatting>
  <conditionalFormatting sqref="O17">
    <cfRule type="expression" dxfId="2226" priority="852">
      <formula>$M$1="Choose and type"</formula>
    </cfRule>
  </conditionalFormatting>
  <conditionalFormatting sqref="O18">
    <cfRule type="expression" dxfId="2225" priority="851">
      <formula>$M$1="Choose and type"</formula>
    </cfRule>
  </conditionalFormatting>
  <conditionalFormatting sqref="D10">
    <cfRule type="expression" dxfId="2224" priority="844">
      <formula>$L$1="Choose and type"</formula>
    </cfRule>
  </conditionalFormatting>
  <conditionalFormatting sqref="D11">
    <cfRule type="expression" dxfId="2223" priority="843">
      <formula>$L$1="Choose and type"</formula>
    </cfRule>
  </conditionalFormatting>
  <conditionalFormatting sqref="D12">
    <cfRule type="expression" dxfId="2222" priority="842">
      <formula>$L$1="Choose and type"</formula>
    </cfRule>
  </conditionalFormatting>
  <conditionalFormatting sqref="E10">
    <cfRule type="expression" dxfId="2221" priority="841">
      <formula>$L$1="Choose and type"</formula>
    </cfRule>
  </conditionalFormatting>
  <conditionalFormatting sqref="E11">
    <cfRule type="expression" dxfId="2220" priority="840">
      <formula>$L$1="Choose and type"</formula>
    </cfRule>
  </conditionalFormatting>
  <conditionalFormatting sqref="E12">
    <cfRule type="expression" dxfId="2219" priority="839">
      <formula>$L$1="Choose and type"</formula>
    </cfRule>
  </conditionalFormatting>
  <conditionalFormatting sqref="F10">
    <cfRule type="expression" dxfId="2218" priority="838">
      <formula>$L$1="Choose and type"</formula>
    </cfRule>
  </conditionalFormatting>
  <conditionalFormatting sqref="F11">
    <cfRule type="expression" dxfId="2217" priority="837">
      <formula>$L$1="Choose and type"</formula>
    </cfRule>
  </conditionalFormatting>
  <conditionalFormatting sqref="F12">
    <cfRule type="expression" dxfId="2216" priority="836">
      <formula>$L$1="Choose and type"</formula>
    </cfRule>
  </conditionalFormatting>
  <conditionalFormatting sqref="H10">
    <cfRule type="expression" dxfId="2215" priority="835">
      <formula>$L$1="Choose and type"</formula>
    </cfRule>
  </conditionalFormatting>
  <conditionalFormatting sqref="H11">
    <cfRule type="expression" dxfId="2214" priority="834">
      <formula>$L$1="Choose and type"</formula>
    </cfRule>
  </conditionalFormatting>
  <conditionalFormatting sqref="H12">
    <cfRule type="expression" dxfId="2213" priority="833">
      <formula>$L$1="Choose and type"</formula>
    </cfRule>
  </conditionalFormatting>
  <conditionalFormatting sqref="I10">
    <cfRule type="expression" dxfId="2212" priority="832">
      <formula>$L$1="Choose and type"</formula>
    </cfRule>
  </conditionalFormatting>
  <conditionalFormatting sqref="I11">
    <cfRule type="expression" dxfId="2211" priority="831">
      <formula>$L$1="Choose and type"</formula>
    </cfRule>
  </conditionalFormatting>
  <conditionalFormatting sqref="I12">
    <cfRule type="expression" dxfId="2210" priority="830">
      <formula>$L$1="Choose and type"</formula>
    </cfRule>
  </conditionalFormatting>
  <conditionalFormatting sqref="J10">
    <cfRule type="expression" dxfId="2209" priority="829">
      <formula>$L$1="Choose and type"</formula>
    </cfRule>
  </conditionalFormatting>
  <conditionalFormatting sqref="J11">
    <cfRule type="expression" dxfId="2208" priority="828">
      <formula>$L$1="Choose and type"</formula>
    </cfRule>
  </conditionalFormatting>
  <conditionalFormatting sqref="J12">
    <cfRule type="expression" dxfId="2207" priority="827">
      <formula>$L$1="Choose and type"</formula>
    </cfRule>
  </conditionalFormatting>
  <conditionalFormatting sqref="K10">
    <cfRule type="expression" dxfId="2206" priority="826">
      <formula>$L$1="Choose and type"</formula>
    </cfRule>
  </conditionalFormatting>
  <conditionalFormatting sqref="K11">
    <cfRule type="expression" dxfId="2205" priority="825">
      <formula>$L$1="Choose and type"</formula>
    </cfRule>
  </conditionalFormatting>
  <conditionalFormatting sqref="K12">
    <cfRule type="expression" dxfId="2204" priority="824">
      <formula>$L$1="Choose and type"</formula>
    </cfRule>
  </conditionalFormatting>
  <conditionalFormatting sqref="M62">
    <cfRule type="expression" dxfId="2203" priority="57">
      <formula>$L$1="Choose and type"</formula>
    </cfRule>
  </conditionalFormatting>
  <conditionalFormatting sqref="C15">
    <cfRule type="expression" dxfId="2202" priority="820">
      <formula>$L$1="Choose and type"</formula>
    </cfRule>
  </conditionalFormatting>
  <conditionalFormatting sqref="C16">
    <cfRule type="expression" dxfId="2201" priority="819">
      <formula>$L$1="Choose and type"</formula>
    </cfRule>
  </conditionalFormatting>
  <conditionalFormatting sqref="C17">
    <cfRule type="expression" dxfId="2200" priority="818">
      <formula>$L$1="Choose and type"</formula>
    </cfRule>
  </conditionalFormatting>
  <conditionalFormatting sqref="D15">
    <cfRule type="expression" dxfId="2199" priority="817">
      <formula>$L$1="Choose and type"</formula>
    </cfRule>
  </conditionalFormatting>
  <conditionalFormatting sqref="D16">
    <cfRule type="expression" dxfId="2198" priority="816">
      <formula>$L$1="Choose and type"</formula>
    </cfRule>
  </conditionalFormatting>
  <conditionalFormatting sqref="D17">
    <cfRule type="expression" dxfId="2197" priority="815">
      <formula>$L$1="Choose and type"</formula>
    </cfRule>
  </conditionalFormatting>
  <conditionalFormatting sqref="E15">
    <cfRule type="expression" dxfId="2196" priority="814">
      <formula>$L$1="Choose and type"</formula>
    </cfRule>
  </conditionalFormatting>
  <conditionalFormatting sqref="E16">
    <cfRule type="expression" dxfId="2195" priority="813">
      <formula>$L$1="Choose and type"</formula>
    </cfRule>
  </conditionalFormatting>
  <conditionalFormatting sqref="E17">
    <cfRule type="expression" dxfId="2194" priority="812">
      <formula>$L$1="Choose and type"</formula>
    </cfRule>
  </conditionalFormatting>
  <conditionalFormatting sqref="F15">
    <cfRule type="expression" dxfId="2193" priority="811">
      <formula>$L$1="Choose and type"</formula>
    </cfRule>
  </conditionalFormatting>
  <conditionalFormatting sqref="F16">
    <cfRule type="expression" dxfId="2192" priority="810">
      <formula>$L$1="Choose and type"</formula>
    </cfRule>
  </conditionalFormatting>
  <conditionalFormatting sqref="F17">
    <cfRule type="expression" dxfId="2191" priority="809">
      <formula>$L$1="Choose and type"</formula>
    </cfRule>
  </conditionalFormatting>
  <conditionalFormatting sqref="H15">
    <cfRule type="expression" dxfId="2190" priority="808">
      <formula>$L$1="Choose and type"</formula>
    </cfRule>
  </conditionalFormatting>
  <conditionalFormatting sqref="H16">
    <cfRule type="expression" dxfId="2189" priority="807">
      <formula>$L$1="Choose and type"</formula>
    </cfRule>
  </conditionalFormatting>
  <conditionalFormatting sqref="H17">
    <cfRule type="expression" dxfId="2188" priority="806">
      <formula>$L$1="Choose and type"</formula>
    </cfRule>
  </conditionalFormatting>
  <conditionalFormatting sqref="I15">
    <cfRule type="expression" dxfId="2187" priority="805">
      <formula>$L$1="Choose and type"</formula>
    </cfRule>
  </conditionalFormatting>
  <conditionalFormatting sqref="I16">
    <cfRule type="expression" dxfId="2186" priority="804">
      <formula>$L$1="Choose and type"</formula>
    </cfRule>
  </conditionalFormatting>
  <conditionalFormatting sqref="I17">
    <cfRule type="expression" dxfId="2185" priority="803">
      <formula>$L$1="Choose and type"</formula>
    </cfRule>
  </conditionalFormatting>
  <conditionalFormatting sqref="J15">
    <cfRule type="expression" dxfId="2184" priority="802">
      <formula>$L$1="Choose and type"</formula>
    </cfRule>
  </conditionalFormatting>
  <conditionalFormatting sqref="J16">
    <cfRule type="expression" dxfId="2183" priority="801">
      <formula>$L$1="Choose and type"</formula>
    </cfRule>
  </conditionalFormatting>
  <conditionalFormatting sqref="J17">
    <cfRule type="expression" dxfId="2182" priority="800">
      <formula>$L$1="Choose and type"</formula>
    </cfRule>
  </conditionalFormatting>
  <conditionalFormatting sqref="C5">
    <cfRule type="expression" dxfId="2181" priority="799">
      <formula>$L$1="Choose and type"</formula>
    </cfRule>
  </conditionalFormatting>
  <conditionalFormatting sqref="C6">
    <cfRule type="expression" dxfId="2180" priority="798">
      <formula>$L$1="Choose and type"</formula>
    </cfRule>
  </conditionalFormatting>
  <conditionalFormatting sqref="C7">
    <cfRule type="expression" dxfId="2179" priority="797">
      <formula>$L$1="Choose and type"</formula>
    </cfRule>
  </conditionalFormatting>
  <conditionalFormatting sqref="D5">
    <cfRule type="expression" dxfId="2178" priority="796">
      <formula>$L$1="Choose and type"</formula>
    </cfRule>
  </conditionalFormatting>
  <conditionalFormatting sqref="D6">
    <cfRule type="expression" dxfId="2177" priority="795">
      <formula>$L$1="Choose and type"</formula>
    </cfRule>
  </conditionalFormatting>
  <conditionalFormatting sqref="D7">
    <cfRule type="expression" dxfId="2176" priority="794">
      <formula>$L$1="Choose and type"</formula>
    </cfRule>
  </conditionalFormatting>
  <conditionalFormatting sqref="E5">
    <cfRule type="expression" dxfId="2175" priority="793">
      <formula>$L$1="Choose and type"</formula>
    </cfRule>
  </conditionalFormatting>
  <conditionalFormatting sqref="E6">
    <cfRule type="expression" dxfId="2174" priority="792">
      <formula>$L$1="Choose and type"</formula>
    </cfRule>
  </conditionalFormatting>
  <conditionalFormatting sqref="E7">
    <cfRule type="expression" dxfId="2173" priority="791">
      <formula>$L$1="Choose and type"</formula>
    </cfRule>
  </conditionalFormatting>
  <conditionalFormatting sqref="C20">
    <cfRule type="expression" dxfId="2172" priority="781">
      <formula>$L$1="Choose and type"</formula>
    </cfRule>
  </conditionalFormatting>
  <conditionalFormatting sqref="C21">
    <cfRule type="expression" dxfId="2171" priority="780">
      <formula>$L$1="Choose and type"</formula>
    </cfRule>
  </conditionalFormatting>
  <conditionalFormatting sqref="C22">
    <cfRule type="expression" dxfId="2170" priority="779">
      <formula>$L$1="Choose and type"</formula>
    </cfRule>
  </conditionalFormatting>
  <conditionalFormatting sqref="E20">
    <cfRule type="expression" dxfId="2169" priority="778">
      <formula>$L$1="Choose and type"</formula>
    </cfRule>
  </conditionalFormatting>
  <conditionalFormatting sqref="E21">
    <cfRule type="expression" dxfId="2168" priority="777">
      <formula>$L$1="Choose and type"</formula>
    </cfRule>
  </conditionalFormatting>
  <conditionalFormatting sqref="E22">
    <cfRule type="expression" dxfId="2167" priority="776">
      <formula>$L$1="Choose and type"</formula>
    </cfRule>
  </conditionalFormatting>
  <conditionalFormatting sqref="F20">
    <cfRule type="expression" dxfId="2166" priority="775">
      <formula>$L$1="Choose and type"</formula>
    </cfRule>
  </conditionalFormatting>
  <conditionalFormatting sqref="F21">
    <cfRule type="expression" dxfId="2165" priority="774">
      <formula>$L$1="Choose and type"</formula>
    </cfRule>
  </conditionalFormatting>
  <conditionalFormatting sqref="F22">
    <cfRule type="expression" dxfId="2164" priority="773">
      <formula>$L$1="Choose and type"</formula>
    </cfRule>
  </conditionalFormatting>
  <conditionalFormatting sqref="H20">
    <cfRule type="expression" dxfId="2163" priority="772">
      <formula>$L$1="Choose and type"</formula>
    </cfRule>
  </conditionalFormatting>
  <conditionalFormatting sqref="H21">
    <cfRule type="expression" dxfId="2162" priority="771">
      <formula>$L$1="Choose and type"</formula>
    </cfRule>
  </conditionalFormatting>
  <conditionalFormatting sqref="H22">
    <cfRule type="expression" dxfId="2161" priority="770">
      <formula>$L$1="Choose and type"</formula>
    </cfRule>
  </conditionalFormatting>
  <conditionalFormatting sqref="I20">
    <cfRule type="expression" dxfId="2160" priority="766">
      <formula>$L$1="Choose and type"</formula>
    </cfRule>
  </conditionalFormatting>
  <conditionalFormatting sqref="J20">
    <cfRule type="expression" dxfId="2159" priority="765">
      <formula>$L$1="Choose and type"</formula>
    </cfRule>
  </conditionalFormatting>
  <conditionalFormatting sqref="K20">
    <cfRule type="expression" dxfId="2158" priority="764">
      <formula>$L$1="Choose and type"</formula>
    </cfRule>
  </conditionalFormatting>
  <conditionalFormatting sqref="L20">
    <cfRule type="expression" dxfId="2157" priority="763">
      <formula>$L$1="Choose and type"</formula>
    </cfRule>
  </conditionalFormatting>
  <conditionalFormatting sqref="M20">
    <cfRule type="expression" dxfId="2156" priority="762">
      <formula>$L$1="Choose and type"</formula>
    </cfRule>
  </conditionalFormatting>
  <conditionalFormatting sqref="I21">
    <cfRule type="expression" dxfId="2155" priority="761">
      <formula>$L$1="Choose and type"</formula>
    </cfRule>
  </conditionalFormatting>
  <conditionalFormatting sqref="J21">
    <cfRule type="expression" dxfId="2154" priority="760">
      <formula>$L$1="Choose and type"</formula>
    </cfRule>
  </conditionalFormatting>
  <conditionalFormatting sqref="K21">
    <cfRule type="expression" dxfId="2153" priority="759">
      <formula>$L$1="Choose and type"</formula>
    </cfRule>
  </conditionalFormatting>
  <conditionalFormatting sqref="L21">
    <cfRule type="expression" dxfId="2152" priority="758">
      <formula>$L$1="Choose and type"</formula>
    </cfRule>
  </conditionalFormatting>
  <conditionalFormatting sqref="M21">
    <cfRule type="expression" dxfId="2151" priority="757">
      <formula>$L$1="Choose and type"</formula>
    </cfRule>
  </conditionalFormatting>
  <conditionalFormatting sqref="I22">
    <cfRule type="expression" dxfId="2150" priority="756">
      <formula>$L$1="Choose and type"</formula>
    </cfRule>
  </conditionalFormatting>
  <conditionalFormatting sqref="J22">
    <cfRule type="expression" dxfId="2149" priority="755">
      <formula>$L$1="Choose and type"</formula>
    </cfRule>
  </conditionalFormatting>
  <conditionalFormatting sqref="K22">
    <cfRule type="expression" dxfId="2148" priority="754">
      <formula>$L$1="Choose and type"</formula>
    </cfRule>
  </conditionalFormatting>
  <conditionalFormatting sqref="L22">
    <cfRule type="expression" dxfId="2147" priority="753">
      <formula>$L$1="Choose and type"</formula>
    </cfRule>
  </conditionalFormatting>
  <conditionalFormatting sqref="M22">
    <cfRule type="expression" dxfId="2146" priority="752">
      <formula>$L$1="Choose and type"</formula>
    </cfRule>
  </conditionalFormatting>
  <conditionalFormatting sqref="H5">
    <cfRule type="expression" dxfId="2145" priority="751">
      <formula>$L$1="Choose and type"</formula>
    </cfRule>
  </conditionalFormatting>
  <conditionalFormatting sqref="H6">
    <cfRule type="expression" dxfId="2144" priority="750">
      <formula>$L$1="Choose and type"</formula>
    </cfRule>
  </conditionalFormatting>
  <conditionalFormatting sqref="H7">
    <cfRule type="expression" dxfId="2143" priority="749">
      <formula>$L$1="Choose and type"</formula>
    </cfRule>
  </conditionalFormatting>
  <conditionalFormatting sqref="K5">
    <cfRule type="expression" dxfId="2142" priority="748">
      <formula>$L$1="Choose and type"</formula>
    </cfRule>
  </conditionalFormatting>
  <conditionalFormatting sqref="K6">
    <cfRule type="expression" dxfId="2141" priority="747">
      <formula>$L$1="Choose and type"</formula>
    </cfRule>
  </conditionalFormatting>
  <conditionalFormatting sqref="K7">
    <cfRule type="expression" dxfId="2140" priority="746">
      <formula>$L$1="Choose and type"</formula>
    </cfRule>
  </conditionalFormatting>
  <conditionalFormatting sqref="L5">
    <cfRule type="expression" dxfId="2139" priority="745">
      <formula>$L$1="Choose and type"</formula>
    </cfRule>
  </conditionalFormatting>
  <conditionalFormatting sqref="L6">
    <cfRule type="expression" dxfId="2138" priority="744">
      <formula>$L$1="Choose and type"</formula>
    </cfRule>
  </conditionalFormatting>
  <conditionalFormatting sqref="L7">
    <cfRule type="expression" dxfId="2137" priority="743">
      <formula>$L$1="Choose and type"</formula>
    </cfRule>
  </conditionalFormatting>
  <conditionalFormatting sqref="G48">
    <cfRule type="cellIs" dxfId="2136" priority="550" operator="equal">
      <formula>#REF!</formula>
    </cfRule>
  </conditionalFormatting>
  <conditionalFormatting sqref="H48">
    <cfRule type="cellIs" dxfId="2135" priority="549" operator="equal">
      <formula>#REF!</formula>
    </cfRule>
  </conditionalFormatting>
  <conditionalFormatting sqref="C48">
    <cfRule type="cellIs" dxfId="2134" priority="551" operator="equal">
      <formula>#REF!</formula>
    </cfRule>
  </conditionalFormatting>
  <conditionalFormatting sqref="D48">
    <cfRule type="cellIs" dxfId="2133" priority="545" operator="equal">
      <formula>#REF!</formula>
    </cfRule>
  </conditionalFormatting>
  <conditionalFormatting sqref="C24">
    <cfRule type="cellIs" dxfId="2132" priority="737" operator="equal">
      <formula>C23</formula>
    </cfRule>
  </conditionalFormatting>
  <conditionalFormatting sqref="K48">
    <cfRule type="cellIs" dxfId="2131" priority="547" operator="equal">
      <formula>#REF!</formula>
    </cfRule>
  </conditionalFormatting>
  <conditionalFormatting sqref="L48">
    <cfRule type="cellIs" dxfId="2130" priority="546" operator="equal">
      <formula>#REF!</formula>
    </cfRule>
  </conditionalFormatting>
  <conditionalFormatting sqref="E48">
    <cfRule type="cellIs" dxfId="2129" priority="544" operator="equal">
      <formula>#REF!</formula>
    </cfRule>
  </conditionalFormatting>
  <conditionalFormatting sqref="D24">
    <cfRule type="cellIs" dxfId="2128" priority="706" operator="equal">
      <formula>D23</formula>
    </cfRule>
  </conditionalFormatting>
  <conditionalFormatting sqref="C29">
    <cfRule type="cellIs" dxfId="2127" priority="705" operator="equal">
      <formula>C28</formula>
    </cfRule>
  </conditionalFormatting>
  <conditionalFormatting sqref="C34">
    <cfRule type="cellIs" dxfId="2126" priority="704" operator="equal">
      <formula>C33</formula>
    </cfRule>
  </conditionalFormatting>
  <conditionalFormatting sqref="C39">
    <cfRule type="cellIs" dxfId="2125" priority="703" operator="equal">
      <formula>C38</formula>
    </cfRule>
  </conditionalFormatting>
  <conditionalFormatting sqref="E24">
    <cfRule type="cellIs" dxfId="2124" priority="701" operator="equal">
      <formula>E23</formula>
    </cfRule>
  </conditionalFormatting>
  <conditionalFormatting sqref="F24">
    <cfRule type="cellIs" dxfId="2123" priority="700" operator="equal">
      <formula>F23</formula>
    </cfRule>
  </conditionalFormatting>
  <conditionalFormatting sqref="G24">
    <cfRule type="cellIs" dxfId="2122" priority="699" operator="equal">
      <formula>G23</formula>
    </cfRule>
  </conditionalFormatting>
  <conditionalFormatting sqref="H24">
    <cfRule type="cellIs" dxfId="2121" priority="698" operator="equal">
      <formula>H23</formula>
    </cfRule>
  </conditionalFormatting>
  <conditionalFormatting sqref="I24">
    <cfRule type="cellIs" dxfId="2120" priority="697" operator="equal">
      <formula>I23</formula>
    </cfRule>
  </conditionalFormatting>
  <conditionalFormatting sqref="K24">
    <cfRule type="cellIs" dxfId="2119" priority="696" operator="equal">
      <formula>K23</formula>
    </cfRule>
  </conditionalFormatting>
  <conditionalFormatting sqref="L24">
    <cfRule type="cellIs" dxfId="2118" priority="695" operator="equal">
      <formula>L23</formula>
    </cfRule>
  </conditionalFormatting>
  <conditionalFormatting sqref="M24">
    <cfRule type="cellIs" dxfId="2117" priority="694" operator="equal">
      <formula>M23</formula>
    </cfRule>
  </conditionalFormatting>
  <conditionalFormatting sqref="D29">
    <cfRule type="cellIs" dxfId="2116" priority="693" operator="equal">
      <formula>D28</formula>
    </cfRule>
  </conditionalFormatting>
  <conditionalFormatting sqref="E29">
    <cfRule type="cellIs" dxfId="2115" priority="692" operator="equal">
      <formula>E28</formula>
    </cfRule>
  </conditionalFormatting>
  <conditionalFormatting sqref="F29">
    <cfRule type="cellIs" dxfId="2114" priority="691" operator="equal">
      <formula>F28</formula>
    </cfRule>
  </conditionalFormatting>
  <conditionalFormatting sqref="G29">
    <cfRule type="cellIs" dxfId="2113" priority="690" operator="equal">
      <formula>G28</formula>
    </cfRule>
  </conditionalFormatting>
  <conditionalFormatting sqref="H29">
    <cfRule type="cellIs" dxfId="2112" priority="689" operator="equal">
      <formula>H28</formula>
    </cfRule>
  </conditionalFormatting>
  <conditionalFormatting sqref="I29">
    <cfRule type="cellIs" dxfId="2111" priority="688" operator="equal">
      <formula>I28</formula>
    </cfRule>
  </conditionalFormatting>
  <conditionalFormatting sqref="J29">
    <cfRule type="cellIs" dxfId="2110" priority="687" operator="equal">
      <formula>J28</formula>
    </cfRule>
  </conditionalFormatting>
  <conditionalFormatting sqref="K29">
    <cfRule type="cellIs" dxfId="2109" priority="686" operator="equal">
      <formula>K28</formula>
    </cfRule>
  </conditionalFormatting>
  <conditionalFormatting sqref="D34">
    <cfRule type="cellIs" dxfId="2108" priority="684" operator="equal">
      <formula>D33</formula>
    </cfRule>
  </conditionalFormatting>
  <conditionalFormatting sqref="E34">
    <cfRule type="cellIs" dxfId="2107" priority="683" operator="equal">
      <formula>E33</formula>
    </cfRule>
  </conditionalFormatting>
  <conditionalFormatting sqref="F34">
    <cfRule type="cellIs" dxfId="2106" priority="682" operator="equal">
      <formula>F33</formula>
    </cfRule>
  </conditionalFormatting>
  <conditionalFormatting sqref="G34">
    <cfRule type="cellIs" dxfId="2105" priority="681" operator="equal">
      <formula>G33</formula>
    </cfRule>
  </conditionalFormatting>
  <conditionalFormatting sqref="H34">
    <cfRule type="cellIs" dxfId="2104" priority="680" operator="equal">
      <formula>H33</formula>
    </cfRule>
  </conditionalFormatting>
  <conditionalFormatting sqref="I34">
    <cfRule type="cellIs" dxfId="2103" priority="679" operator="equal">
      <formula>I33</formula>
    </cfRule>
  </conditionalFormatting>
  <conditionalFormatting sqref="J34">
    <cfRule type="cellIs" dxfId="2102" priority="678" operator="equal">
      <formula>J33</formula>
    </cfRule>
  </conditionalFormatting>
  <conditionalFormatting sqref="K34">
    <cfRule type="cellIs" dxfId="2101" priority="677" operator="equal">
      <formula>K33</formula>
    </cfRule>
  </conditionalFormatting>
  <conditionalFormatting sqref="E39">
    <cfRule type="cellIs" dxfId="2100" priority="676" operator="equal">
      <formula>E38</formula>
    </cfRule>
  </conditionalFormatting>
  <conditionalFormatting sqref="F39">
    <cfRule type="cellIs" dxfId="2099" priority="675" operator="equal">
      <formula>F38</formula>
    </cfRule>
  </conditionalFormatting>
  <conditionalFormatting sqref="G39">
    <cfRule type="cellIs" dxfId="2098" priority="674" operator="equal">
      <formula>G38</formula>
    </cfRule>
  </conditionalFormatting>
  <conditionalFormatting sqref="H39">
    <cfRule type="cellIs" dxfId="2097" priority="673" operator="equal">
      <formula>H38</formula>
    </cfRule>
  </conditionalFormatting>
  <conditionalFormatting sqref="I39">
    <cfRule type="cellIs" dxfId="2096" priority="672" operator="equal">
      <formula>I38</formula>
    </cfRule>
  </conditionalFormatting>
  <conditionalFormatting sqref="J39">
    <cfRule type="cellIs" dxfId="2095" priority="671" operator="equal">
      <formula>J38</formula>
    </cfRule>
  </conditionalFormatting>
  <conditionalFormatting sqref="K39">
    <cfRule type="cellIs" dxfId="2094" priority="670" operator="equal">
      <formula>K38</formula>
    </cfRule>
  </conditionalFormatting>
  <conditionalFormatting sqref="L39">
    <cfRule type="cellIs" dxfId="2093" priority="669" operator="equal">
      <formula>L38</formula>
    </cfRule>
  </conditionalFormatting>
  <conditionalFormatting sqref="O36">
    <cfRule type="expression" dxfId="2092" priority="664">
      <formula>$M$1="Choose and type"</formula>
    </cfRule>
  </conditionalFormatting>
  <conditionalFormatting sqref="O37">
    <cfRule type="expression" dxfId="2091" priority="663">
      <formula>$M$1="Choose and type"</formula>
    </cfRule>
  </conditionalFormatting>
  <conditionalFormatting sqref="D45">
    <cfRule type="expression" dxfId="2090" priority="442">
      <formula>$L$1="Choose and type"</formula>
    </cfRule>
  </conditionalFormatting>
  <conditionalFormatting sqref="D46">
    <cfRule type="expression" dxfId="2089" priority="441">
      <formula>$L$1="Choose and type"</formula>
    </cfRule>
  </conditionalFormatting>
  <conditionalFormatting sqref="D47">
    <cfRule type="expression" dxfId="2088" priority="440">
      <formula>$L$1="Choose and type"</formula>
    </cfRule>
  </conditionalFormatting>
  <conditionalFormatting sqref="C35">
    <cfRule type="expression" dxfId="2087" priority="640">
      <formula>$L$1="Choose and type"</formula>
    </cfRule>
  </conditionalFormatting>
  <conditionalFormatting sqref="C36">
    <cfRule type="expression" dxfId="2086" priority="639">
      <formula>$L$1="Choose and type"</formula>
    </cfRule>
  </conditionalFormatting>
  <conditionalFormatting sqref="C37">
    <cfRule type="expression" dxfId="2085" priority="638">
      <formula>$L$1="Choose and type"</formula>
    </cfRule>
  </conditionalFormatting>
  <conditionalFormatting sqref="H50">
    <cfRule type="expression" dxfId="2084" priority="478">
      <formula>$L$1="Choose and type"</formula>
    </cfRule>
  </conditionalFormatting>
  <conditionalFormatting sqref="H51">
    <cfRule type="expression" dxfId="2083" priority="477">
      <formula>$L$1="Choose and type"</formula>
    </cfRule>
  </conditionalFormatting>
  <conditionalFormatting sqref="H52">
    <cfRule type="expression" dxfId="2082" priority="476">
      <formula>$L$1="Choose and type"</formula>
    </cfRule>
  </conditionalFormatting>
  <conditionalFormatting sqref="K50">
    <cfRule type="expression" dxfId="2081" priority="469">
      <formula>$L$1="Choose and type"</formula>
    </cfRule>
  </conditionalFormatting>
  <conditionalFormatting sqref="K51">
    <cfRule type="expression" dxfId="2080" priority="468">
      <formula>$L$1="Choose and type"</formula>
    </cfRule>
  </conditionalFormatting>
  <conditionalFormatting sqref="K52">
    <cfRule type="expression" dxfId="2079" priority="467">
      <formula>$L$1="Choose and type"</formula>
    </cfRule>
  </conditionalFormatting>
  <conditionalFormatting sqref="C46">
    <cfRule type="expression" dxfId="2078" priority="297">
      <formula>$L$1="Choose and type"</formula>
    </cfRule>
  </conditionalFormatting>
  <conditionalFormatting sqref="E46">
    <cfRule type="expression" dxfId="2077" priority="438">
      <formula>$L$1="Choose and type"</formula>
    </cfRule>
  </conditionalFormatting>
  <conditionalFormatting sqref="E47">
    <cfRule type="expression" dxfId="2076" priority="437">
      <formula>$L$1="Choose and type"</formula>
    </cfRule>
  </conditionalFormatting>
  <conditionalFormatting sqref="L50">
    <cfRule type="expression" dxfId="2075" priority="273">
      <formula>$L$1="Choose and type"</formula>
    </cfRule>
  </conditionalFormatting>
  <conditionalFormatting sqref="L51">
    <cfRule type="expression" dxfId="2074" priority="272">
      <formula>$L$1="Choose and type"</formula>
    </cfRule>
  </conditionalFormatting>
  <conditionalFormatting sqref="F33">
    <cfRule type="cellIs" dxfId="2073" priority="323" operator="equal">
      <formula>#REF!</formula>
    </cfRule>
  </conditionalFormatting>
  <conditionalFormatting sqref="J33">
    <cfRule type="cellIs" dxfId="2072" priority="322" operator="equal">
      <formula>#REF!</formula>
    </cfRule>
  </conditionalFormatting>
  <conditionalFormatting sqref="E33">
    <cfRule type="cellIs" dxfId="2071" priority="324" operator="equal">
      <formula>#REF!</formula>
    </cfRule>
  </conditionalFormatting>
  <conditionalFormatting sqref="L33">
    <cfRule type="cellIs" dxfId="2070" priority="326" operator="equal">
      <formula>#REF!</formula>
    </cfRule>
  </conditionalFormatting>
  <conditionalFormatting sqref="H38">
    <cfRule type="cellIs" dxfId="2069" priority="318" operator="equal">
      <formula>#REF!</formula>
    </cfRule>
  </conditionalFormatting>
  <conditionalFormatting sqref="D33">
    <cfRule type="cellIs" dxfId="2068" priority="325" operator="equal">
      <formula>#REF!</formula>
    </cfRule>
  </conditionalFormatting>
  <conditionalFormatting sqref="C44">
    <cfRule type="cellIs" dxfId="2067" priority="563" operator="equal">
      <formula>C43</formula>
    </cfRule>
  </conditionalFormatting>
  <conditionalFormatting sqref="C38">
    <cfRule type="cellIs" dxfId="2066" priority="320" operator="equal">
      <formula>#REF!</formula>
    </cfRule>
  </conditionalFormatting>
  <conditionalFormatting sqref="G38">
    <cfRule type="cellIs" dxfId="2065" priority="319" operator="equal">
      <formula>#REF!</formula>
    </cfRule>
  </conditionalFormatting>
  <conditionalFormatting sqref="K38">
    <cfRule type="cellIs" dxfId="2064" priority="317" operator="equal">
      <formula>#REF!</formula>
    </cfRule>
  </conditionalFormatting>
  <conditionalFormatting sqref="K23">
    <cfRule type="cellIs" dxfId="2063" priority="337" operator="equal">
      <formula>#REF!</formula>
    </cfRule>
  </conditionalFormatting>
  <conditionalFormatting sqref="F48">
    <cfRule type="cellIs" dxfId="2062" priority="543" operator="equal">
      <formula>#REF!</formula>
    </cfRule>
  </conditionalFormatting>
  <conditionalFormatting sqref="E43">
    <cfRule type="cellIs" dxfId="2061" priority="290" operator="equal">
      <formula>#REF!</formula>
    </cfRule>
  </conditionalFormatting>
  <conditionalFormatting sqref="D44">
    <cfRule type="cellIs" dxfId="2060" priority="532" operator="equal">
      <formula>D43</formula>
    </cfRule>
  </conditionalFormatting>
  <conditionalFormatting sqref="C49">
    <cfRule type="cellIs" dxfId="2059" priority="531" operator="equal">
      <formula>C48</formula>
    </cfRule>
  </conditionalFormatting>
  <conditionalFormatting sqref="C59">
    <cfRule type="cellIs" dxfId="2058" priority="529" operator="equal">
      <formula>C58</formula>
    </cfRule>
  </conditionalFormatting>
  <conditionalFormatting sqref="E44">
    <cfRule type="cellIs" dxfId="2057" priority="527" operator="equal">
      <formula>E43</formula>
    </cfRule>
  </conditionalFormatting>
  <conditionalFormatting sqref="G44">
    <cfRule type="cellIs" dxfId="2056" priority="525" operator="equal">
      <formula>G43</formula>
    </cfRule>
  </conditionalFormatting>
  <conditionalFormatting sqref="H44">
    <cfRule type="cellIs" dxfId="2055" priority="524" operator="equal">
      <formula>H43</formula>
    </cfRule>
  </conditionalFormatting>
  <conditionalFormatting sqref="M44">
    <cfRule type="cellIs" dxfId="2054" priority="520" operator="equal">
      <formula>M43</formula>
    </cfRule>
  </conditionalFormatting>
  <conditionalFormatting sqref="D49">
    <cfRule type="cellIs" dxfId="2053" priority="519" operator="equal">
      <formula>D48</formula>
    </cfRule>
  </conditionalFormatting>
  <conditionalFormatting sqref="E49">
    <cfRule type="cellIs" dxfId="2052" priority="518" operator="equal">
      <formula>E48</formula>
    </cfRule>
  </conditionalFormatting>
  <conditionalFormatting sqref="F49">
    <cfRule type="cellIs" dxfId="2051" priority="517" operator="equal">
      <formula>F48</formula>
    </cfRule>
  </conditionalFormatting>
  <conditionalFormatting sqref="G49">
    <cfRule type="cellIs" dxfId="2050" priority="516" operator="equal">
      <formula>G48</formula>
    </cfRule>
  </conditionalFormatting>
  <conditionalFormatting sqref="H49">
    <cfRule type="cellIs" dxfId="2049" priority="515" operator="equal">
      <formula>H48</formula>
    </cfRule>
  </conditionalFormatting>
  <conditionalFormatting sqref="F44">
    <cfRule type="cellIs" dxfId="2048" priority="295" operator="equal">
      <formula>F43</formula>
    </cfRule>
  </conditionalFormatting>
  <conditionalFormatting sqref="I44">
    <cfRule type="cellIs" dxfId="2047" priority="294" operator="equal">
      <formula>I43</formula>
    </cfRule>
  </conditionalFormatting>
  <conditionalFormatting sqref="E59">
    <cfRule type="cellIs" dxfId="2046" priority="502" operator="equal">
      <formula>E58</formula>
    </cfRule>
  </conditionalFormatting>
  <conditionalFormatting sqref="F59">
    <cfRule type="cellIs" dxfId="2045" priority="501" operator="equal">
      <formula>F58</formula>
    </cfRule>
  </conditionalFormatting>
  <conditionalFormatting sqref="H59">
    <cfRule type="cellIs" dxfId="2044" priority="499" operator="equal">
      <formula>H58</formula>
    </cfRule>
  </conditionalFormatting>
  <conditionalFormatting sqref="I59">
    <cfRule type="cellIs" dxfId="2043" priority="498" operator="equal">
      <formula>I58</formula>
    </cfRule>
  </conditionalFormatting>
  <conditionalFormatting sqref="J59">
    <cfRule type="cellIs" dxfId="2042" priority="497" operator="equal">
      <formula>J58</formula>
    </cfRule>
  </conditionalFormatting>
  <conditionalFormatting sqref="O56">
    <cfRule type="expression" dxfId="2041" priority="490">
      <formula>$M$1="Choose and type"</formula>
    </cfRule>
  </conditionalFormatting>
  <conditionalFormatting sqref="O57">
    <cfRule type="expression" dxfId="2040" priority="489">
      <formula>$M$1="Choose and type"</formula>
    </cfRule>
  </conditionalFormatting>
  <conditionalFormatting sqref="C40">
    <cfRule type="expression" dxfId="2039" priority="201">
      <formula>$L$1="Choose and type"</formula>
    </cfRule>
  </conditionalFormatting>
  <conditionalFormatting sqref="C41">
    <cfRule type="expression" dxfId="2038" priority="200">
      <formula>$L$1="Choose and type"</formula>
    </cfRule>
  </conditionalFormatting>
  <conditionalFormatting sqref="C42">
    <cfRule type="expression" dxfId="2037" priority="199">
      <formula>$L$1="Choose and type"</formula>
    </cfRule>
  </conditionalFormatting>
  <conditionalFormatting sqref="E45">
    <cfRule type="expression" dxfId="2036" priority="439">
      <formula>$L$1="Choose and type"</formula>
    </cfRule>
  </conditionalFormatting>
  <conditionalFormatting sqref="C63:F63">
    <cfRule type="expression" dxfId="2035" priority="165">
      <formula>$L$1="Choose and type"</formula>
    </cfRule>
  </conditionalFormatting>
  <conditionalFormatting sqref="L29">
    <cfRule type="cellIs" dxfId="2034" priority="394" operator="equal">
      <formula>#REF!</formula>
    </cfRule>
  </conditionalFormatting>
  <conditionalFormatting sqref="K53">
    <cfRule type="cellIs" dxfId="2033" priority="379" operator="equal">
      <formula>#REF!</formula>
    </cfRule>
  </conditionalFormatting>
  <conditionalFormatting sqref="H53">
    <cfRule type="cellIs" dxfId="2032" priority="381" operator="equal">
      <formula>#REF!</formula>
    </cfRule>
  </conditionalFormatting>
  <conditionalFormatting sqref="C53">
    <cfRule type="cellIs" dxfId="2031" priority="383" operator="equal">
      <formula>#REF!</formula>
    </cfRule>
  </conditionalFormatting>
  <conditionalFormatting sqref="I53">
    <cfRule type="cellIs" dxfId="2030" priority="380" operator="equal">
      <formula>#REF!</formula>
    </cfRule>
  </conditionalFormatting>
  <conditionalFormatting sqref="G53">
    <cfRule type="cellIs" dxfId="2029" priority="382" operator="equal">
      <formula>#REF!</formula>
    </cfRule>
  </conditionalFormatting>
  <conditionalFormatting sqref="D53">
    <cfRule type="cellIs" dxfId="2028" priority="377" operator="equal">
      <formula>#REF!</formula>
    </cfRule>
  </conditionalFormatting>
  <conditionalFormatting sqref="E53">
    <cfRule type="cellIs" dxfId="2027" priority="376" operator="equal">
      <formula>#REF!</formula>
    </cfRule>
  </conditionalFormatting>
  <conditionalFormatting sqref="F53">
    <cfRule type="cellIs" dxfId="2026" priority="375" operator="equal">
      <formula>#REF!</formula>
    </cfRule>
  </conditionalFormatting>
  <conditionalFormatting sqref="J53">
    <cfRule type="cellIs" dxfId="2025" priority="374" operator="equal">
      <formula>#REF!</formula>
    </cfRule>
  </conditionalFormatting>
  <conditionalFormatting sqref="L53">
    <cfRule type="cellIs" dxfId="2024" priority="378" operator="equal">
      <formula>#REF!</formula>
    </cfRule>
  </conditionalFormatting>
  <conditionalFormatting sqref="M53">
    <cfRule type="cellIs" dxfId="2023" priority="270" operator="equal">
      <formula>#REF!</formula>
    </cfRule>
  </conditionalFormatting>
  <conditionalFormatting sqref="M48">
    <cfRule type="cellIs" dxfId="2022" priority="274" operator="equal">
      <formula>#REF!</formula>
    </cfRule>
  </conditionalFormatting>
  <conditionalFormatting sqref="L40">
    <cfRule type="expression" dxfId="2021" priority="192">
      <formula>$L$1="Choose and type"</formula>
    </cfRule>
  </conditionalFormatting>
  <conditionalFormatting sqref="L41">
    <cfRule type="expression" dxfId="2020" priority="191">
      <formula>$L$1="Choose and type"</formula>
    </cfRule>
  </conditionalFormatting>
  <conditionalFormatting sqref="L42">
    <cfRule type="expression" dxfId="2019" priority="190">
      <formula>$L$1="Choose and type"</formula>
    </cfRule>
  </conditionalFormatting>
  <conditionalFormatting sqref="G45">
    <cfRule type="expression" dxfId="2018" priority="189">
      <formula>$L$1="Choose and type"</formula>
    </cfRule>
  </conditionalFormatting>
  <conditionalFormatting sqref="G46">
    <cfRule type="expression" dxfId="2017" priority="188">
      <formula>$L$1="Choose and type"</formula>
    </cfRule>
  </conditionalFormatting>
  <conditionalFormatting sqref="G47">
    <cfRule type="expression" dxfId="2016" priority="187">
      <formula>$L$1="Choose and type"</formula>
    </cfRule>
  </conditionalFormatting>
  <conditionalFormatting sqref="L52">
    <cfRule type="expression" dxfId="2015" priority="271">
      <formula>$L$1="Choose and type"</formula>
    </cfRule>
  </conditionalFormatting>
  <conditionalFormatting sqref="L34">
    <cfRule type="cellIs" dxfId="2014" priority="348" operator="equal">
      <formula>L33</formula>
    </cfRule>
  </conditionalFormatting>
  <conditionalFormatting sqref="M34">
    <cfRule type="cellIs" dxfId="2013" priority="347" operator="equal">
      <formula>M33</formula>
    </cfRule>
  </conditionalFormatting>
  <conditionalFormatting sqref="H42">
    <cfRule type="expression" dxfId="2012" priority="196">
      <formula>$L$1="Choose and type"</formula>
    </cfRule>
  </conditionalFormatting>
  <conditionalFormatting sqref="F50">
    <cfRule type="expression" dxfId="2011" priority="282">
      <formula>$L$1="Choose and type"</formula>
    </cfRule>
  </conditionalFormatting>
  <conditionalFormatting sqref="F51">
    <cfRule type="expression" dxfId="2010" priority="281">
      <formula>$L$1="Choose and type"</formula>
    </cfRule>
  </conditionalFormatting>
  <conditionalFormatting sqref="F52">
    <cfRule type="expression" dxfId="2009" priority="280">
      <formula>$L$1="Choose and type"</formula>
    </cfRule>
  </conditionalFormatting>
  <conditionalFormatting sqref="L23">
    <cfRule type="cellIs" dxfId="2008" priority="336" operator="equal">
      <formula>#REF!</formula>
    </cfRule>
  </conditionalFormatting>
  <conditionalFormatting sqref="H23">
    <cfRule type="cellIs" dxfId="2007" priority="338" operator="equal">
      <formula>#REF!</formula>
    </cfRule>
  </conditionalFormatting>
  <conditionalFormatting sqref="C23">
    <cfRule type="cellIs" dxfId="2006" priority="340" operator="equal">
      <formula>#REF!</formula>
    </cfRule>
  </conditionalFormatting>
  <conditionalFormatting sqref="G23">
    <cfRule type="cellIs" dxfId="2005" priority="339" operator="equal">
      <formula>#REF!</formula>
    </cfRule>
  </conditionalFormatting>
  <conditionalFormatting sqref="D23">
    <cfRule type="cellIs" dxfId="2004" priority="335" operator="equal">
      <formula>#REF!</formula>
    </cfRule>
  </conditionalFormatting>
  <conditionalFormatting sqref="E23">
    <cfRule type="cellIs" dxfId="2003" priority="334" operator="equal">
      <formula>#REF!</formula>
    </cfRule>
  </conditionalFormatting>
  <conditionalFormatting sqref="F23">
    <cfRule type="cellIs" dxfId="2002" priority="333" operator="equal">
      <formula>#REF!</formula>
    </cfRule>
  </conditionalFormatting>
  <conditionalFormatting sqref="O23">
    <cfRule type="expression" dxfId="2001" priority="331">
      <formula>$M$1="Choose and type"</formula>
    </cfRule>
  </conditionalFormatting>
  <conditionalFormatting sqref="K33">
    <cfRule type="cellIs" dxfId="2000" priority="327" operator="equal">
      <formula>#REF!</formula>
    </cfRule>
  </conditionalFormatting>
  <conditionalFormatting sqref="G58">
    <cfRule type="cellIs" dxfId="1999" priority="239" operator="equal">
      <formula>#REF!</formula>
    </cfRule>
  </conditionalFormatting>
  <conditionalFormatting sqref="H33">
    <cfRule type="cellIs" dxfId="1998" priority="328" operator="equal">
      <formula>#REF!</formula>
    </cfRule>
  </conditionalFormatting>
  <conditionalFormatting sqref="C33">
    <cfRule type="cellIs" dxfId="1997" priority="330" operator="equal">
      <formula>#REF!</formula>
    </cfRule>
  </conditionalFormatting>
  <conditionalFormatting sqref="G33">
    <cfRule type="cellIs" dxfId="1996" priority="329" operator="equal">
      <formula>#REF!</formula>
    </cfRule>
  </conditionalFormatting>
  <conditionalFormatting sqref="H58">
    <cfRule type="cellIs" dxfId="1995" priority="238" operator="equal">
      <formula>#REF!</formula>
    </cfRule>
  </conditionalFormatting>
  <conditionalFormatting sqref="I58">
    <cfRule type="cellIs" dxfId="1994" priority="237" operator="equal">
      <formula>#REF!</formula>
    </cfRule>
  </conditionalFormatting>
  <conditionalFormatting sqref="L58">
    <cfRule type="cellIs" dxfId="1993" priority="235" operator="equal">
      <formula>#REF!</formula>
    </cfRule>
  </conditionalFormatting>
  <conditionalFormatting sqref="O33">
    <cfRule type="expression" dxfId="1992" priority="321">
      <formula>$M$1="Choose and type"</formula>
    </cfRule>
  </conditionalFormatting>
  <conditionalFormatting sqref="L38">
    <cfRule type="cellIs" dxfId="1991" priority="316" operator="equal">
      <formula>#REF!</formula>
    </cfRule>
  </conditionalFormatting>
  <conditionalFormatting sqref="J58">
    <cfRule type="cellIs" dxfId="1990" priority="231" operator="equal">
      <formula>#REF!</formula>
    </cfRule>
  </conditionalFormatting>
  <conditionalFormatting sqref="E58">
    <cfRule type="cellIs" dxfId="1989" priority="233" operator="equal">
      <formula>#REF!</formula>
    </cfRule>
  </conditionalFormatting>
  <conditionalFormatting sqref="F58">
    <cfRule type="cellIs" dxfId="1988" priority="232" operator="equal">
      <formula>#REF!</formula>
    </cfRule>
  </conditionalFormatting>
  <conditionalFormatting sqref="D38">
    <cfRule type="cellIs" dxfId="1987" priority="315" operator="equal">
      <formula>#REF!</formula>
    </cfRule>
  </conditionalFormatting>
  <conditionalFormatting sqref="E38">
    <cfRule type="cellIs" dxfId="1986" priority="314" operator="equal">
      <formula>#REF!</formula>
    </cfRule>
  </conditionalFormatting>
  <conditionalFormatting sqref="F38">
    <cfRule type="cellIs" dxfId="1985" priority="313" operator="equal">
      <formula>#REF!</formula>
    </cfRule>
  </conditionalFormatting>
  <conditionalFormatting sqref="J38">
    <cfRule type="cellIs" dxfId="1984" priority="312" operator="equal">
      <formula>#REF!</formula>
    </cfRule>
  </conditionalFormatting>
  <conditionalFormatting sqref="O38">
    <cfRule type="expression" dxfId="1983" priority="311">
      <formula>$M$1="Choose and type"</formula>
    </cfRule>
  </conditionalFormatting>
  <conditionalFormatting sqref="K43">
    <cfRule type="cellIs" dxfId="1982" priority="307" operator="equal">
      <formula>#REF!</formula>
    </cfRule>
  </conditionalFormatting>
  <conditionalFormatting sqref="L43">
    <cfRule type="cellIs" dxfId="1981" priority="306" operator="equal">
      <formula>#REF!</formula>
    </cfRule>
  </conditionalFormatting>
  <conditionalFormatting sqref="H43">
    <cfRule type="cellIs" dxfId="1980" priority="308" operator="equal">
      <formula>#REF!</formula>
    </cfRule>
  </conditionalFormatting>
  <conditionalFormatting sqref="C43">
    <cfRule type="cellIs" dxfId="1979" priority="310" operator="equal">
      <formula>#REF!</formula>
    </cfRule>
  </conditionalFormatting>
  <conditionalFormatting sqref="G43">
    <cfRule type="cellIs" dxfId="1978" priority="309" operator="equal">
      <formula>#REF!</formula>
    </cfRule>
  </conditionalFormatting>
  <conditionalFormatting sqref="D43">
    <cfRule type="cellIs" dxfId="1977" priority="305" operator="equal">
      <formula>#REF!</formula>
    </cfRule>
  </conditionalFormatting>
  <conditionalFormatting sqref="O43">
    <cfRule type="expression" dxfId="1976" priority="301">
      <formula>$M$1="Choose and type"</formula>
    </cfRule>
  </conditionalFormatting>
  <conditionalFormatting sqref="M49">
    <cfRule type="cellIs" dxfId="1975" priority="300" operator="equal">
      <formula>M48</formula>
    </cfRule>
  </conditionalFormatting>
  <conditionalFormatting sqref="D39">
    <cfRule type="cellIs" dxfId="1974" priority="299" operator="equal">
      <formula>D38</formula>
    </cfRule>
  </conditionalFormatting>
  <conditionalFormatting sqref="C45">
    <cfRule type="expression" dxfId="1973" priority="298">
      <formula>$L$1="Choose and type"</formula>
    </cfRule>
  </conditionalFormatting>
  <conditionalFormatting sqref="C47">
    <cfRule type="expression" dxfId="1972" priority="296">
      <formula>$L$1="Choose and type"</formula>
    </cfRule>
  </conditionalFormatting>
  <conditionalFormatting sqref="L59">
    <cfRule type="cellIs" dxfId="1971" priority="143" operator="equal">
      <formula>L58</formula>
    </cfRule>
  </conditionalFormatting>
  <conditionalFormatting sqref="M59">
    <cfRule type="cellIs" dxfId="1970" priority="142" operator="equal">
      <formula>M58</formula>
    </cfRule>
  </conditionalFormatting>
  <conditionalFormatting sqref="M58">
    <cfRule type="cellIs" dxfId="1969" priority="56" operator="equal">
      <formula>#REF!</formula>
    </cfRule>
  </conditionalFormatting>
  <conditionalFormatting sqref="N58">
    <cfRule type="cellIs" dxfId="1968" priority="55" operator="equal">
      <formula>#REF!</formula>
    </cfRule>
  </conditionalFormatting>
  <conditionalFormatting sqref="F40">
    <cfRule type="expression" dxfId="1967" priority="195">
      <formula>$L$1="Choose and type"</formula>
    </cfRule>
  </conditionalFormatting>
  <conditionalFormatting sqref="F41">
    <cfRule type="expression" dxfId="1966" priority="194">
      <formula>$L$1="Choose and type"</formula>
    </cfRule>
  </conditionalFormatting>
  <conditionalFormatting sqref="F42">
    <cfRule type="expression" dxfId="1965" priority="193">
      <formula>$L$1="Choose and type"</formula>
    </cfRule>
  </conditionalFormatting>
  <conditionalFormatting sqref="I49">
    <cfRule type="cellIs" dxfId="1964" priority="278" operator="equal">
      <formula>I48</formula>
    </cfRule>
  </conditionalFormatting>
  <conditionalFormatting sqref="L54">
    <cfRule type="cellIs" dxfId="1963" priority="144" operator="equal">
      <formula>L53</formula>
    </cfRule>
  </conditionalFormatting>
  <conditionalFormatting sqref="I48">
    <cfRule type="cellIs" dxfId="1962" priority="275" operator="equal">
      <formula>#REF!</formula>
    </cfRule>
  </conditionalFormatting>
  <conditionalFormatting sqref="K45">
    <cfRule type="expression" dxfId="1961" priority="186">
      <formula>$L$1="Choose and type"</formula>
    </cfRule>
  </conditionalFormatting>
  <conditionalFormatting sqref="K46">
    <cfRule type="expression" dxfId="1960" priority="185">
      <formula>$L$1="Choose and type"</formula>
    </cfRule>
  </conditionalFormatting>
  <conditionalFormatting sqref="K47">
    <cfRule type="expression" dxfId="1959" priority="184">
      <formula>$L$1="Choose and type"</formula>
    </cfRule>
  </conditionalFormatting>
  <conditionalFormatting sqref="K54">
    <cfRule type="cellIs" dxfId="1958" priority="145" operator="equal">
      <formula>K53</formula>
    </cfRule>
  </conditionalFormatting>
  <conditionalFormatting sqref="C54">
    <cfRule type="cellIs" dxfId="1957" priority="258" operator="equal">
      <formula>C53</formula>
    </cfRule>
  </conditionalFormatting>
  <conditionalFormatting sqref="D54">
    <cfRule type="cellIs" dxfId="1956" priority="257" operator="equal">
      <formula>D53</formula>
    </cfRule>
  </conditionalFormatting>
  <conditionalFormatting sqref="E54">
    <cfRule type="cellIs" dxfId="1955" priority="256" operator="equal">
      <formula>E53</formula>
    </cfRule>
  </conditionalFormatting>
  <conditionalFormatting sqref="F54">
    <cfRule type="cellIs" dxfId="1954" priority="255" operator="equal">
      <formula>F53</formula>
    </cfRule>
  </conditionalFormatting>
  <conditionalFormatting sqref="G54">
    <cfRule type="cellIs" dxfId="1953" priority="254" operator="equal">
      <formula>G53</formula>
    </cfRule>
  </conditionalFormatting>
  <conditionalFormatting sqref="H54">
    <cfRule type="cellIs" dxfId="1952" priority="253" operator="equal">
      <formula>H53</formula>
    </cfRule>
  </conditionalFormatting>
  <conditionalFormatting sqref="I54">
    <cfRule type="cellIs" dxfId="1951" priority="248" operator="equal">
      <formula>I53</formula>
    </cfRule>
  </conditionalFormatting>
  <conditionalFormatting sqref="M54">
    <cfRule type="cellIs" dxfId="1950" priority="250" operator="equal">
      <formula>M53</formula>
    </cfRule>
  </conditionalFormatting>
  <conditionalFormatting sqref="J54">
    <cfRule type="cellIs" dxfId="1949" priority="249" operator="equal">
      <formula>J53</formula>
    </cfRule>
  </conditionalFormatting>
  <conditionalFormatting sqref="H32">
    <cfRule type="expression" dxfId="1948" priority="211">
      <formula>$L$1="Choose and type"</formula>
    </cfRule>
  </conditionalFormatting>
  <conditionalFormatting sqref="H35">
    <cfRule type="expression" dxfId="1947" priority="210">
      <formula>$L$1="Choose and type"</formula>
    </cfRule>
  </conditionalFormatting>
  <conditionalFormatting sqref="H36">
    <cfRule type="expression" dxfId="1946" priority="209">
      <formula>$L$1="Choose and type"</formula>
    </cfRule>
  </conditionalFormatting>
  <conditionalFormatting sqref="F31">
    <cfRule type="expression" dxfId="1945" priority="124">
      <formula>$L$1="Choose and type"</formula>
    </cfRule>
  </conditionalFormatting>
  <conditionalFormatting sqref="I31">
    <cfRule type="expression" dxfId="1944" priority="123">
      <formula>$L$1="Choose and type"</formula>
    </cfRule>
  </conditionalFormatting>
  <conditionalFormatting sqref="J31">
    <cfRule type="expression" dxfId="1943" priority="122">
      <formula>$L$1="Choose and type"</formula>
    </cfRule>
  </conditionalFormatting>
  <conditionalFormatting sqref="H37">
    <cfRule type="expression" dxfId="1942" priority="208">
      <formula>$L$1="Choose and type"</formula>
    </cfRule>
  </conditionalFormatting>
  <conditionalFormatting sqref="C58">
    <cfRule type="cellIs" dxfId="1941" priority="240" operator="equal">
      <formula>#REF!</formula>
    </cfRule>
  </conditionalFormatting>
  <conditionalFormatting sqref="D58">
    <cfRule type="cellIs" dxfId="1940" priority="234" operator="equal">
      <formula>#REF!</formula>
    </cfRule>
  </conditionalFormatting>
  <conditionalFormatting sqref="D59">
    <cfRule type="cellIs" dxfId="1939" priority="226" operator="equal">
      <formula>D58</formula>
    </cfRule>
  </conditionalFormatting>
  <conditionalFormatting sqref="C25">
    <cfRule type="expression" dxfId="1938" priority="225">
      <formula>$L$1="Choose and type"</formula>
    </cfRule>
  </conditionalFormatting>
  <conditionalFormatting sqref="C26">
    <cfRule type="expression" dxfId="1937" priority="224">
      <formula>$L$1="Choose and type"</formula>
    </cfRule>
  </conditionalFormatting>
  <conditionalFormatting sqref="C27">
    <cfRule type="expression" dxfId="1936" priority="223">
      <formula>$L$1="Choose and type"</formula>
    </cfRule>
  </conditionalFormatting>
  <conditionalFormatting sqref="H25">
    <cfRule type="expression" dxfId="1935" priority="222">
      <formula>$L$1="Choose and type"</formula>
    </cfRule>
  </conditionalFormatting>
  <conditionalFormatting sqref="H26">
    <cfRule type="expression" dxfId="1934" priority="221">
      <formula>$L$1="Choose and type"</formula>
    </cfRule>
  </conditionalFormatting>
  <conditionalFormatting sqref="H27">
    <cfRule type="expression" dxfId="1933" priority="220">
      <formula>$L$1="Choose and type"</formula>
    </cfRule>
  </conditionalFormatting>
  <conditionalFormatting sqref="K25">
    <cfRule type="expression" dxfId="1932" priority="219">
      <formula>$L$1="Choose and type"</formula>
    </cfRule>
  </conditionalFormatting>
  <conditionalFormatting sqref="K26">
    <cfRule type="expression" dxfId="1931" priority="218">
      <formula>$L$1="Choose and type"</formula>
    </cfRule>
  </conditionalFormatting>
  <conditionalFormatting sqref="K27">
    <cfRule type="expression" dxfId="1930" priority="217">
      <formula>$L$1="Choose and type"</formula>
    </cfRule>
  </conditionalFormatting>
  <conditionalFormatting sqref="D30">
    <cfRule type="expression" dxfId="1929" priority="216">
      <formula>$L$1="Choose and type"</formula>
    </cfRule>
  </conditionalFormatting>
  <conditionalFormatting sqref="D31">
    <cfRule type="expression" dxfId="1928" priority="215">
      <formula>$L$1="Choose and type"</formula>
    </cfRule>
  </conditionalFormatting>
  <conditionalFormatting sqref="D32">
    <cfRule type="expression" dxfId="1927" priority="214">
      <formula>$L$1="Choose and type"</formula>
    </cfRule>
  </conditionalFormatting>
  <conditionalFormatting sqref="H30">
    <cfRule type="expression" dxfId="1926" priority="213">
      <formula>$L$1="Choose and type"</formula>
    </cfRule>
  </conditionalFormatting>
  <conditionalFormatting sqref="H31">
    <cfRule type="expression" dxfId="1925" priority="212">
      <formula>$L$1="Choose and type"</formula>
    </cfRule>
  </conditionalFormatting>
  <conditionalFormatting sqref="E32">
    <cfRule type="expression" dxfId="1924" priority="121">
      <formula>$L$1="Choose and type"</formula>
    </cfRule>
  </conditionalFormatting>
  <conditionalFormatting sqref="E35">
    <cfRule type="expression" dxfId="1923" priority="207">
      <formula>$L$1="Choose and type"</formula>
    </cfRule>
  </conditionalFormatting>
  <conditionalFormatting sqref="E36">
    <cfRule type="expression" dxfId="1922" priority="206">
      <formula>$L$1="Choose and type"</formula>
    </cfRule>
  </conditionalFormatting>
  <conditionalFormatting sqref="E37">
    <cfRule type="expression" dxfId="1921" priority="205">
      <formula>$L$1="Choose and type"</formula>
    </cfRule>
  </conditionalFormatting>
  <conditionalFormatting sqref="L35">
    <cfRule type="expression" dxfId="1920" priority="204">
      <formula>$L$1="Choose and type"</formula>
    </cfRule>
  </conditionalFormatting>
  <conditionalFormatting sqref="L36">
    <cfRule type="expression" dxfId="1919" priority="203">
      <formula>$L$1="Choose and type"</formula>
    </cfRule>
  </conditionalFormatting>
  <conditionalFormatting sqref="L37">
    <cfRule type="expression" dxfId="1918" priority="202">
      <formula>$L$1="Choose and type"</formula>
    </cfRule>
  </conditionalFormatting>
  <conditionalFormatting sqref="H40">
    <cfRule type="expression" dxfId="1917" priority="198">
      <formula>$L$1="Choose and type"</formula>
    </cfRule>
  </conditionalFormatting>
  <conditionalFormatting sqref="H41">
    <cfRule type="expression" dxfId="1916" priority="197">
      <formula>$L$1="Choose and type"</formula>
    </cfRule>
  </conditionalFormatting>
  <conditionalFormatting sqref="C50">
    <cfRule type="expression" dxfId="1915" priority="183">
      <formula>$L$1="Choose and type"</formula>
    </cfRule>
  </conditionalFormatting>
  <conditionalFormatting sqref="C51">
    <cfRule type="expression" dxfId="1914" priority="182">
      <formula>$L$1="Choose and type"</formula>
    </cfRule>
  </conditionalFormatting>
  <conditionalFormatting sqref="C52">
    <cfRule type="expression" dxfId="1913" priority="181">
      <formula>$L$1="Choose and type"</formula>
    </cfRule>
  </conditionalFormatting>
  <conditionalFormatting sqref="C55">
    <cfRule type="expression" dxfId="1912" priority="180">
      <formula>$L$1="Choose and type"</formula>
    </cfRule>
  </conditionalFormatting>
  <conditionalFormatting sqref="C56">
    <cfRule type="expression" dxfId="1911" priority="179">
      <formula>$L$1="Choose and type"</formula>
    </cfRule>
  </conditionalFormatting>
  <conditionalFormatting sqref="C57">
    <cfRule type="expression" dxfId="1910" priority="178">
      <formula>$L$1="Choose and type"</formula>
    </cfRule>
  </conditionalFormatting>
  <conditionalFormatting sqref="H55">
    <cfRule type="expression" dxfId="1909" priority="177">
      <formula>$L$1="Choose and type"</formula>
    </cfRule>
  </conditionalFormatting>
  <conditionalFormatting sqref="H56">
    <cfRule type="expression" dxfId="1908" priority="176">
      <formula>$L$1="Choose and type"</formula>
    </cfRule>
  </conditionalFormatting>
  <conditionalFormatting sqref="H57">
    <cfRule type="expression" dxfId="1907" priority="175">
      <formula>$L$1="Choose and type"</formula>
    </cfRule>
  </conditionalFormatting>
  <conditionalFormatting sqref="K55">
    <cfRule type="expression" dxfId="1906" priority="174">
      <formula>$L$1="Choose and type"</formula>
    </cfRule>
  </conditionalFormatting>
  <conditionalFormatting sqref="K56">
    <cfRule type="expression" dxfId="1905" priority="173">
      <formula>$L$1="Choose and type"</formula>
    </cfRule>
  </conditionalFormatting>
  <conditionalFormatting sqref="K57">
    <cfRule type="expression" dxfId="1904" priority="172">
      <formula>$L$1="Choose and type"</formula>
    </cfRule>
  </conditionalFormatting>
  <conditionalFormatting sqref="L60">
    <cfRule type="expression" dxfId="1903" priority="171">
      <formula>$L$1="Choose and type"</formula>
    </cfRule>
  </conditionalFormatting>
  <conditionalFormatting sqref="L61">
    <cfRule type="expression" dxfId="1902" priority="170">
      <formula>$L$1="Choose and type"</formula>
    </cfRule>
  </conditionalFormatting>
  <conditionalFormatting sqref="L62">
    <cfRule type="expression" dxfId="1901" priority="169">
      <formula>$L$1="Choose and type"</formula>
    </cfRule>
  </conditionalFormatting>
  <conditionalFormatting sqref="H60">
    <cfRule type="expression" dxfId="1900" priority="168">
      <formula>$L$1="Choose and type"</formula>
    </cfRule>
  </conditionalFormatting>
  <conditionalFormatting sqref="H61">
    <cfRule type="expression" dxfId="1899" priority="167">
      <formula>$L$1="Choose and type"</formula>
    </cfRule>
  </conditionalFormatting>
  <conditionalFormatting sqref="H62">
    <cfRule type="expression" dxfId="1898" priority="166">
      <formula>$L$1="Choose and type"</formula>
    </cfRule>
  </conditionalFormatting>
  <conditionalFormatting sqref="C60">
    <cfRule type="expression" dxfId="1897" priority="162">
      <formula>$L$1="Choose and type"</formula>
    </cfRule>
  </conditionalFormatting>
  <conditionalFormatting sqref="C61">
    <cfRule type="expression" dxfId="1896" priority="161">
      <formula>$L$1="Choose and type"</formula>
    </cfRule>
  </conditionalFormatting>
  <conditionalFormatting sqref="C62">
    <cfRule type="expression" dxfId="1895" priority="160">
      <formula>$L$1="Choose and type"</formula>
    </cfRule>
  </conditionalFormatting>
  <conditionalFormatting sqref="G59">
    <cfRule type="cellIs" dxfId="1894" priority="158" operator="equal">
      <formula>G58</formula>
    </cfRule>
  </conditionalFormatting>
  <conditionalFormatting sqref="K49">
    <cfRule type="cellIs" dxfId="1893" priority="157" operator="equal">
      <formula>K48</formula>
    </cfRule>
  </conditionalFormatting>
  <conditionalFormatting sqref="L49">
    <cfRule type="cellIs" dxfId="1892" priority="156" operator="equal">
      <formula>L48</formula>
    </cfRule>
  </conditionalFormatting>
  <conditionalFormatting sqref="K44">
    <cfRule type="cellIs" dxfId="1891" priority="155" operator="equal">
      <formula>K43</formula>
    </cfRule>
  </conditionalFormatting>
  <conditionalFormatting sqref="L44">
    <cfRule type="cellIs" dxfId="1890" priority="154" operator="equal">
      <formula>L43</formula>
    </cfRule>
  </conditionalFormatting>
  <conditionalFormatting sqref="I62">
    <cfRule type="expression" dxfId="1889" priority="58">
      <formula>$L$1="Choose and type"</formula>
    </cfRule>
  </conditionalFormatting>
  <conditionalFormatting sqref="M61">
    <cfRule type="expression" dxfId="1888" priority="146">
      <formula>$L$1="Choose and type"</formula>
    </cfRule>
  </conditionalFormatting>
  <conditionalFormatting sqref="D25">
    <cfRule type="expression" dxfId="1887" priority="141">
      <formula>$L$1="Choose and type"</formula>
    </cfRule>
  </conditionalFormatting>
  <conditionalFormatting sqref="E25">
    <cfRule type="expression" dxfId="1886" priority="140">
      <formula>$L$1="Choose and type"</formula>
    </cfRule>
  </conditionalFormatting>
  <conditionalFormatting sqref="F25">
    <cfRule type="expression" dxfId="1885" priority="139">
      <formula>$L$1="Choose and type"</formula>
    </cfRule>
  </conditionalFormatting>
  <conditionalFormatting sqref="L25">
    <cfRule type="expression" dxfId="1884" priority="138">
      <formula>$L$1="Choose and type"</formula>
    </cfRule>
  </conditionalFormatting>
  <conditionalFormatting sqref="D26">
    <cfRule type="expression" dxfId="1883" priority="137">
      <formula>$L$1="Choose and type"</formula>
    </cfRule>
  </conditionalFormatting>
  <conditionalFormatting sqref="E26">
    <cfRule type="expression" dxfId="1882" priority="136">
      <formula>$L$1="Choose and type"</formula>
    </cfRule>
  </conditionalFormatting>
  <conditionalFormatting sqref="F26">
    <cfRule type="expression" dxfId="1881" priority="135">
      <formula>$L$1="Choose and type"</formula>
    </cfRule>
  </conditionalFormatting>
  <conditionalFormatting sqref="L26">
    <cfRule type="expression" dxfId="1880" priority="134">
      <formula>$L$1="Choose and type"</formula>
    </cfRule>
  </conditionalFormatting>
  <conditionalFormatting sqref="D27">
    <cfRule type="expression" dxfId="1879" priority="133">
      <formula>$L$1="Choose and type"</formula>
    </cfRule>
  </conditionalFormatting>
  <conditionalFormatting sqref="E27">
    <cfRule type="expression" dxfId="1878" priority="132">
      <formula>$L$1="Choose and type"</formula>
    </cfRule>
  </conditionalFormatting>
  <conditionalFormatting sqref="F27">
    <cfRule type="expression" dxfId="1877" priority="131">
      <formula>$L$1="Choose and type"</formula>
    </cfRule>
  </conditionalFormatting>
  <conditionalFormatting sqref="L27">
    <cfRule type="expression" dxfId="1876" priority="130">
      <formula>$L$1="Choose and type"</formula>
    </cfRule>
  </conditionalFormatting>
  <conditionalFormatting sqref="E30">
    <cfRule type="expression" dxfId="1875" priority="129">
      <formula>$L$1="Choose and type"</formula>
    </cfRule>
  </conditionalFormatting>
  <conditionalFormatting sqref="F30">
    <cfRule type="expression" dxfId="1874" priority="128">
      <formula>$L$1="Choose and type"</formula>
    </cfRule>
  </conditionalFormatting>
  <conditionalFormatting sqref="I30">
    <cfRule type="expression" dxfId="1873" priority="127">
      <formula>$L$1="Choose and type"</formula>
    </cfRule>
  </conditionalFormatting>
  <conditionalFormatting sqref="J30">
    <cfRule type="expression" dxfId="1872" priority="126">
      <formula>$L$1="Choose and type"</formula>
    </cfRule>
  </conditionalFormatting>
  <conditionalFormatting sqref="E31">
    <cfRule type="expression" dxfId="1871" priority="125">
      <formula>$L$1="Choose and type"</formula>
    </cfRule>
  </conditionalFormatting>
  <conditionalFormatting sqref="F32">
    <cfRule type="expression" dxfId="1870" priority="120">
      <formula>$L$1="Choose and type"</formula>
    </cfRule>
  </conditionalFormatting>
  <conditionalFormatting sqref="I32">
    <cfRule type="expression" dxfId="1869" priority="119">
      <formula>$L$1="Choose and type"</formula>
    </cfRule>
  </conditionalFormatting>
  <conditionalFormatting sqref="J32">
    <cfRule type="expression" dxfId="1868" priority="118">
      <formula>$L$1="Choose and type"</formula>
    </cfRule>
  </conditionalFormatting>
  <conditionalFormatting sqref="F35">
    <cfRule type="expression" dxfId="1867" priority="117">
      <formula>$L$1="Choose and type"</formula>
    </cfRule>
  </conditionalFormatting>
  <conditionalFormatting sqref="I35">
    <cfRule type="expression" dxfId="1866" priority="116">
      <formula>$L$1="Choose and type"</formula>
    </cfRule>
  </conditionalFormatting>
  <conditionalFormatting sqref="J35">
    <cfRule type="expression" dxfId="1865" priority="115">
      <formula>$L$1="Choose and type"</formula>
    </cfRule>
  </conditionalFormatting>
  <conditionalFormatting sqref="M35">
    <cfRule type="expression" dxfId="1864" priority="114">
      <formula>$L$1="Choose and type"</formula>
    </cfRule>
  </conditionalFormatting>
  <conditionalFormatting sqref="F36">
    <cfRule type="expression" dxfId="1863" priority="113">
      <formula>$L$1="Choose and type"</formula>
    </cfRule>
  </conditionalFormatting>
  <conditionalFormatting sqref="I36">
    <cfRule type="expression" dxfId="1862" priority="112">
      <formula>$L$1="Choose and type"</formula>
    </cfRule>
  </conditionalFormatting>
  <conditionalFormatting sqref="J36">
    <cfRule type="expression" dxfId="1861" priority="111">
      <formula>$L$1="Choose and type"</formula>
    </cfRule>
  </conditionalFormatting>
  <conditionalFormatting sqref="M36">
    <cfRule type="expression" dxfId="1860" priority="110">
      <formula>$L$1="Choose and type"</formula>
    </cfRule>
  </conditionalFormatting>
  <conditionalFormatting sqref="F37">
    <cfRule type="expression" dxfId="1859" priority="109">
      <formula>$L$1="Choose and type"</formula>
    </cfRule>
  </conditionalFormatting>
  <conditionalFormatting sqref="I37">
    <cfRule type="expression" dxfId="1858" priority="108">
      <formula>$L$1="Choose and type"</formula>
    </cfRule>
  </conditionalFormatting>
  <conditionalFormatting sqref="J37">
    <cfRule type="expression" dxfId="1857" priority="107">
      <formula>$L$1="Choose and type"</formula>
    </cfRule>
  </conditionalFormatting>
  <conditionalFormatting sqref="M37">
    <cfRule type="expression" dxfId="1856" priority="106">
      <formula>$L$1="Choose and type"</formula>
    </cfRule>
  </conditionalFormatting>
  <conditionalFormatting sqref="D40">
    <cfRule type="expression" dxfId="1855" priority="105">
      <formula>$L$1="Choose and type"</formula>
    </cfRule>
  </conditionalFormatting>
  <conditionalFormatting sqref="I40">
    <cfRule type="expression" dxfId="1854" priority="104">
      <formula>$L$1="Choose and type"</formula>
    </cfRule>
  </conditionalFormatting>
  <conditionalFormatting sqref="J40">
    <cfRule type="expression" dxfId="1853" priority="103">
      <formula>$L$1="Choose and type"</formula>
    </cfRule>
  </conditionalFormatting>
  <conditionalFormatting sqref="D41">
    <cfRule type="expression" dxfId="1852" priority="102">
      <formula>$L$1="Choose and type"</formula>
    </cfRule>
  </conditionalFormatting>
  <conditionalFormatting sqref="I41">
    <cfRule type="expression" dxfId="1851" priority="101">
      <formula>$L$1="Choose and type"</formula>
    </cfRule>
  </conditionalFormatting>
  <conditionalFormatting sqref="J41">
    <cfRule type="expression" dxfId="1850" priority="100">
      <formula>$L$1="Choose and type"</formula>
    </cfRule>
  </conditionalFormatting>
  <conditionalFormatting sqref="D42">
    <cfRule type="expression" dxfId="1849" priority="99">
      <formula>$L$1="Choose and type"</formula>
    </cfRule>
  </conditionalFormatting>
  <conditionalFormatting sqref="I42">
    <cfRule type="expression" dxfId="1848" priority="98">
      <formula>$L$1="Choose and type"</formula>
    </cfRule>
  </conditionalFormatting>
  <conditionalFormatting sqref="J42">
    <cfRule type="expression" dxfId="1847" priority="97">
      <formula>$L$1="Choose and type"</formula>
    </cfRule>
  </conditionalFormatting>
  <conditionalFormatting sqref="F43">
    <cfRule type="cellIs" dxfId="1846" priority="96" operator="equal">
      <formula>#REF!</formula>
    </cfRule>
  </conditionalFormatting>
  <conditionalFormatting sqref="H45">
    <cfRule type="expression" dxfId="1845" priority="95">
      <formula>$L$1="Choose and type"</formula>
    </cfRule>
  </conditionalFormatting>
  <conditionalFormatting sqref="L45">
    <cfRule type="expression" dxfId="1844" priority="94">
      <formula>$L$1="Choose and type"</formula>
    </cfRule>
  </conditionalFormatting>
  <conditionalFormatting sqref="H46">
    <cfRule type="expression" dxfId="1843" priority="93">
      <formula>$L$1="Choose and type"</formula>
    </cfRule>
  </conditionalFormatting>
  <conditionalFormatting sqref="L46">
    <cfRule type="expression" dxfId="1842" priority="92">
      <formula>$L$1="Choose and type"</formula>
    </cfRule>
  </conditionalFormatting>
  <conditionalFormatting sqref="H47">
    <cfRule type="expression" dxfId="1841" priority="91">
      <formula>$L$1="Choose and type"</formula>
    </cfRule>
  </conditionalFormatting>
  <conditionalFormatting sqref="L47">
    <cfRule type="expression" dxfId="1840" priority="90">
      <formula>$L$1="Choose and type"</formula>
    </cfRule>
  </conditionalFormatting>
  <conditionalFormatting sqref="D50">
    <cfRule type="expression" dxfId="1839" priority="89">
      <formula>$L$1="Choose and type"</formula>
    </cfRule>
  </conditionalFormatting>
  <conditionalFormatting sqref="D51">
    <cfRule type="expression" dxfId="1838" priority="88">
      <formula>$L$1="Choose and type"</formula>
    </cfRule>
  </conditionalFormatting>
  <conditionalFormatting sqref="D52">
    <cfRule type="expression" dxfId="1837" priority="87">
      <formula>$L$1="Choose and type"</formula>
    </cfRule>
  </conditionalFormatting>
  <conditionalFormatting sqref="D55">
    <cfRule type="expression" dxfId="1836" priority="86">
      <formula>$L$1="Choose and type"</formula>
    </cfRule>
  </conditionalFormatting>
  <conditionalFormatting sqref="E55">
    <cfRule type="expression" dxfId="1835" priority="85">
      <formula>$L$1="Choose and type"</formula>
    </cfRule>
  </conditionalFormatting>
  <conditionalFormatting sqref="F55">
    <cfRule type="expression" dxfId="1834" priority="84">
      <formula>$L$1="Choose and type"</formula>
    </cfRule>
  </conditionalFormatting>
  <conditionalFormatting sqref="I55">
    <cfRule type="expression" dxfId="1833" priority="83">
      <formula>$L$1="Choose and type"</formula>
    </cfRule>
  </conditionalFormatting>
  <conditionalFormatting sqref="L55">
    <cfRule type="expression" dxfId="1832" priority="82">
      <formula>$L$1="Choose and type"</formula>
    </cfRule>
  </conditionalFormatting>
  <conditionalFormatting sqref="D56">
    <cfRule type="expression" dxfId="1831" priority="81">
      <formula>$L$1="Choose and type"</formula>
    </cfRule>
  </conditionalFormatting>
  <conditionalFormatting sqref="E56">
    <cfRule type="expression" dxfId="1830" priority="80">
      <formula>$L$1="Choose and type"</formula>
    </cfRule>
  </conditionalFormatting>
  <conditionalFormatting sqref="F56">
    <cfRule type="expression" dxfId="1829" priority="79">
      <formula>$L$1="Choose and type"</formula>
    </cfRule>
  </conditionalFormatting>
  <conditionalFormatting sqref="I56">
    <cfRule type="expression" dxfId="1828" priority="78">
      <formula>$L$1="Choose and type"</formula>
    </cfRule>
  </conditionalFormatting>
  <conditionalFormatting sqref="L56">
    <cfRule type="expression" dxfId="1827" priority="77">
      <formula>$L$1="Choose and type"</formula>
    </cfRule>
  </conditionalFormatting>
  <conditionalFormatting sqref="D57">
    <cfRule type="expression" dxfId="1826" priority="76">
      <formula>$L$1="Choose and type"</formula>
    </cfRule>
  </conditionalFormatting>
  <conditionalFormatting sqref="E57">
    <cfRule type="expression" dxfId="1825" priority="75">
      <formula>$L$1="Choose and type"</formula>
    </cfRule>
  </conditionalFormatting>
  <conditionalFormatting sqref="F57">
    <cfRule type="expression" dxfId="1824" priority="74">
      <formula>$L$1="Choose and type"</formula>
    </cfRule>
  </conditionalFormatting>
  <conditionalFormatting sqref="I57">
    <cfRule type="expression" dxfId="1823" priority="73">
      <formula>$L$1="Choose and type"</formula>
    </cfRule>
  </conditionalFormatting>
  <conditionalFormatting sqref="L57">
    <cfRule type="expression" dxfId="1822" priority="72">
      <formula>$L$1="Choose and type"</formula>
    </cfRule>
  </conditionalFormatting>
  <conditionalFormatting sqref="D60">
    <cfRule type="expression" dxfId="1821" priority="71">
      <formula>$L$1="Choose and type"</formula>
    </cfRule>
  </conditionalFormatting>
  <conditionalFormatting sqref="E60">
    <cfRule type="expression" dxfId="1820" priority="70">
      <formula>$L$1="Choose and type"</formula>
    </cfRule>
  </conditionalFormatting>
  <conditionalFormatting sqref="F60">
    <cfRule type="expression" dxfId="1819" priority="69">
      <formula>$L$1="Choose and type"</formula>
    </cfRule>
  </conditionalFormatting>
  <conditionalFormatting sqref="I60">
    <cfRule type="expression" dxfId="1818" priority="68">
      <formula>$L$1="Choose and type"</formula>
    </cfRule>
  </conditionalFormatting>
  <conditionalFormatting sqref="M60">
    <cfRule type="expression" dxfId="1817" priority="67">
      <formula>$L$1="Choose and type"</formula>
    </cfRule>
  </conditionalFormatting>
  <conditionalFormatting sqref="D61">
    <cfRule type="expression" dxfId="1816" priority="66">
      <formula>$L$1="Choose and type"</formula>
    </cfRule>
  </conditionalFormatting>
  <conditionalFormatting sqref="E61">
    <cfRule type="expression" dxfId="1815" priority="65">
      <formula>$L$1="Choose and type"</formula>
    </cfRule>
  </conditionalFormatting>
  <conditionalFormatting sqref="F61">
    <cfRule type="expression" dxfId="1814" priority="64">
      <formula>$L$1="Choose and type"</formula>
    </cfRule>
  </conditionalFormatting>
  <conditionalFormatting sqref="I61">
    <cfRule type="expression" dxfId="1813" priority="63">
      <formula>$L$1="Choose and type"</formula>
    </cfRule>
  </conditionalFormatting>
  <conditionalFormatting sqref="N61">
    <cfRule type="expression" dxfId="1812" priority="62">
      <formula>$L$1="Choose and type"</formula>
    </cfRule>
  </conditionalFormatting>
  <conditionalFormatting sqref="D62">
    <cfRule type="expression" dxfId="1811" priority="61">
      <formula>$L$1="Choose and type"</formula>
    </cfRule>
  </conditionalFormatting>
  <conditionalFormatting sqref="E62">
    <cfRule type="expression" dxfId="1810" priority="60">
      <formula>$L$1="Choose and type"</formula>
    </cfRule>
  </conditionalFormatting>
  <conditionalFormatting sqref="F62">
    <cfRule type="expression" dxfId="1809" priority="59">
      <formula>$L$1="Choose and type"</formula>
    </cfRule>
  </conditionalFormatting>
  <conditionalFormatting sqref="K40">
    <cfRule type="expression" dxfId="1808" priority="38">
      <formula>$L$1="Choose and type"</formula>
    </cfRule>
  </conditionalFormatting>
  <conditionalFormatting sqref="F5">
    <cfRule type="expression" dxfId="1807" priority="5">
      <formula>$L$1="Choose and type"</formula>
    </cfRule>
  </conditionalFormatting>
  <conditionalFormatting sqref="L10">
    <cfRule type="expression" dxfId="1806" priority="4">
      <formula>$L$1="Choose and type"</formula>
    </cfRule>
  </conditionalFormatting>
  <conditionalFormatting sqref="D20">
    <cfRule type="expression" dxfId="1805" priority="3">
      <formula>$L$1="Choose and type"</formula>
    </cfRule>
  </conditionalFormatting>
  <conditionalFormatting sqref="K15">
    <cfRule type="expression" dxfId="1804" priority="2">
      <formula>$L$1="Choose and type"</formula>
    </cfRule>
  </conditionalFormatting>
  <conditionalFormatting sqref="J60">
    <cfRule type="expression" dxfId="1803" priority="1">
      <formula>$L$1="Choose and type"</formula>
    </cfRule>
  </conditionalFormatting>
  <conditionalFormatting sqref="C30">
    <cfRule type="expression" dxfId="1802" priority="48">
      <formula>$L$1="Choose and type"</formula>
    </cfRule>
  </conditionalFormatting>
  <conditionalFormatting sqref="G30">
    <cfRule type="expression" dxfId="1801" priority="45">
      <formula>$L$1="Choose and type"</formula>
    </cfRule>
  </conditionalFormatting>
  <conditionalFormatting sqref="K30">
    <cfRule type="expression" dxfId="1800" priority="44">
      <formula>$L$1="Choose and type"</formula>
    </cfRule>
  </conditionalFormatting>
  <conditionalFormatting sqref="D35">
    <cfRule type="expression" dxfId="1799" priority="43">
      <formula>$L$1="Choose and type"</formula>
    </cfRule>
  </conditionalFormatting>
  <conditionalFormatting sqref="G35">
    <cfRule type="expression" dxfId="1798" priority="42">
      <formula>$L$1="Choose and type"</formula>
    </cfRule>
  </conditionalFormatting>
  <conditionalFormatting sqref="K35">
    <cfRule type="expression" dxfId="1797" priority="41">
      <formula>$L$1="Choose and type"</formula>
    </cfRule>
  </conditionalFormatting>
  <conditionalFormatting sqref="E40">
    <cfRule type="expression" dxfId="1796" priority="40">
      <formula>$L$1="Choose and type"</formula>
    </cfRule>
  </conditionalFormatting>
  <conditionalFormatting sqref="G40">
    <cfRule type="expression" dxfId="1795" priority="39">
      <formula>$L$1="Choose and type"</formula>
    </cfRule>
  </conditionalFormatting>
  <conditionalFormatting sqref="F45">
    <cfRule type="expression" dxfId="1794" priority="37">
      <formula>$L$1="Choose and type"</formula>
    </cfRule>
  </conditionalFormatting>
  <conditionalFormatting sqref="I45">
    <cfRule type="expression" dxfId="1793" priority="36">
      <formula>$L$1="Choose and type"</formula>
    </cfRule>
  </conditionalFormatting>
  <conditionalFormatting sqref="M45">
    <cfRule type="expression" dxfId="1792" priority="35">
      <formula>$L$1="Choose and type"</formula>
    </cfRule>
  </conditionalFormatting>
  <conditionalFormatting sqref="I50">
    <cfRule type="expression" dxfId="1791" priority="32">
      <formula>$L$1="Choose and type"</formula>
    </cfRule>
  </conditionalFormatting>
  <conditionalFormatting sqref="M50">
    <cfRule type="expression" dxfId="1790" priority="31">
      <formula>$L$1="Choose and type"</formula>
    </cfRule>
  </conditionalFormatting>
  <conditionalFormatting sqref="E50">
    <cfRule type="expression" dxfId="1789" priority="29">
      <formula>$L$1="Choose and type"</formula>
    </cfRule>
  </conditionalFormatting>
  <conditionalFormatting sqref="G50">
    <cfRule type="expression" dxfId="1788" priority="27">
      <formula>$L$1="Choose and type"</formula>
    </cfRule>
  </conditionalFormatting>
  <conditionalFormatting sqref="G55">
    <cfRule type="expression" dxfId="1787" priority="26">
      <formula>$L$1="Choose and type"</formula>
    </cfRule>
  </conditionalFormatting>
  <conditionalFormatting sqref="J55">
    <cfRule type="expression" dxfId="1786" priority="25">
      <formula>$L$1="Choose and type"</formula>
    </cfRule>
  </conditionalFormatting>
  <conditionalFormatting sqref="M55">
    <cfRule type="expression" dxfId="1785" priority="24">
      <formula>$L$1="Choose and type"</formula>
    </cfRule>
  </conditionalFormatting>
  <conditionalFormatting sqref="G60">
    <cfRule type="expression" dxfId="1784" priority="23">
      <formula>$L$1="Choose and type"</formula>
    </cfRule>
  </conditionalFormatting>
  <conditionalFormatting sqref="G25">
    <cfRule type="expression" dxfId="1783" priority="17">
      <formula>$L$1="Choose and type"</formula>
    </cfRule>
  </conditionalFormatting>
  <conditionalFormatting sqref="I25">
    <cfRule type="expression" dxfId="1782" priority="16">
      <formula>$L$1="Choose and type"</formula>
    </cfRule>
  </conditionalFormatting>
  <conditionalFormatting sqref="M25">
    <cfRule type="expression" dxfId="1781" priority="13">
      <formula>$L$1="Choose and type"</formula>
    </cfRule>
  </conditionalFormatting>
  <conditionalFormatting sqref="G20">
    <cfRule type="expression" dxfId="1780" priority="12">
      <formula>$L$1="Choose and type"</formula>
    </cfRule>
  </conditionalFormatting>
  <conditionalFormatting sqref="G15">
    <cfRule type="expression" dxfId="1779" priority="11">
      <formula>$L$1="Choose and type"</formula>
    </cfRule>
  </conditionalFormatting>
  <conditionalFormatting sqref="G10">
    <cfRule type="expression" dxfId="1778" priority="10">
      <formula>$L$1="Choose and type"</formula>
    </cfRule>
  </conditionalFormatting>
  <conditionalFormatting sqref="G5">
    <cfRule type="expression" dxfId="1777" priority="9">
      <formula>$L$1="Choose and type"</formula>
    </cfRule>
  </conditionalFormatting>
  <conditionalFormatting sqref="M5">
    <cfRule type="expression" dxfId="1776" priority="8">
      <formula>$L$1="Choose and type"</formula>
    </cfRule>
  </conditionalFormatting>
  <conditionalFormatting sqref="I5">
    <cfRule type="expression" dxfId="1775" priority="7">
      <formula>$L$1="Choose and type"</formula>
    </cfRule>
  </conditionalFormatting>
  <hyperlinks>
    <hyperlink ref="A1" r:id="rId1" xr:uid="{7DB0F47B-2EA1-4948-B0D5-67C631CA3E0C}"/>
  </hyperlinks>
  <pageMargins left="0.5" right="0.5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"/>
  <sheetViews>
    <sheetView showGridLines="0" workbookViewId="0">
      <selection activeCell="G1" sqref="G1"/>
    </sheetView>
  </sheetViews>
  <sheetFormatPr defaultRowHeight="14.4" x14ac:dyDescent="0.3"/>
  <cols>
    <col min="3" max="3" width="10.44140625" customWidth="1"/>
    <col min="4" max="4" width="14.109375" customWidth="1"/>
    <col min="5" max="5" width="11.44140625" customWidth="1"/>
    <col min="6" max="6" width="10.5546875" customWidth="1"/>
    <col min="7" max="7" width="17.88671875" customWidth="1"/>
    <col min="10" max="10" width="10.44140625" customWidth="1"/>
    <col min="11" max="11" width="10.88671875" customWidth="1"/>
    <col min="12" max="12" width="9.5546875" customWidth="1"/>
    <col min="13" max="13" width="13.77734375" style="35" customWidth="1"/>
    <col min="14" max="14" width="11.109375" customWidth="1"/>
  </cols>
  <sheetData>
    <row r="1" spans="1:15" s="68" customFormat="1" ht="21" x14ac:dyDescent="0.4">
      <c r="B1" s="140" t="s">
        <v>181</v>
      </c>
      <c r="C1" s="140"/>
      <c r="D1" s="141" t="s">
        <v>184</v>
      </c>
      <c r="E1" s="141"/>
      <c r="F1" s="141"/>
      <c r="G1" s="90" t="str">
        <f>[1]!wwsSetup("useHTTPS", TRUE)</f>
        <v>useHTTPS = "True"</v>
      </c>
      <c r="M1" s="69"/>
    </row>
    <row r="3" spans="1:15" ht="23.4" x14ac:dyDescent="0.45">
      <c r="A3" s="32"/>
      <c r="B3" s="33">
        <v>1</v>
      </c>
      <c r="C3" s="36" t="s">
        <v>0</v>
      </c>
      <c r="D3" s="36" t="s">
        <v>1</v>
      </c>
      <c r="E3" s="36" t="s">
        <v>36</v>
      </c>
      <c r="F3" s="36" t="s">
        <v>2</v>
      </c>
      <c r="G3" s="36" t="s">
        <v>3</v>
      </c>
      <c r="H3" s="36" t="s">
        <v>5</v>
      </c>
      <c r="I3" s="146" t="s">
        <v>78</v>
      </c>
      <c r="J3" s="146"/>
      <c r="K3" s="36" t="s">
        <v>6</v>
      </c>
      <c r="L3" s="36" t="s">
        <v>7</v>
      </c>
      <c r="M3" s="143" t="s">
        <v>8</v>
      </c>
      <c r="N3" s="143"/>
      <c r="O3" s="24"/>
    </row>
    <row r="4" spans="1:15" ht="25.8" x14ac:dyDescent="0.3">
      <c r="A4" s="31"/>
      <c r="B4" s="31">
        <v>2</v>
      </c>
      <c r="C4" s="37" t="s">
        <v>19</v>
      </c>
      <c r="D4" s="37" t="s">
        <v>20</v>
      </c>
      <c r="E4" s="37" t="s">
        <v>25</v>
      </c>
      <c r="F4" s="37" t="s">
        <v>27</v>
      </c>
      <c r="G4" s="37" t="s">
        <v>35</v>
      </c>
      <c r="H4" s="37" t="s">
        <v>31</v>
      </c>
      <c r="I4" s="37" t="s">
        <v>26</v>
      </c>
      <c r="J4" s="37" t="s">
        <v>33</v>
      </c>
      <c r="K4" s="37" t="s">
        <v>27</v>
      </c>
      <c r="L4" s="37" t="s">
        <v>34</v>
      </c>
      <c r="M4" s="38"/>
      <c r="N4" s="39"/>
      <c r="O4" s="22"/>
    </row>
    <row r="5" spans="1:15" ht="25.8" x14ac:dyDescent="0.3">
      <c r="A5" s="31"/>
      <c r="B5" s="31">
        <v>3</v>
      </c>
      <c r="C5" s="37" t="s">
        <v>43</v>
      </c>
      <c r="D5" s="37" t="s">
        <v>40</v>
      </c>
      <c r="E5" s="37" t="s">
        <v>49</v>
      </c>
      <c r="F5" s="37" t="s">
        <v>33</v>
      </c>
      <c r="G5" s="37" t="s">
        <v>51</v>
      </c>
      <c r="H5" s="37" t="s">
        <v>53</v>
      </c>
      <c r="I5" s="39" t="s">
        <v>55</v>
      </c>
      <c r="J5" s="37" t="s">
        <v>56</v>
      </c>
      <c r="K5" s="37" t="s">
        <v>41</v>
      </c>
      <c r="L5" s="37"/>
      <c r="M5" s="38"/>
      <c r="N5" s="39"/>
      <c r="O5" s="22"/>
    </row>
    <row r="6" spans="1:15" ht="23.4" x14ac:dyDescent="0.3">
      <c r="A6" s="31"/>
      <c r="B6" s="31">
        <v>4</v>
      </c>
      <c r="C6" s="37" t="s">
        <v>0</v>
      </c>
      <c r="D6" s="37" t="s">
        <v>62</v>
      </c>
      <c r="E6" s="37" t="s">
        <v>64</v>
      </c>
      <c r="F6" s="37" t="s">
        <v>63</v>
      </c>
      <c r="G6" s="37" t="s">
        <v>2</v>
      </c>
      <c r="H6" s="37" t="s">
        <v>63</v>
      </c>
      <c r="I6" s="39" t="s">
        <v>16</v>
      </c>
      <c r="J6" s="37" t="s">
        <v>56</v>
      </c>
      <c r="K6" s="37" t="s">
        <v>49</v>
      </c>
      <c r="L6" s="37" t="s">
        <v>60</v>
      </c>
      <c r="M6" s="38" t="s">
        <v>65</v>
      </c>
      <c r="N6" s="39"/>
      <c r="O6" s="15"/>
    </row>
    <row r="7" spans="1:15" ht="23.4" x14ac:dyDescent="0.3">
      <c r="A7" s="31"/>
      <c r="B7" s="31">
        <v>5</v>
      </c>
      <c r="C7" s="37" t="s">
        <v>42</v>
      </c>
      <c r="D7" s="37" t="s">
        <v>26</v>
      </c>
      <c r="E7" s="37" t="s">
        <v>101</v>
      </c>
      <c r="F7" s="37" t="s">
        <v>5</v>
      </c>
      <c r="G7" s="37" t="s">
        <v>102</v>
      </c>
      <c r="H7" s="37" t="s">
        <v>18</v>
      </c>
      <c r="I7" s="147" t="s">
        <v>105</v>
      </c>
      <c r="J7" s="148"/>
      <c r="K7" s="37" t="s">
        <v>17</v>
      </c>
      <c r="L7" s="37" t="s">
        <v>103</v>
      </c>
      <c r="M7" s="38" t="s">
        <v>104</v>
      </c>
      <c r="N7" s="39"/>
      <c r="O7" s="15"/>
    </row>
    <row r="8" spans="1:15" ht="23.4" x14ac:dyDescent="0.45">
      <c r="A8" s="32"/>
      <c r="B8" s="31">
        <v>6</v>
      </c>
      <c r="C8" s="36" t="s">
        <v>79</v>
      </c>
      <c r="D8" s="36" t="s">
        <v>80</v>
      </c>
      <c r="E8" s="36" t="s">
        <v>81</v>
      </c>
      <c r="F8" s="36" t="s">
        <v>60</v>
      </c>
      <c r="G8" s="36" t="s">
        <v>82</v>
      </c>
      <c r="H8" s="36" t="s">
        <v>83</v>
      </c>
      <c r="I8" s="146" t="s">
        <v>26</v>
      </c>
      <c r="J8" s="146" t="s">
        <v>4</v>
      </c>
      <c r="K8" s="36" t="s">
        <v>84</v>
      </c>
      <c r="L8" s="36"/>
      <c r="M8" s="40"/>
      <c r="N8" s="36"/>
      <c r="O8" s="25"/>
    </row>
    <row r="9" spans="1:15" ht="23.4" x14ac:dyDescent="0.3">
      <c r="A9" s="31"/>
      <c r="B9" s="31">
        <v>7</v>
      </c>
      <c r="C9" s="37" t="s">
        <v>60</v>
      </c>
      <c r="D9" s="37" t="s">
        <v>85</v>
      </c>
      <c r="E9" s="37" t="s">
        <v>49</v>
      </c>
      <c r="F9" s="37" t="s">
        <v>86</v>
      </c>
      <c r="G9" s="37" t="s">
        <v>87</v>
      </c>
      <c r="H9" s="37" t="s">
        <v>12</v>
      </c>
      <c r="I9" s="39" t="s">
        <v>88</v>
      </c>
      <c r="J9" s="37" t="s">
        <v>36</v>
      </c>
      <c r="K9" s="37" t="s">
        <v>89</v>
      </c>
      <c r="L9" s="37" t="s">
        <v>14</v>
      </c>
      <c r="M9" s="38" t="s">
        <v>90</v>
      </c>
      <c r="N9" s="39"/>
      <c r="O9" s="15"/>
    </row>
    <row r="10" spans="1:15" ht="23.4" x14ac:dyDescent="0.3">
      <c r="A10" s="31"/>
      <c r="B10" s="31">
        <v>8</v>
      </c>
      <c r="C10" s="37" t="s">
        <v>42</v>
      </c>
      <c r="D10" s="37" t="s">
        <v>26</v>
      </c>
      <c r="E10" s="37" t="s">
        <v>91</v>
      </c>
      <c r="F10" s="37" t="s">
        <v>88</v>
      </c>
      <c r="G10" s="37" t="s">
        <v>96</v>
      </c>
      <c r="H10" s="37" t="s">
        <v>92</v>
      </c>
      <c r="I10" s="39" t="s">
        <v>76</v>
      </c>
      <c r="J10" s="37" t="s">
        <v>93</v>
      </c>
      <c r="K10" s="37" t="s">
        <v>94</v>
      </c>
      <c r="L10" s="37" t="s">
        <v>95</v>
      </c>
      <c r="M10" s="38"/>
      <c r="N10" s="39"/>
      <c r="O10" s="15"/>
    </row>
    <row r="11" spans="1:15" ht="23.4" x14ac:dyDescent="0.3">
      <c r="A11" s="31"/>
      <c r="B11" s="31">
        <v>9</v>
      </c>
      <c r="C11" s="37" t="s">
        <v>60</v>
      </c>
      <c r="D11" s="37" t="s">
        <v>142</v>
      </c>
      <c r="E11" s="37" t="s">
        <v>98</v>
      </c>
      <c r="F11" s="37" t="s">
        <v>91</v>
      </c>
      <c r="G11" s="37" t="s">
        <v>55</v>
      </c>
      <c r="H11" s="37" t="s">
        <v>16</v>
      </c>
      <c r="I11" s="144" t="s">
        <v>99</v>
      </c>
      <c r="J11" s="144"/>
      <c r="K11" s="37" t="s">
        <v>88</v>
      </c>
      <c r="L11" s="37" t="s">
        <v>36</v>
      </c>
      <c r="M11" s="149" t="s">
        <v>100</v>
      </c>
      <c r="N11" s="150"/>
      <c r="O11" s="15"/>
    </row>
    <row r="12" spans="1:15" ht="25.8" x14ac:dyDescent="0.3">
      <c r="A12" s="31"/>
      <c r="B12" s="31">
        <v>10</v>
      </c>
      <c r="C12" s="37" t="s">
        <v>135</v>
      </c>
      <c r="D12" s="37" t="s">
        <v>4</v>
      </c>
      <c r="E12" s="37" t="s">
        <v>136</v>
      </c>
      <c r="F12" s="37" t="s">
        <v>4</v>
      </c>
      <c r="G12" s="37" t="s">
        <v>137</v>
      </c>
      <c r="H12" s="37" t="s">
        <v>7</v>
      </c>
      <c r="I12" s="142" t="s">
        <v>149</v>
      </c>
      <c r="J12" s="142"/>
      <c r="K12" s="37" t="s">
        <v>6</v>
      </c>
      <c r="L12" s="37" t="s">
        <v>7</v>
      </c>
      <c r="M12" s="145" t="s">
        <v>138</v>
      </c>
      <c r="N12" s="145"/>
      <c r="O12" s="22"/>
    </row>
    <row r="13" spans="1:15" ht="25.8" x14ac:dyDescent="0.3">
      <c r="A13" s="31"/>
      <c r="B13" s="31">
        <v>11</v>
      </c>
      <c r="C13" s="37" t="s">
        <v>151</v>
      </c>
      <c r="D13" s="37" t="s">
        <v>152</v>
      </c>
      <c r="E13" s="37" t="s">
        <v>153</v>
      </c>
      <c r="F13" s="37" t="s">
        <v>16</v>
      </c>
      <c r="G13" s="37" t="s">
        <v>154</v>
      </c>
      <c r="H13" s="37" t="s">
        <v>58</v>
      </c>
      <c r="I13" s="37" t="s">
        <v>16</v>
      </c>
      <c r="J13" s="37" t="s">
        <v>155</v>
      </c>
      <c r="K13" s="37" t="s">
        <v>156</v>
      </c>
      <c r="L13" s="37" t="s">
        <v>16</v>
      </c>
      <c r="M13" s="41" t="s">
        <v>157</v>
      </c>
      <c r="N13" s="39"/>
      <c r="O13" s="22"/>
    </row>
    <row r="14" spans="1:15" ht="25.8" x14ac:dyDescent="0.3">
      <c r="A14" s="31"/>
      <c r="B14" s="31">
        <v>12</v>
      </c>
      <c r="C14" s="37" t="s">
        <v>167</v>
      </c>
      <c r="D14" s="37" t="s">
        <v>168</v>
      </c>
      <c r="E14" s="37" t="s">
        <v>5</v>
      </c>
      <c r="F14" s="37" t="s">
        <v>93</v>
      </c>
      <c r="G14" s="37" t="s">
        <v>169</v>
      </c>
      <c r="H14" s="37" t="s">
        <v>88</v>
      </c>
      <c r="I14" s="37" t="s">
        <v>16</v>
      </c>
      <c r="J14" s="142" t="s">
        <v>170</v>
      </c>
      <c r="K14" s="142"/>
      <c r="L14" s="37" t="s">
        <v>55</v>
      </c>
      <c r="M14" s="41" t="s">
        <v>178</v>
      </c>
      <c r="N14" s="37"/>
      <c r="O14" s="22"/>
    </row>
    <row r="15" spans="1:15" ht="15.6" x14ac:dyDescent="0.3">
      <c r="A15" s="24"/>
      <c r="B15" s="14"/>
      <c r="C15" s="15"/>
      <c r="D15" s="15"/>
      <c r="E15" s="15"/>
      <c r="F15" s="15"/>
      <c r="G15" s="24"/>
      <c r="H15" s="24"/>
      <c r="I15" s="24"/>
      <c r="J15" s="24"/>
      <c r="K15" s="24"/>
      <c r="L15" s="24"/>
      <c r="M15" s="34"/>
      <c r="N15" s="24"/>
      <c r="O15" s="24" t="s">
        <v>59</v>
      </c>
    </row>
    <row r="16" spans="1:15" ht="23.4" x14ac:dyDescent="0.3">
      <c r="A16" s="24"/>
      <c r="B16" s="30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34"/>
      <c r="N16" s="24"/>
      <c r="O16" s="24"/>
    </row>
  </sheetData>
  <mergeCells count="11">
    <mergeCell ref="B1:C1"/>
    <mergeCell ref="D1:F1"/>
    <mergeCell ref="J14:K14"/>
    <mergeCell ref="M3:N3"/>
    <mergeCell ref="I11:J11"/>
    <mergeCell ref="I12:J12"/>
    <mergeCell ref="M12:N12"/>
    <mergeCell ref="I3:J3"/>
    <mergeCell ref="I8:J8"/>
    <mergeCell ref="I7:J7"/>
    <mergeCell ref="M11:N11"/>
  </mergeCells>
  <conditionalFormatting sqref="K5">
    <cfRule type="cellIs" dxfId="1774" priority="552" operator="equal">
      <formula>#REF!</formula>
    </cfRule>
  </conditionalFormatting>
  <conditionalFormatting sqref="L5">
    <cfRule type="cellIs" dxfId="1773" priority="551" operator="equal">
      <formula>#REF!</formula>
    </cfRule>
  </conditionalFormatting>
  <conditionalFormatting sqref="H5">
    <cfRule type="cellIs" dxfId="1772" priority="553" operator="equal">
      <formula>#REF!</formula>
    </cfRule>
  </conditionalFormatting>
  <conditionalFormatting sqref="C5">
    <cfRule type="cellIs" dxfId="1771" priority="555" operator="equal">
      <formula>#REF!</formula>
    </cfRule>
  </conditionalFormatting>
  <conditionalFormatting sqref="F5">
    <cfRule type="cellIs" dxfId="1770" priority="547" operator="equal">
      <formula>#REF!</formula>
    </cfRule>
  </conditionalFormatting>
  <conditionalFormatting sqref="G5">
    <cfRule type="cellIs" dxfId="1769" priority="554" operator="equal">
      <formula>#REF!</formula>
    </cfRule>
  </conditionalFormatting>
  <conditionalFormatting sqref="D5">
    <cfRule type="cellIs" dxfId="1768" priority="549" operator="equal">
      <formula>#REF!</formula>
    </cfRule>
  </conditionalFormatting>
  <conditionalFormatting sqref="E5">
    <cfRule type="cellIs" dxfId="1767" priority="548" operator="equal">
      <formula>#REF!</formula>
    </cfRule>
  </conditionalFormatting>
  <conditionalFormatting sqref="J5">
    <cfRule type="cellIs" dxfId="1766" priority="546" operator="equal">
      <formula>#REF!</formula>
    </cfRule>
  </conditionalFormatting>
  <conditionalFormatting sqref="K4">
    <cfRule type="cellIs" dxfId="1765" priority="534" operator="equal">
      <formula>#REF!</formula>
    </cfRule>
  </conditionalFormatting>
  <conditionalFormatting sqref="H4">
    <cfRule type="cellIs" dxfId="1764" priority="536" operator="equal">
      <formula>#REF!</formula>
    </cfRule>
  </conditionalFormatting>
  <conditionalFormatting sqref="C4">
    <cfRule type="cellIs" dxfId="1763" priority="538" operator="equal">
      <formula>#REF!</formula>
    </cfRule>
  </conditionalFormatting>
  <conditionalFormatting sqref="I4">
    <cfRule type="cellIs" dxfId="1762" priority="535" operator="equal">
      <formula>#REF!</formula>
    </cfRule>
  </conditionalFormatting>
  <conditionalFormatting sqref="G4">
    <cfRule type="cellIs" dxfId="1761" priority="537" operator="equal">
      <formula>#REF!</formula>
    </cfRule>
  </conditionalFormatting>
  <conditionalFormatting sqref="D4">
    <cfRule type="cellIs" dxfId="1760" priority="532" operator="equal">
      <formula>#REF!</formula>
    </cfRule>
  </conditionalFormatting>
  <conditionalFormatting sqref="E4">
    <cfRule type="cellIs" dxfId="1759" priority="531" operator="equal">
      <formula>#REF!</formula>
    </cfRule>
  </conditionalFormatting>
  <conditionalFormatting sqref="F4">
    <cfRule type="cellIs" dxfId="1758" priority="530" operator="equal">
      <formula>#REF!</formula>
    </cfRule>
  </conditionalFormatting>
  <conditionalFormatting sqref="J4">
    <cfRule type="cellIs" dxfId="1757" priority="529" operator="equal">
      <formula>#REF!</formula>
    </cfRule>
  </conditionalFormatting>
  <conditionalFormatting sqref="L4">
    <cfRule type="cellIs" dxfId="1756" priority="533" operator="equal">
      <formula>#REF!</formula>
    </cfRule>
  </conditionalFormatting>
  <conditionalFormatting sqref="K6">
    <cfRule type="cellIs" dxfId="1755" priority="525" operator="equal">
      <formula>#REF!</formula>
    </cfRule>
  </conditionalFormatting>
  <conditionalFormatting sqref="L6">
    <cfRule type="cellIs" dxfId="1754" priority="524" operator="equal">
      <formula>#REF!</formula>
    </cfRule>
  </conditionalFormatting>
  <conditionalFormatting sqref="H6">
    <cfRule type="cellIs" dxfId="1753" priority="526" operator="equal">
      <formula>#REF!</formula>
    </cfRule>
  </conditionalFormatting>
  <conditionalFormatting sqref="C6">
    <cfRule type="cellIs" dxfId="1752" priority="528" operator="equal">
      <formula>#REF!</formula>
    </cfRule>
  </conditionalFormatting>
  <conditionalFormatting sqref="G6">
    <cfRule type="cellIs" dxfId="1751" priority="527" operator="equal">
      <formula>#REF!</formula>
    </cfRule>
  </conditionalFormatting>
  <conditionalFormatting sqref="D6">
    <cfRule type="cellIs" dxfId="1750" priority="523" operator="equal">
      <formula>#REF!</formula>
    </cfRule>
  </conditionalFormatting>
  <conditionalFormatting sqref="E6">
    <cfRule type="cellIs" dxfId="1749" priority="522" operator="equal">
      <formula>#REF!</formula>
    </cfRule>
  </conditionalFormatting>
  <conditionalFormatting sqref="F6">
    <cfRule type="cellIs" dxfId="1748" priority="521" operator="equal">
      <formula>#REF!</formula>
    </cfRule>
  </conditionalFormatting>
  <conditionalFormatting sqref="J6">
    <cfRule type="cellIs" dxfId="1747" priority="520" operator="equal">
      <formula>#REF!</formula>
    </cfRule>
  </conditionalFormatting>
  <conditionalFormatting sqref="O6">
    <cfRule type="expression" dxfId="1746" priority="475">
      <formula>$M$1="Choose and type"</formula>
    </cfRule>
  </conditionalFormatting>
  <conditionalFormatting sqref="G12">
    <cfRule type="cellIs" dxfId="1745" priority="310" operator="equal">
      <formula>#REF!</formula>
    </cfRule>
  </conditionalFormatting>
  <conditionalFormatting sqref="H12">
    <cfRule type="cellIs" dxfId="1744" priority="309" operator="equal">
      <formula>#REF!</formula>
    </cfRule>
  </conditionalFormatting>
  <conditionalFormatting sqref="C12">
    <cfRule type="cellIs" dxfId="1743" priority="311" operator="equal">
      <formula>#REF!</formula>
    </cfRule>
  </conditionalFormatting>
  <conditionalFormatting sqref="D12">
    <cfRule type="cellIs" dxfId="1742" priority="306" operator="equal">
      <formula>#REF!</formula>
    </cfRule>
  </conditionalFormatting>
  <conditionalFormatting sqref="K12">
    <cfRule type="cellIs" dxfId="1741" priority="308" operator="equal">
      <formula>#REF!</formula>
    </cfRule>
  </conditionalFormatting>
  <conditionalFormatting sqref="L12">
    <cfRule type="cellIs" dxfId="1740" priority="307" operator="equal">
      <formula>#REF!</formula>
    </cfRule>
  </conditionalFormatting>
  <conditionalFormatting sqref="E12">
    <cfRule type="cellIs" dxfId="1739" priority="305" operator="equal">
      <formula>#REF!</formula>
    </cfRule>
  </conditionalFormatting>
  <conditionalFormatting sqref="F9">
    <cfRule type="cellIs" dxfId="1738" priority="218" operator="equal">
      <formula>#REF!</formula>
    </cfRule>
  </conditionalFormatting>
  <conditionalFormatting sqref="J9">
    <cfRule type="cellIs" dxfId="1737" priority="217" operator="equal">
      <formula>#REF!</formula>
    </cfRule>
  </conditionalFormatting>
  <conditionalFormatting sqref="E9">
    <cfRule type="cellIs" dxfId="1736" priority="219" operator="equal">
      <formula>#REF!</formula>
    </cfRule>
  </conditionalFormatting>
  <conditionalFormatting sqref="L9">
    <cfRule type="cellIs" dxfId="1735" priority="221" operator="equal">
      <formula>#REF!</formula>
    </cfRule>
  </conditionalFormatting>
  <conditionalFormatting sqref="H10">
    <cfRule type="cellIs" dxfId="1734" priority="213" operator="equal">
      <formula>#REF!</formula>
    </cfRule>
  </conditionalFormatting>
  <conditionalFormatting sqref="D9">
    <cfRule type="cellIs" dxfId="1733" priority="220" operator="equal">
      <formula>#REF!</formula>
    </cfRule>
  </conditionalFormatting>
  <conditionalFormatting sqref="C10">
    <cfRule type="cellIs" dxfId="1732" priority="215" operator="equal">
      <formula>#REF!</formula>
    </cfRule>
  </conditionalFormatting>
  <conditionalFormatting sqref="G10">
    <cfRule type="cellIs" dxfId="1731" priority="214" operator="equal">
      <formula>#REF!</formula>
    </cfRule>
  </conditionalFormatting>
  <conditionalFormatting sqref="K10">
    <cfRule type="cellIs" dxfId="1730" priority="212" operator="equal">
      <formula>#REF!</formula>
    </cfRule>
  </conditionalFormatting>
  <conditionalFormatting sqref="F12">
    <cfRule type="cellIs" dxfId="1729" priority="304" operator="equal">
      <formula>#REF!</formula>
    </cfRule>
  </conditionalFormatting>
  <conditionalFormatting sqref="E11">
    <cfRule type="cellIs" dxfId="1728" priority="191" operator="equal">
      <formula>#REF!</formula>
    </cfRule>
  </conditionalFormatting>
  <conditionalFormatting sqref="K13">
    <cfRule type="cellIs" dxfId="1727" priority="243" operator="equal">
      <formula>#REF!</formula>
    </cfRule>
  </conditionalFormatting>
  <conditionalFormatting sqref="H13">
    <cfRule type="cellIs" dxfId="1726" priority="245" operator="equal">
      <formula>#REF!</formula>
    </cfRule>
  </conditionalFormatting>
  <conditionalFormatting sqref="C13">
    <cfRule type="cellIs" dxfId="1725" priority="247" operator="equal">
      <formula>#REF!</formula>
    </cfRule>
  </conditionalFormatting>
  <conditionalFormatting sqref="I13">
    <cfRule type="cellIs" dxfId="1724" priority="244" operator="equal">
      <formula>#REF!</formula>
    </cfRule>
  </conditionalFormatting>
  <conditionalFormatting sqref="G13">
    <cfRule type="cellIs" dxfId="1723" priority="246" operator="equal">
      <formula>#REF!</formula>
    </cfRule>
  </conditionalFormatting>
  <conditionalFormatting sqref="D13">
    <cfRule type="cellIs" dxfId="1722" priority="241" operator="equal">
      <formula>#REF!</formula>
    </cfRule>
  </conditionalFormatting>
  <conditionalFormatting sqref="E13">
    <cfRule type="cellIs" dxfId="1721" priority="240" operator="equal">
      <formula>#REF!</formula>
    </cfRule>
  </conditionalFormatting>
  <conditionalFormatting sqref="F13">
    <cfRule type="cellIs" dxfId="1720" priority="239" operator="equal">
      <formula>#REF!</formula>
    </cfRule>
  </conditionalFormatting>
  <conditionalFormatting sqref="J13">
    <cfRule type="cellIs" dxfId="1719" priority="238" operator="equal">
      <formula>#REF!</formula>
    </cfRule>
  </conditionalFormatting>
  <conditionalFormatting sqref="L13">
    <cfRule type="cellIs" dxfId="1718" priority="242" operator="equal">
      <formula>#REF!</formula>
    </cfRule>
  </conditionalFormatting>
  <conditionalFormatting sqref="M13">
    <cfRule type="cellIs" dxfId="1717" priority="181" operator="equal">
      <formula>#REF!</formula>
    </cfRule>
  </conditionalFormatting>
  <conditionalFormatting sqref="M12">
    <cfRule type="cellIs" dxfId="1716" priority="185" operator="equal">
      <formula>#REF!</formula>
    </cfRule>
  </conditionalFormatting>
  <conditionalFormatting sqref="K7">
    <cfRule type="cellIs" dxfId="1715" priority="232" operator="equal">
      <formula>#REF!</formula>
    </cfRule>
  </conditionalFormatting>
  <conditionalFormatting sqref="L7">
    <cfRule type="cellIs" dxfId="1714" priority="231" operator="equal">
      <formula>#REF!</formula>
    </cfRule>
  </conditionalFormatting>
  <conditionalFormatting sqref="H7">
    <cfRule type="cellIs" dxfId="1713" priority="233" operator="equal">
      <formula>#REF!</formula>
    </cfRule>
  </conditionalFormatting>
  <conditionalFormatting sqref="C7">
    <cfRule type="cellIs" dxfId="1712" priority="235" operator="equal">
      <formula>#REF!</formula>
    </cfRule>
  </conditionalFormatting>
  <conditionalFormatting sqref="G7">
    <cfRule type="cellIs" dxfId="1711" priority="234" operator="equal">
      <formula>#REF!</formula>
    </cfRule>
  </conditionalFormatting>
  <conditionalFormatting sqref="D7">
    <cfRule type="cellIs" dxfId="1710" priority="230" operator="equal">
      <formula>#REF!</formula>
    </cfRule>
  </conditionalFormatting>
  <conditionalFormatting sqref="E7">
    <cfRule type="cellIs" dxfId="1709" priority="229" operator="equal">
      <formula>#REF!</formula>
    </cfRule>
  </conditionalFormatting>
  <conditionalFormatting sqref="F7">
    <cfRule type="cellIs" dxfId="1708" priority="228" operator="equal">
      <formula>#REF!</formula>
    </cfRule>
  </conditionalFormatting>
  <conditionalFormatting sqref="O7">
    <cfRule type="expression" dxfId="1707" priority="226">
      <formula>$M$1="Choose and type"</formula>
    </cfRule>
  </conditionalFormatting>
  <conditionalFormatting sqref="K9">
    <cfRule type="cellIs" dxfId="1706" priority="222" operator="equal">
      <formula>#REF!</formula>
    </cfRule>
  </conditionalFormatting>
  <conditionalFormatting sqref="H9">
    <cfRule type="cellIs" dxfId="1705" priority="223" operator="equal">
      <formula>#REF!</formula>
    </cfRule>
  </conditionalFormatting>
  <conditionalFormatting sqref="C9">
    <cfRule type="cellIs" dxfId="1704" priority="225" operator="equal">
      <formula>#REF!</formula>
    </cfRule>
  </conditionalFormatting>
  <conditionalFormatting sqref="G9">
    <cfRule type="cellIs" dxfId="1703" priority="224" operator="equal">
      <formula>#REF!</formula>
    </cfRule>
  </conditionalFormatting>
  <conditionalFormatting sqref="O9">
    <cfRule type="expression" dxfId="1702" priority="216">
      <formula>$M$1="Choose and type"</formula>
    </cfRule>
  </conditionalFormatting>
  <conditionalFormatting sqref="L10">
    <cfRule type="cellIs" dxfId="1701" priority="211" operator="equal">
      <formula>#REF!</formula>
    </cfRule>
  </conditionalFormatting>
  <conditionalFormatting sqref="D10">
    <cfRule type="cellIs" dxfId="1700" priority="210" operator="equal">
      <formula>#REF!</formula>
    </cfRule>
  </conditionalFormatting>
  <conditionalFormatting sqref="E10">
    <cfRule type="cellIs" dxfId="1699" priority="209" operator="equal">
      <formula>#REF!</formula>
    </cfRule>
  </conditionalFormatting>
  <conditionalFormatting sqref="F10">
    <cfRule type="cellIs" dxfId="1698" priority="208" operator="equal">
      <formula>#REF!</formula>
    </cfRule>
  </conditionalFormatting>
  <conditionalFormatting sqref="J10">
    <cfRule type="cellIs" dxfId="1697" priority="207" operator="equal">
      <formula>#REF!</formula>
    </cfRule>
  </conditionalFormatting>
  <conditionalFormatting sqref="O10">
    <cfRule type="expression" dxfId="1696" priority="206">
      <formula>$M$1="Choose and type"</formula>
    </cfRule>
  </conditionalFormatting>
  <conditionalFormatting sqref="K11">
    <cfRule type="cellIs" dxfId="1695" priority="202" operator="equal">
      <formula>#REF!</formula>
    </cfRule>
  </conditionalFormatting>
  <conditionalFormatting sqref="L11">
    <cfRule type="cellIs" dxfId="1694" priority="201" operator="equal">
      <formula>#REF!</formula>
    </cfRule>
  </conditionalFormatting>
  <conditionalFormatting sqref="H11">
    <cfRule type="cellIs" dxfId="1693" priority="203" operator="equal">
      <formula>#REF!</formula>
    </cfRule>
  </conditionalFormatting>
  <conditionalFormatting sqref="C11">
    <cfRule type="cellIs" dxfId="1692" priority="205" operator="equal">
      <formula>#REF!</formula>
    </cfRule>
  </conditionalFormatting>
  <conditionalFormatting sqref="G11">
    <cfRule type="cellIs" dxfId="1691" priority="204" operator="equal">
      <formula>#REF!</formula>
    </cfRule>
  </conditionalFormatting>
  <conditionalFormatting sqref="D11">
    <cfRule type="cellIs" dxfId="1690" priority="200" operator="equal">
      <formula>#REF!</formula>
    </cfRule>
  </conditionalFormatting>
  <conditionalFormatting sqref="O11">
    <cfRule type="expression" dxfId="1689" priority="199">
      <formula>$M$1="Choose and type"</formula>
    </cfRule>
  </conditionalFormatting>
  <conditionalFormatting sqref="I12">
    <cfRule type="cellIs" dxfId="1688" priority="186" operator="equal">
      <formula>#REF!</formula>
    </cfRule>
  </conditionalFormatting>
  <conditionalFormatting sqref="H14">
    <cfRule type="cellIs" dxfId="1687" priority="169" operator="equal">
      <formula>#REF!</formula>
    </cfRule>
  </conditionalFormatting>
  <conditionalFormatting sqref="C14">
    <cfRule type="cellIs" dxfId="1686" priority="171" operator="equal">
      <formula>#REF!</formula>
    </cfRule>
  </conditionalFormatting>
  <conditionalFormatting sqref="I14">
    <cfRule type="cellIs" dxfId="1685" priority="168" operator="equal">
      <formula>#REF!</formula>
    </cfRule>
  </conditionalFormatting>
  <conditionalFormatting sqref="G14">
    <cfRule type="cellIs" dxfId="1684" priority="170" operator="equal">
      <formula>#REF!</formula>
    </cfRule>
  </conditionalFormatting>
  <conditionalFormatting sqref="D14">
    <cfRule type="cellIs" dxfId="1683" priority="166" operator="equal">
      <formula>#REF!</formula>
    </cfRule>
  </conditionalFormatting>
  <conditionalFormatting sqref="E14">
    <cfRule type="cellIs" dxfId="1682" priority="165" operator="equal">
      <formula>#REF!</formula>
    </cfRule>
  </conditionalFormatting>
  <conditionalFormatting sqref="F14">
    <cfRule type="cellIs" dxfId="1681" priority="164" operator="equal">
      <formula>#REF!</formula>
    </cfRule>
  </conditionalFormatting>
  <conditionalFormatting sqref="J14">
    <cfRule type="cellIs" dxfId="1680" priority="163" operator="equal">
      <formula>#REF!</formula>
    </cfRule>
  </conditionalFormatting>
  <conditionalFormatting sqref="L14">
    <cfRule type="cellIs" dxfId="1679" priority="167" operator="equal">
      <formula>#REF!</formula>
    </cfRule>
  </conditionalFormatting>
  <conditionalFormatting sqref="C15:F15">
    <cfRule type="expression" dxfId="1678" priority="101">
      <formula>$L$1="Choose and type"</formula>
    </cfRule>
  </conditionalFormatting>
  <conditionalFormatting sqref="F11">
    <cfRule type="cellIs" dxfId="1677" priority="42" operator="equal">
      <formula>#REF!</formula>
    </cfRule>
  </conditionalFormatting>
  <conditionalFormatting sqref="M14">
    <cfRule type="cellIs" dxfId="1676" priority="2" operator="equal">
      <formula>#REF!</formula>
    </cfRule>
  </conditionalFormatting>
  <conditionalFormatting sqref="N14">
    <cfRule type="cellIs" dxfId="1675" priority="1" operator="equal">
      <formula>#REF!</formula>
    </cfRule>
  </conditionalFormatting>
  <hyperlinks>
    <hyperlink ref="D1:E1" r:id="rId1" display="Sight Words 1-25 Fill-ins" xr:uid="{0045F183-0BEC-4F09-9C5B-38761603C9D5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25"/>
  <sheetViews>
    <sheetView showGridLines="0" tabSelected="1" topLeftCell="A61" workbookViewId="0">
      <selection activeCell="D75" sqref="D75"/>
    </sheetView>
  </sheetViews>
  <sheetFormatPr defaultRowHeight="14.4" x14ac:dyDescent="0.3"/>
  <cols>
    <col min="1" max="1" width="32.44140625" style="67" customWidth="1"/>
    <col min="2" max="2" width="16.88671875" customWidth="1"/>
    <col min="3" max="4" width="10.77734375" customWidth="1"/>
    <col min="5" max="5" width="11.44140625" customWidth="1"/>
    <col min="6" max="6" width="11.5546875" customWidth="1"/>
    <col min="7" max="7" width="18.44140625" customWidth="1"/>
    <col min="8" max="8" width="12.33203125" customWidth="1"/>
    <col min="9" max="10" width="10.77734375" customWidth="1"/>
    <col min="11" max="11" width="11.44140625" customWidth="1"/>
    <col min="12" max="12" width="13.109375" customWidth="1"/>
    <col min="13" max="13" width="13" customWidth="1"/>
    <col min="14" max="14" width="5.109375" customWidth="1"/>
  </cols>
  <sheetData>
    <row r="1" spans="1:29" ht="28.8" x14ac:dyDescent="0.55000000000000004">
      <c r="A1" s="49" t="s">
        <v>180</v>
      </c>
      <c r="B1" s="20"/>
      <c r="C1" s="159" t="s">
        <v>183</v>
      </c>
      <c r="D1" s="159"/>
      <c r="E1" s="159"/>
      <c r="F1" s="159"/>
      <c r="G1" s="157" t="s">
        <v>74</v>
      </c>
      <c r="H1" s="157"/>
      <c r="I1" s="157"/>
      <c r="J1" s="157"/>
      <c r="K1" s="157"/>
      <c r="L1" s="157" t="str">
        <f>[1]!wwsCheckbox("Choose and type",1,TRUE)</f>
        <v>Choose and type</v>
      </c>
      <c r="M1" s="157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ht="18" x14ac:dyDescent="0.35">
      <c r="A2" s="91" t="str">
        <f>[1]!wwsSetup("useHTTPS", TRUE)</f>
        <v>useHTTPS = "True"</v>
      </c>
      <c r="B2" s="20"/>
      <c r="C2" s="45"/>
      <c r="D2" s="158" t="str">
        <f>IF(L1="Choose and type","Choose the words you hear.","Type the words you hear.")</f>
        <v>Choose the words you hear.</v>
      </c>
      <c r="E2" s="158"/>
      <c r="F2" s="158"/>
      <c r="G2" s="157" t="s">
        <v>75</v>
      </c>
      <c r="H2" s="157"/>
      <c r="I2" s="157"/>
      <c r="J2" s="157"/>
      <c r="K2" s="157"/>
      <c r="L2" s="157" t="str">
        <f>[1]!wwsCheckbox("Listen and type",1,FALSE)</f>
        <v>Listen and type</v>
      </c>
      <c r="M2" s="157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</row>
    <row r="3" spans="1:29" s="6" customFormat="1" ht="15.6" x14ac:dyDescent="0.3">
      <c r="A3" s="44" t="str">
        <f>CONCATENATE(C3,D3,E3,F3,G3,H3,I3,J3,K3,L3,M3)</f>
        <v>Thisisagoodwordtolook  upinyourdictionary.</v>
      </c>
      <c r="B3" s="21"/>
      <c r="C3" s="21" t="s">
        <v>0</v>
      </c>
      <c r="D3" s="21" t="s">
        <v>1</v>
      </c>
      <c r="E3" s="21" t="s">
        <v>36</v>
      </c>
      <c r="F3" s="21" t="s">
        <v>2</v>
      </c>
      <c r="G3" s="21" t="s">
        <v>3</v>
      </c>
      <c r="H3" s="21" t="s">
        <v>5</v>
      </c>
      <c r="I3" s="128" t="s">
        <v>78</v>
      </c>
      <c r="J3" s="128"/>
      <c r="K3" s="21" t="s">
        <v>6</v>
      </c>
      <c r="L3" s="21" t="s">
        <v>7</v>
      </c>
      <c r="M3" s="137" t="s">
        <v>8</v>
      </c>
      <c r="N3" s="137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 spans="1:29" ht="25.8" x14ac:dyDescent="0.3">
      <c r="A4" s="44" t="str">
        <f>CONCATENATE(C4,D4,E4,F4,G4,H4,I4,J4,K4,L4,M4)</f>
        <v>goodwordlook  updictionary.</v>
      </c>
      <c r="B4" s="46">
        <v>1</v>
      </c>
      <c r="C4" s="50" t="str">
        <f>[1]!wwsInput()</f>
        <v/>
      </c>
      <c r="D4" s="50" t="str">
        <f>[1]!wwsInput()</f>
        <v/>
      </c>
      <c r="E4" s="50" t="str">
        <f>[1]!wwsInput()</f>
        <v/>
      </c>
      <c r="F4" s="50" t="s">
        <v>2</v>
      </c>
      <c r="G4" s="50" t="s">
        <v>3</v>
      </c>
      <c r="H4" s="62" t="str">
        <f>[1]!wwsInput()</f>
        <v/>
      </c>
      <c r="I4" s="154" t="s">
        <v>78</v>
      </c>
      <c r="J4" s="154"/>
      <c r="K4" s="62" t="str">
        <f>[1]!wwsInput()</f>
        <v/>
      </c>
      <c r="L4" s="62" t="str">
        <f>[1]!wwsInput()</f>
        <v/>
      </c>
      <c r="M4" s="152" t="str">
        <f>[1]!wwsInput("dictionary.")</f>
        <v>dictionary.</v>
      </c>
      <c r="N4" s="153"/>
      <c r="O4" s="3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 spans="1:29" ht="15.6" x14ac:dyDescent="0.3">
      <c r="A5" s="47">
        <f>IF(EXACT(A3,A4),1,0)</f>
        <v>0</v>
      </c>
      <c r="B5" s="48"/>
      <c r="C5" s="63" t="s">
        <v>0</v>
      </c>
      <c r="D5" s="63" t="s">
        <v>12</v>
      </c>
      <c r="E5" s="63" t="s">
        <v>36</v>
      </c>
      <c r="F5" s="63"/>
      <c r="G5" s="63"/>
      <c r="H5" s="63" t="s">
        <v>15</v>
      </c>
      <c r="I5" s="63"/>
      <c r="J5" s="63"/>
      <c r="K5" s="63" t="s">
        <v>13</v>
      </c>
      <c r="L5" s="63" t="s">
        <v>7</v>
      </c>
      <c r="M5" s="156"/>
      <c r="N5" s="156"/>
      <c r="O5" s="48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</row>
    <row r="6" spans="1:29" ht="15.6" x14ac:dyDescent="0.3">
      <c r="A6" s="43"/>
      <c r="B6" s="20"/>
      <c r="C6" s="63" t="s">
        <v>9</v>
      </c>
      <c r="D6" s="63" t="s">
        <v>11</v>
      </c>
      <c r="E6" s="63" t="s">
        <v>13</v>
      </c>
      <c r="F6" s="63"/>
      <c r="G6" s="63"/>
      <c r="H6" s="63" t="s">
        <v>5</v>
      </c>
      <c r="I6" s="63"/>
      <c r="J6" s="63"/>
      <c r="K6" s="63" t="s">
        <v>6</v>
      </c>
      <c r="L6" s="63" t="s">
        <v>18</v>
      </c>
      <c r="M6" s="156"/>
      <c r="N6" s="156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spans="1:29" ht="15.6" x14ac:dyDescent="0.3">
      <c r="A7" s="43">
        <v>6</v>
      </c>
      <c r="B7" s="20"/>
      <c r="C7" s="63" t="s">
        <v>10</v>
      </c>
      <c r="D7" s="63" t="s">
        <v>1</v>
      </c>
      <c r="E7" s="63" t="s">
        <v>14</v>
      </c>
      <c r="F7" s="63"/>
      <c r="G7" s="63"/>
      <c r="H7" s="63" t="s">
        <v>16</v>
      </c>
      <c r="I7" s="63"/>
      <c r="J7" s="63"/>
      <c r="K7" s="63" t="s">
        <v>17</v>
      </c>
      <c r="L7" s="63" t="s">
        <v>4</v>
      </c>
      <c r="M7" s="156"/>
      <c r="N7" s="156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spans="1:29" s="21" customFormat="1" ht="7.95" customHeight="1" x14ac:dyDescent="0.3">
      <c r="A8" s="43">
        <f>SUM(C8:M8)</f>
        <v>0</v>
      </c>
      <c r="C8" s="63">
        <f>IF(C3=C4,1,0)</f>
        <v>0</v>
      </c>
      <c r="D8" s="63">
        <f>IF(D3=D4,1,0)</f>
        <v>0</v>
      </c>
      <c r="E8" s="63">
        <f>IF(E3=E4,1,0)</f>
        <v>0</v>
      </c>
      <c r="F8" s="63"/>
      <c r="G8" s="63"/>
      <c r="H8" s="63">
        <f>IF(H3=H4,1,0)</f>
        <v>0</v>
      </c>
      <c r="I8" s="63"/>
      <c r="J8" s="63"/>
      <c r="K8" s="63">
        <f>IF(K3=K4,1,0)</f>
        <v>0</v>
      </c>
      <c r="L8" s="63">
        <f>IF(L3=L4,1,0)</f>
        <v>0</v>
      </c>
      <c r="M8" s="63"/>
      <c r="N8" s="63"/>
    </row>
    <row r="9" spans="1:29" s="21" customFormat="1" ht="7.95" customHeight="1" x14ac:dyDescent="0.3">
      <c r="A9" s="44" t="str">
        <f>CONCATENATE(C9,D9,E9,F9,G9,H9,I9,J9,K9,L9,M9)</f>
        <v>Theywereallhereyesterday,butaretheyheretoday?</v>
      </c>
      <c r="B9" s="58"/>
      <c r="C9" s="58" t="s">
        <v>19</v>
      </c>
      <c r="D9" s="58" t="s">
        <v>20</v>
      </c>
      <c r="E9" s="58" t="s">
        <v>25</v>
      </c>
      <c r="F9" s="58" t="s">
        <v>27</v>
      </c>
      <c r="G9" s="58" t="s">
        <v>35</v>
      </c>
      <c r="H9" s="58" t="s">
        <v>31</v>
      </c>
      <c r="I9" s="58" t="s">
        <v>26</v>
      </c>
      <c r="J9" s="58" t="s">
        <v>33</v>
      </c>
      <c r="K9" s="58" t="s">
        <v>27</v>
      </c>
      <c r="L9" s="58" t="s">
        <v>34</v>
      </c>
      <c r="M9" s="13"/>
      <c r="N9" s="13"/>
      <c r="O9" s="13"/>
    </row>
    <row r="10" spans="1:29" ht="25.8" x14ac:dyDescent="0.3">
      <c r="A10" s="44" t="str">
        <f>CONCATENATE(C10,D10,E10,F10,G10,H10,I10,J10,K10,L10,M10)</f>
        <v>yesterday,today?</v>
      </c>
      <c r="B10" s="46">
        <f>1+B4</f>
        <v>2</v>
      </c>
      <c r="C10" s="62" t="str">
        <f>[1]!wwsInput()</f>
        <v/>
      </c>
      <c r="D10" s="62" t="str">
        <f>[1]!wwsInput()</f>
        <v/>
      </c>
      <c r="E10" s="62" t="str">
        <f>[1]!wwsInput()</f>
        <v/>
      </c>
      <c r="F10" s="62" t="str">
        <f>[1]!wwsInput()</f>
        <v/>
      </c>
      <c r="G10" s="50" t="s">
        <v>35</v>
      </c>
      <c r="H10" s="62" t="str">
        <f>[1]!wwsInput()</f>
        <v/>
      </c>
      <c r="I10" s="62" t="str">
        <f>[1]!wwsInput()</f>
        <v/>
      </c>
      <c r="J10" s="62" t="str">
        <f>[1]!wwsInput()</f>
        <v/>
      </c>
      <c r="K10" s="62" t="str">
        <f>[1]!wwsInput()</f>
        <v/>
      </c>
      <c r="L10" s="50" t="s">
        <v>34</v>
      </c>
      <c r="M10" s="3"/>
      <c r="N10" s="3"/>
      <c r="O10" s="3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spans="1:29" ht="15.6" x14ac:dyDescent="0.3">
      <c r="A11" s="47">
        <f>IF(EXACT(A9,A10),1,0)</f>
        <v>0</v>
      </c>
      <c r="B11" s="48"/>
      <c r="C11" s="63" t="s">
        <v>19</v>
      </c>
      <c r="D11" s="63" t="s">
        <v>24</v>
      </c>
      <c r="E11" s="63" t="s">
        <v>25</v>
      </c>
      <c r="F11" s="63" t="s">
        <v>28</v>
      </c>
      <c r="G11" s="63"/>
      <c r="H11" s="63" t="s">
        <v>38</v>
      </c>
      <c r="I11" s="63" t="s">
        <v>32</v>
      </c>
      <c r="J11" s="63" t="s">
        <v>16</v>
      </c>
      <c r="K11" s="63" t="s">
        <v>29</v>
      </c>
      <c r="L11" s="63"/>
      <c r="M11" s="42"/>
      <c r="N11" s="5"/>
      <c r="O11" s="5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spans="1:29" ht="15.6" x14ac:dyDescent="0.3">
      <c r="A12" s="47"/>
      <c r="B12" s="48"/>
      <c r="C12" s="63" t="s">
        <v>21</v>
      </c>
      <c r="D12" s="63" t="s">
        <v>20</v>
      </c>
      <c r="E12" s="63" t="s">
        <v>26</v>
      </c>
      <c r="F12" s="63" t="s">
        <v>29</v>
      </c>
      <c r="G12" s="63"/>
      <c r="H12" s="63" t="s">
        <v>30</v>
      </c>
      <c r="I12" s="63" t="s">
        <v>18</v>
      </c>
      <c r="J12" s="63" t="s">
        <v>39</v>
      </c>
      <c r="K12" s="63" t="s">
        <v>27</v>
      </c>
      <c r="L12" s="63"/>
      <c r="M12" s="42"/>
      <c r="N12" s="5"/>
      <c r="O12" s="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spans="1:29" ht="16.2" customHeight="1" x14ac:dyDescent="0.3">
      <c r="A13" s="47">
        <v>8</v>
      </c>
      <c r="B13" s="48"/>
      <c r="C13" s="63" t="s">
        <v>22</v>
      </c>
      <c r="D13" s="63" t="s">
        <v>23</v>
      </c>
      <c r="E13" s="63" t="s">
        <v>37</v>
      </c>
      <c r="F13" s="63" t="s">
        <v>27</v>
      </c>
      <c r="G13" s="63"/>
      <c r="H13" s="63" t="s">
        <v>31</v>
      </c>
      <c r="I13" s="63" t="s">
        <v>26</v>
      </c>
      <c r="J13" s="63" t="s">
        <v>33</v>
      </c>
      <c r="K13" s="63" t="s">
        <v>28</v>
      </c>
      <c r="L13" s="63"/>
      <c r="M13" s="42"/>
      <c r="N13" s="5"/>
      <c r="O13" s="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spans="1:29" s="21" customFormat="1" ht="7.95" customHeight="1" x14ac:dyDescent="0.3">
      <c r="A14" s="44">
        <f>SUM(C14:M14)</f>
        <v>0</v>
      </c>
      <c r="B14" s="58"/>
      <c r="C14" s="58">
        <f>IF(C9=C10,1,0)</f>
        <v>0</v>
      </c>
      <c r="D14" s="58">
        <f>IF(D9=D10,1,0)</f>
        <v>0</v>
      </c>
      <c r="E14" s="58">
        <f>IF(E9=E10,1,0)</f>
        <v>0</v>
      </c>
      <c r="F14" s="58">
        <f>IF(F9=F10,1,0)</f>
        <v>0</v>
      </c>
      <c r="G14" s="58"/>
      <c r="H14" s="58">
        <f>IF(H9=H10,1,0)</f>
        <v>0</v>
      </c>
      <c r="I14" s="58">
        <f>IF(I9=I10,1,0)</f>
        <v>0</v>
      </c>
      <c r="J14" s="58">
        <f>IF(J9=J10,1,0)</f>
        <v>0</v>
      </c>
      <c r="K14" s="58">
        <f>IF(K9=K10,1,0)</f>
        <v>0</v>
      </c>
      <c r="L14" s="58"/>
      <c r="M14" s="13"/>
      <c r="N14" s="13"/>
      <c r="O14" s="13"/>
    </row>
    <row r="15" spans="1:29" s="21" customFormat="1" ht="7.95" customHeight="1" x14ac:dyDescent="0.3">
      <c r="A15" s="44" t="str">
        <f>CONCATENATE(C15,D15,E15,F15,G15,H15,I15,J15,K15,L15,M15)</f>
        <v>Hesaysthattheywill  bethereatoneo'clock.</v>
      </c>
      <c r="B15" s="58"/>
      <c r="C15" s="58" t="s">
        <v>43</v>
      </c>
      <c r="D15" s="58" t="s">
        <v>40</v>
      </c>
      <c r="E15" s="58" t="s">
        <v>49</v>
      </c>
      <c r="F15" s="58" t="s">
        <v>33</v>
      </c>
      <c r="G15" s="58" t="s">
        <v>51</v>
      </c>
      <c r="H15" s="58" t="s">
        <v>53</v>
      </c>
      <c r="I15" s="58" t="s">
        <v>55</v>
      </c>
      <c r="J15" s="58" t="s">
        <v>56</v>
      </c>
      <c r="K15" s="58" t="s">
        <v>41</v>
      </c>
      <c r="L15" s="58"/>
      <c r="M15" s="13"/>
      <c r="N15" s="13"/>
      <c r="O15" s="13"/>
    </row>
    <row r="16" spans="1:29" ht="25.8" x14ac:dyDescent="0.3">
      <c r="A16" s="44" t="str">
        <f>CONCATENATE(C16,D16,E16,F16,G16,H16,I16,J16,K16,L16,M16)</f>
        <v>will  beo'clock.</v>
      </c>
      <c r="B16" s="46">
        <f>1+B10</f>
        <v>3</v>
      </c>
      <c r="C16" s="62" t="str">
        <f>[1]!wwsInput()</f>
        <v/>
      </c>
      <c r="D16" s="62" t="str">
        <f>[1]!wwsInput()</f>
        <v/>
      </c>
      <c r="E16" s="62" t="str">
        <f>[1]!wwsInput()</f>
        <v/>
      </c>
      <c r="F16" s="62" t="str">
        <f>[1]!wwsInput()</f>
        <v/>
      </c>
      <c r="G16" s="50" t="s">
        <v>51</v>
      </c>
      <c r="H16" s="62" t="str">
        <f>[1]!wwsInput()</f>
        <v/>
      </c>
      <c r="I16" s="62" t="str">
        <f>[1]!wwsInput()</f>
        <v/>
      </c>
      <c r="J16" s="62" t="str">
        <f>[1]!wwsInput()</f>
        <v/>
      </c>
      <c r="K16" s="51" t="s">
        <v>41</v>
      </c>
      <c r="L16" s="13"/>
      <c r="M16" s="13"/>
      <c r="N16" s="3"/>
      <c r="O16" s="3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spans="1:29" ht="15.6" x14ac:dyDescent="0.3">
      <c r="A17" s="47">
        <f>IF(EXACT(A15,A16),1,0)</f>
        <v>0</v>
      </c>
      <c r="B17" s="20"/>
      <c r="C17" s="7" t="s">
        <v>42</v>
      </c>
      <c r="D17" s="7" t="s">
        <v>40</v>
      </c>
      <c r="E17" s="7" t="s">
        <v>47</v>
      </c>
      <c r="F17" s="7" t="s">
        <v>50</v>
      </c>
      <c r="G17" s="7"/>
      <c r="H17" s="7" t="s">
        <v>52</v>
      </c>
      <c r="I17" s="7" t="s">
        <v>13</v>
      </c>
      <c r="J17" s="7" t="s">
        <v>56</v>
      </c>
      <c r="K17" s="7"/>
      <c r="L17" s="7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spans="1:29" ht="15.6" x14ac:dyDescent="0.3">
      <c r="A18" s="43"/>
      <c r="B18" s="20"/>
      <c r="C18" s="7" t="s">
        <v>43</v>
      </c>
      <c r="D18" s="7" t="s">
        <v>45</v>
      </c>
      <c r="E18" s="7" t="s">
        <v>48</v>
      </c>
      <c r="F18" s="7" t="s">
        <v>33</v>
      </c>
      <c r="G18" s="7"/>
      <c r="H18" s="7" t="s">
        <v>53</v>
      </c>
      <c r="I18" s="7" t="s">
        <v>54</v>
      </c>
      <c r="J18" s="7" t="s">
        <v>57</v>
      </c>
      <c r="K18" s="7"/>
      <c r="L18" s="7"/>
      <c r="M18" s="20"/>
      <c r="N18" s="20"/>
      <c r="O18" s="7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spans="1:29" ht="15" customHeight="1" x14ac:dyDescent="0.3">
      <c r="A19" s="43">
        <v>7</v>
      </c>
      <c r="B19" s="20"/>
      <c r="C19" s="7" t="s">
        <v>44</v>
      </c>
      <c r="D19" s="7" t="s">
        <v>46</v>
      </c>
      <c r="E19" s="7" t="s">
        <v>49</v>
      </c>
      <c r="F19" s="7" t="s">
        <v>48</v>
      </c>
      <c r="G19" s="7"/>
      <c r="H19" s="7" t="s">
        <v>33</v>
      </c>
      <c r="I19" s="7" t="s">
        <v>55</v>
      </c>
      <c r="J19" s="7" t="s">
        <v>58</v>
      </c>
      <c r="K19" s="7"/>
      <c r="L19" s="7"/>
      <c r="M19" s="20"/>
      <c r="N19" s="20"/>
      <c r="O19" s="7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spans="1:29" s="21" customFormat="1" ht="7.95" customHeight="1" x14ac:dyDescent="0.3">
      <c r="A20" s="44">
        <f>SUM(C20:M20)</f>
        <v>0</v>
      </c>
      <c r="B20" s="58"/>
      <c r="C20" s="58">
        <f>IF(C15=C16,1,0)</f>
        <v>0</v>
      </c>
      <c r="D20" s="58">
        <f>IF(D15=D16,1,0)</f>
        <v>0</v>
      </c>
      <c r="E20" s="58">
        <f>IF(E15=E16,1,0)</f>
        <v>0</v>
      </c>
      <c r="F20" s="58">
        <f>IF(F15=F16,1,0)</f>
        <v>0</v>
      </c>
      <c r="G20" s="58"/>
      <c r="H20" s="58">
        <f>IF(H15=H16,1,0)</f>
        <v>0</v>
      </c>
      <c r="I20" s="58">
        <f>IF(I15=I16,1,0)</f>
        <v>0</v>
      </c>
      <c r="J20" s="58">
        <f>IF(J15=J16,1,0)</f>
        <v>0</v>
      </c>
      <c r="K20" s="58"/>
      <c r="L20" s="58"/>
      <c r="M20" s="13"/>
      <c r="N20" s="13"/>
      <c r="O20" s="13"/>
    </row>
    <row r="21" spans="1:29" s="21" customFormat="1" ht="7.95" customHeight="1" x14ac:dyDescent="0.3">
      <c r="A21" s="44" t="str">
        <f>CONCATENATE(C21,D21,E21,F21,G21,H21,I21,J21,K21,L21,M21)</f>
        <v>Thiscomputerisn'tasgoodastheonethatIhave.</v>
      </c>
      <c r="B21" s="58"/>
      <c r="C21" s="58" t="s">
        <v>0</v>
      </c>
      <c r="D21" s="58" t="s">
        <v>62</v>
      </c>
      <c r="E21" s="58" t="s">
        <v>64</v>
      </c>
      <c r="F21" s="58" t="s">
        <v>63</v>
      </c>
      <c r="G21" s="58" t="s">
        <v>2</v>
      </c>
      <c r="H21" s="58" t="s">
        <v>63</v>
      </c>
      <c r="I21" s="58" t="s">
        <v>16</v>
      </c>
      <c r="J21" s="58" t="s">
        <v>56</v>
      </c>
      <c r="K21" s="58" t="s">
        <v>49</v>
      </c>
      <c r="L21" s="58" t="s">
        <v>60</v>
      </c>
      <c r="M21" s="13" t="s">
        <v>65</v>
      </c>
      <c r="N21" s="13"/>
      <c r="O21" s="13"/>
    </row>
    <row r="22" spans="1:29" ht="25.8" x14ac:dyDescent="0.3">
      <c r="A22" s="44" t="str">
        <f>CONCATENATE(C22,D22,E22,F22,G22,H22,I22,J22,K22,L22,M22)</f>
        <v>computergood</v>
      </c>
      <c r="B22" s="46">
        <f>1+B16</f>
        <v>4</v>
      </c>
      <c r="C22" s="62" t="str">
        <f>[1]!wwsInput()</f>
        <v/>
      </c>
      <c r="D22" s="52" t="s">
        <v>62</v>
      </c>
      <c r="E22" s="62" t="str">
        <f>[1]!wwsInput()</f>
        <v/>
      </c>
      <c r="F22" s="62" t="str">
        <f>[1]!wwsInput()</f>
        <v/>
      </c>
      <c r="G22" s="50" t="s">
        <v>2</v>
      </c>
      <c r="H22" s="50" t="str">
        <f>[1]!wwsInput()</f>
        <v/>
      </c>
      <c r="I22" s="50" t="str">
        <f>[1]!wwsInput()</f>
        <v/>
      </c>
      <c r="J22" s="50" t="str">
        <f>[1]!wwsInput()</f>
        <v/>
      </c>
      <c r="K22" s="50" t="str">
        <f>[1]!wwsInput()</f>
        <v/>
      </c>
      <c r="L22" s="50" t="str">
        <f>[1]!wwsInput()</f>
        <v/>
      </c>
      <c r="M22" s="50" t="str">
        <f>[1]!wwsInput()</f>
        <v/>
      </c>
      <c r="N22" s="3"/>
      <c r="O22" s="3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 spans="1:29" ht="15.6" x14ac:dyDescent="0.3">
      <c r="A23" s="47">
        <f>IF(EXACT(A21,A22),1,0)</f>
        <v>0</v>
      </c>
      <c r="B23" s="48"/>
      <c r="C23" s="7" t="s">
        <v>0</v>
      </c>
      <c r="D23" s="7"/>
      <c r="E23" s="7" t="s">
        <v>64</v>
      </c>
      <c r="F23" s="7" t="s">
        <v>63</v>
      </c>
      <c r="G23" s="7"/>
      <c r="H23" s="7" t="s">
        <v>66</v>
      </c>
      <c r="I23" s="7" t="s">
        <v>33</v>
      </c>
      <c r="J23" s="7" t="s">
        <v>56</v>
      </c>
      <c r="K23" s="7" t="s">
        <v>47</v>
      </c>
      <c r="L23" s="7" t="s">
        <v>60</v>
      </c>
      <c r="M23" s="7" t="s">
        <v>65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 spans="1:29" ht="15.6" x14ac:dyDescent="0.3">
      <c r="A24" s="43"/>
      <c r="B24" s="48"/>
      <c r="C24" s="7" t="s">
        <v>61</v>
      </c>
      <c r="D24" s="7"/>
      <c r="E24" s="7" t="s">
        <v>71</v>
      </c>
      <c r="F24" s="7" t="s">
        <v>1</v>
      </c>
      <c r="G24" s="7"/>
      <c r="H24" s="7" t="s">
        <v>63</v>
      </c>
      <c r="I24" s="7" t="s">
        <v>39</v>
      </c>
      <c r="J24" s="7" t="s">
        <v>57</v>
      </c>
      <c r="K24" s="7" t="s">
        <v>49</v>
      </c>
      <c r="L24" s="7" t="s">
        <v>67</v>
      </c>
      <c r="M24" s="7" t="s">
        <v>69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1:29" ht="13.8" customHeight="1" x14ac:dyDescent="0.3">
      <c r="A25" s="43">
        <v>9</v>
      </c>
      <c r="B25" s="48"/>
      <c r="C25" s="7" t="s">
        <v>10</v>
      </c>
      <c r="D25" s="7"/>
      <c r="E25" s="7" t="s">
        <v>72</v>
      </c>
      <c r="F25" s="7" t="s">
        <v>66</v>
      </c>
      <c r="G25" s="7"/>
      <c r="H25" s="7" t="s">
        <v>1</v>
      </c>
      <c r="I25" s="7" t="s">
        <v>16</v>
      </c>
      <c r="J25" s="7" t="s">
        <v>58</v>
      </c>
      <c r="K25" s="7" t="s">
        <v>48</v>
      </c>
      <c r="L25" s="7" t="s">
        <v>68</v>
      </c>
      <c r="M25" s="7" t="s">
        <v>70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 spans="1:29" s="21" customFormat="1" ht="7.95" customHeight="1" x14ac:dyDescent="0.3">
      <c r="A26" s="44">
        <f>SUM(C26:M26)</f>
        <v>0</v>
      </c>
      <c r="B26" s="58"/>
      <c r="C26" s="58">
        <f>IF(C21=C22,1,0)</f>
        <v>0</v>
      </c>
      <c r="D26" s="58"/>
      <c r="E26" s="58">
        <f>IF(E21=E22,1,0)</f>
        <v>0</v>
      </c>
      <c r="F26" s="58">
        <f>IF(F21=F22,1,0)</f>
        <v>0</v>
      </c>
      <c r="G26" s="58"/>
      <c r="H26" s="58">
        <f t="shared" ref="H26:M26" si="0">IF(H21=H22,1,0)</f>
        <v>0</v>
      </c>
      <c r="I26" s="58">
        <f t="shared" si="0"/>
        <v>0</v>
      </c>
      <c r="J26" s="58">
        <f t="shared" si="0"/>
        <v>0</v>
      </c>
      <c r="K26" s="58">
        <f t="shared" si="0"/>
        <v>0</v>
      </c>
      <c r="L26" s="58">
        <f t="shared" si="0"/>
        <v>0</v>
      </c>
      <c r="M26" s="13">
        <f t="shared" si="0"/>
        <v>0</v>
      </c>
      <c r="N26" s="13"/>
      <c r="O26" s="13"/>
    </row>
    <row r="27" spans="1:29" s="21" customFormat="1" ht="7.95" customHeight="1" x14ac:dyDescent="0.3">
      <c r="A27" s="44" t="str">
        <f>CONCATENATE(C27,D27,E27,F27,G27,H27,I27,J27,K27,L27,M27)</f>
        <v>Wearegoingtoput  onourwarm  coatsandgooutside.</v>
      </c>
      <c r="B27" s="58"/>
      <c r="C27" s="58" t="s">
        <v>42</v>
      </c>
      <c r="D27" s="58" t="s">
        <v>26</v>
      </c>
      <c r="E27" s="58" t="s">
        <v>101</v>
      </c>
      <c r="F27" s="58" t="s">
        <v>5</v>
      </c>
      <c r="G27" s="58" t="s">
        <v>102</v>
      </c>
      <c r="H27" s="58" t="s">
        <v>18</v>
      </c>
      <c r="I27" s="137" t="s">
        <v>105</v>
      </c>
      <c r="J27" s="137"/>
      <c r="K27" s="58" t="s">
        <v>17</v>
      </c>
      <c r="L27" s="58" t="s">
        <v>103</v>
      </c>
      <c r="M27" s="151" t="s">
        <v>104</v>
      </c>
      <c r="N27" s="151"/>
      <c r="O27" s="13"/>
    </row>
    <row r="28" spans="1:29" ht="25.8" x14ac:dyDescent="0.3">
      <c r="A28" s="44" t="str">
        <f>CONCATENATE(C28,D28,E28,F28,G28,H28,I28,J28,K28,L28,M28)</f>
        <v>put  onwarm  coatsoutside.</v>
      </c>
      <c r="B28" s="46">
        <f>1+B22</f>
        <v>5</v>
      </c>
      <c r="C28" s="50" t="str">
        <f>[1]!wwsInput()</f>
        <v/>
      </c>
      <c r="D28" s="50" t="str">
        <f>[1]!wwsInput()</f>
        <v/>
      </c>
      <c r="E28" s="50" t="str">
        <f>[1]!wwsInput()</f>
        <v/>
      </c>
      <c r="F28" s="50" t="str">
        <f>[1]!wwsInput()</f>
        <v/>
      </c>
      <c r="G28" s="50" t="s">
        <v>102</v>
      </c>
      <c r="H28" s="62" t="str">
        <f>[1]!wwsInput()</f>
        <v/>
      </c>
      <c r="I28" s="154" t="s">
        <v>105</v>
      </c>
      <c r="J28" s="154"/>
      <c r="K28" s="62" t="str">
        <f>[1]!wwsInput()</f>
        <v/>
      </c>
      <c r="L28" s="62" t="str">
        <f>[1]!wwsInput()</f>
        <v/>
      </c>
      <c r="M28" s="155" t="s">
        <v>104</v>
      </c>
      <c r="N28" s="155"/>
      <c r="O28" s="3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</row>
    <row r="29" spans="1:29" ht="15.6" x14ac:dyDescent="0.3">
      <c r="A29" s="47">
        <f>IF(EXACT(A27,A28),1,0)</f>
        <v>0</v>
      </c>
      <c r="B29" s="48"/>
      <c r="C29" s="7" t="s">
        <v>43</v>
      </c>
      <c r="D29" s="7" t="s">
        <v>25</v>
      </c>
      <c r="E29" s="7" t="s">
        <v>107</v>
      </c>
      <c r="F29" s="7" t="s">
        <v>15</v>
      </c>
      <c r="G29" s="7"/>
      <c r="H29" s="7" t="s">
        <v>32</v>
      </c>
      <c r="I29" s="7"/>
      <c r="J29" s="7"/>
      <c r="K29" s="7" t="s">
        <v>6</v>
      </c>
      <c r="L29" s="7" t="s">
        <v>110</v>
      </c>
      <c r="M29" s="7"/>
      <c r="N29" s="7"/>
      <c r="O29" s="48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 spans="1:29" ht="15.6" x14ac:dyDescent="0.3">
      <c r="A30" s="43"/>
      <c r="B30" s="20"/>
      <c r="C30" s="7" t="s">
        <v>106</v>
      </c>
      <c r="D30" s="7" t="s">
        <v>26</v>
      </c>
      <c r="E30" s="7" t="s">
        <v>101</v>
      </c>
      <c r="F30" s="7" t="s">
        <v>5</v>
      </c>
      <c r="G30" s="7"/>
      <c r="H30" s="7" t="s">
        <v>18</v>
      </c>
      <c r="I30" s="7"/>
      <c r="J30" s="7"/>
      <c r="K30" s="7" t="s">
        <v>17</v>
      </c>
      <c r="L30" s="7" t="s">
        <v>111</v>
      </c>
      <c r="M30" s="7"/>
      <c r="N30" s="7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 spans="1:29" ht="15.6" x14ac:dyDescent="0.3">
      <c r="A31" s="43">
        <v>7</v>
      </c>
      <c r="B31" s="20"/>
      <c r="C31" s="7" t="s">
        <v>42</v>
      </c>
      <c r="D31" s="7" t="s">
        <v>37</v>
      </c>
      <c r="E31" s="7" t="s">
        <v>108</v>
      </c>
      <c r="F31" s="7" t="s">
        <v>109</v>
      </c>
      <c r="G31" s="7"/>
      <c r="H31" s="7" t="s">
        <v>83</v>
      </c>
      <c r="I31" s="7"/>
      <c r="J31" s="7"/>
      <c r="K31" s="7" t="s">
        <v>13</v>
      </c>
      <c r="L31" s="7" t="s">
        <v>103</v>
      </c>
      <c r="M31" s="7"/>
      <c r="N31" s="7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 spans="1:29" s="21" customFormat="1" ht="7.95" customHeight="1" x14ac:dyDescent="0.3">
      <c r="A32" s="44">
        <f>SUM(C32:M32)</f>
        <v>0</v>
      </c>
      <c r="B32" s="58"/>
      <c r="C32" s="58">
        <f>IF(C27=C28,1,0)</f>
        <v>0</v>
      </c>
      <c r="D32" s="58">
        <f>IF(D27=D28,1,0)</f>
        <v>0</v>
      </c>
      <c r="E32" s="58">
        <f>IF(E27=E28,1,0)</f>
        <v>0</v>
      </c>
      <c r="F32" s="58">
        <f>IF(F27=F28,1,0)</f>
        <v>0</v>
      </c>
      <c r="G32" s="58"/>
      <c r="H32" s="58">
        <f>IF(H27=H28,1,0)</f>
        <v>0</v>
      </c>
      <c r="I32" s="58"/>
      <c r="J32" s="58"/>
      <c r="K32" s="58">
        <f>IF(K27=K28,1,0)</f>
        <v>0</v>
      </c>
      <c r="L32" s="58">
        <f>IF(L27=L28,1,0)</f>
        <v>0</v>
      </c>
      <c r="M32" s="13"/>
      <c r="N32" s="13"/>
      <c r="O32" s="13"/>
    </row>
    <row r="33" spans="1:29" s="21" customFormat="1" ht="7.95" customHeight="1" x14ac:dyDescent="0.3">
      <c r="A33" s="44" t="str">
        <f>CONCATENATE(C33,D33,E33,F33,G33,H33,I33,J33,K33,L33,M33)</f>
        <v>Excuseme,amInextorareyounext?</v>
      </c>
      <c r="B33" s="58"/>
      <c r="C33" s="58" t="s">
        <v>79</v>
      </c>
      <c r="D33" s="58" t="s">
        <v>80</v>
      </c>
      <c r="E33" s="58" t="s">
        <v>81</v>
      </c>
      <c r="F33" s="58" t="s">
        <v>60</v>
      </c>
      <c r="G33" s="58" t="s">
        <v>82</v>
      </c>
      <c r="H33" s="58" t="s">
        <v>83</v>
      </c>
      <c r="I33" s="58" t="s">
        <v>26</v>
      </c>
      <c r="J33" s="58" t="s">
        <v>4</v>
      </c>
      <c r="K33" s="58" t="s">
        <v>84</v>
      </c>
      <c r="L33" s="58"/>
      <c r="M33" s="13"/>
      <c r="N33" s="13"/>
      <c r="O33" s="13"/>
    </row>
    <row r="34" spans="1:29" ht="25.8" x14ac:dyDescent="0.3">
      <c r="A34" s="44" t="str">
        <f>CONCATENATE(C34,D34,E34,F34,G34,H34,I34,J34,K34,L34,M34)</f>
        <v>Excuseme,nextnext?</v>
      </c>
      <c r="B34" s="46">
        <f>1+B28</f>
        <v>6</v>
      </c>
      <c r="C34" s="50" t="s">
        <v>79</v>
      </c>
      <c r="D34" s="50" t="s">
        <v>80</v>
      </c>
      <c r="E34" s="50" t="str">
        <f>[1]!wwsInput()</f>
        <v/>
      </c>
      <c r="F34" s="50" t="str">
        <f>[1]!wwsInput()</f>
        <v/>
      </c>
      <c r="G34" s="50" t="s">
        <v>82</v>
      </c>
      <c r="H34" s="50" t="str">
        <f>[1]!wwsInput()</f>
        <v/>
      </c>
      <c r="I34" s="50" t="str">
        <f>[1]!wwsInput()</f>
        <v/>
      </c>
      <c r="J34" s="50" t="str">
        <f>[1]!wwsInput()</f>
        <v/>
      </c>
      <c r="K34" s="50" t="s">
        <v>84</v>
      </c>
      <c r="L34" s="14"/>
      <c r="M34" s="3"/>
      <c r="N34" s="3"/>
      <c r="O34" s="3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</row>
    <row r="35" spans="1:29" ht="15.6" x14ac:dyDescent="0.3">
      <c r="A35" s="47">
        <f>IF(EXACT(A33,A34),1,0)</f>
        <v>0</v>
      </c>
      <c r="B35" s="48"/>
      <c r="C35" s="160"/>
      <c r="D35" s="7"/>
      <c r="E35" s="7" t="s">
        <v>112</v>
      </c>
      <c r="F35" s="7" t="s">
        <v>67</v>
      </c>
      <c r="G35" s="160"/>
      <c r="H35" s="7" t="s">
        <v>32</v>
      </c>
      <c r="I35" s="7" t="s">
        <v>32</v>
      </c>
      <c r="J35" s="7" t="s">
        <v>114</v>
      </c>
      <c r="K35" s="160"/>
      <c r="L35" s="7"/>
      <c r="M35" s="7"/>
      <c r="N35" s="5"/>
      <c r="O35" s="5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</row>
    <row r="36" spans="1:29" ht="15.6" x14ac:dyDescent="0.3">
      <c r="A36" s="47"/>
      <c r="B36" s="48"/>
      <c r="C36" s="160"/>
      <c r="D36" s="7"/>
      <c r="E36" s="7" t="s">
        <v>81</v>
      </c>
      <c r="F36" s="7" t="s">
        <v>113</v>
      </c>
      <c r="G36" s="160"/>
      <c r="H36" s="7" t="s">
        <v>26</v>
      </c>
      <c r="I36" s="7" t="s">
        <v>26</v>
      </c>
      <c r="J36" s="7" t="s">
        <v>4</v>
      </c>
      <c r="K36" s="160"/>
      <c r="L36" s="7"/>
      <c r="M36" s="7"/>
      <c r="N36" s="5"/>
      <c r="O36" s="5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</row>
    <row r="37" spans="1:29" ht="15.6" x14ac:dyDescent="0.3">
      <c r="A37" s="47">
        <v>6</v>
      </c>
      <c r="B37" s="48"/>
      <c r="C37" s="160"/>
      <c r="D37" s="7"/>
      <c r="E37" s="7" t="s">
        <v>13</v>
      </c>
      <c r="F37" s="7" t="s">
        <v>60</v>
      </c>
      <c r="G37" s="160"/>
      <c r="H37" s="7" t="s">
        <v>83</v>
      </c>
      <c r="I37" s="7" t="s">
        <v>83</v>
      </c>
      <c r="J37" s="7" t="s">
        <v>115</v>
      </c>
      <c r="K37" s="160"/>
      <c r="L37" s="7"/>
      <c r="M37" s="7"/>
      <c r="N37" s="5"/>
      <c r="O37" s="5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</row>
    <row r="38" spans="1:29" s="21" customFormat="1" ht="7.95" customHeight="1" x14ac:dyDescent="0.3">
      <c r="A38" s="44">
        <f>SUM(C38:M38)</f>
        <v>0</v>
      </c>
      <c r="B38" s="58"/>
      <c r="C38" s="58"/>
      <c r="D38" s="58"/>
      <c r="E38" s="58">
        <f>IF(E33=E34,1,0)</f>
        <v>0</v>
      </c>
      <c r="F38" s="58">
        <f>IF(F33=F34,1,0)</f>
        <v>0</v>
      </c>
      <c r="G38" s="58"/>
      <c r="H38" s="58">
        <f>IF(H33=H34,1,0)</f>
        <v>0</v>
      </c>
      <c r="I38" s="58">
        <f>IF(I33=I34,1,0)</f>
        <v>0</v>
      </c>
      <c r="J38" s="58">
        <f>IF(J33=J34,1,0)</f>
        <v>0</v>
      </c>
      <c r="K38" s="58"/>
      <c r="L38" s="58"/>
      <c r="M38" s="13"/>
      <c r="N38" s="13"/>
      <c r="O38" s="13"/>
    </row>
    <row r="39" spans="1:29" s="21" customFormat="1" ht="7.95" customHeight="1" x14ac:dyDescent="0.3">
      <c r="A39" s="44" t="str">
        <f>CONCATENATE(C39,D39,E39,F39,G39,H39,I39,J39,K39,L39,M39)</f>
        <v>Ithinkthatheboughtitforafriendofhis.</v>
      </c>
      <c r="B39" s="58"/>
      <c r="C39" s="58" t="s">
        <v>60</v>
      </c>
      <c r="D39" s="58" t="s">
        <v>85</v>
      </c>
      <c r="E39" s="58" t="s">
        <v>49</v>
      </c>
      <c r="F39" s="58" t="s">
        <v>86</v>
      </c>
      <c r="G39" s="58" t="s">
        <v>87</v>
      </c>
      <c r="H39" s="58" t="s">
        <v>12</v>
      </c>
      <c r="I39" s="58" t="s">
        <v>88</v>
      </c>
      <c r="J39" s="58" t="s">
        <v>36</v>
      </c>
      <c r="K39" s="58" t="s">
        <v>89</v>
      </c>
      <c r="L39" s="58" t="s">
        <v>14</v>
      </c>
      <c r="M39" s="13" t="s">
        <v>90</v>
      </c>
      <c r="N39" s="13"/>
      <c r="O39" s="13"/>
    </row>
    <row r="40" spans="1:29" ht="25.8" x14ac:dyDescent="0.3">
      <c r="A40" s="44" t="str">
        <f>CONCATENATE(C40,D40,E40,F40,G40,H40,I40,J40,K40,L40,M40)</f>
        <v>thinkboughtfriend</v>
      </c>
      <c r="B40" s="46">
        <f>1+B34</f>
        <v>7</v>
      </c>
      <c r="C40" s="62" t="str">
        <f>[1]!wwsInput()</f>
        <v/>
      </c>
      <c r="D40" s="50" t="s">
        <v>85</v>
      </c>
      <c r="E40" s="62" t="str">
        <f>[1]!wwsInput()</f>
        <v/>
      </c>
      <c r="F40" s="62" t="str">
        <f>[1]!wwsInput()</f>
        <v/>
      </c>
      <c r="G40" s="50" t="s">
        <v>87</v>
      </c>
      <c r="H40" s="62" t="str">
        <f>[1]!wwsInput()</f>
        <v/>
      </c>
      <c r="I40" s="62" t="str">
        <f>[1]!wwsInput()</f>
        <v/>
      </c>
      <c r="J40" s="62" t="str">
        <f>[1]!wwsInput()</f>
        <v/>
      </c>
      <c r="K40" s="50" t="s">
        <v>89</v>
      </c>
      <c r="L40" s="62" t="str">
        <f>[1]!wwsInput()</f>
        <v/>
      </c>
      <c r="M40" s="62" t="str">
        <f>[1]!wwsInput()</f>
        <v/>
      </c>
      <c r="N40" s="3"/>
      <c r="O40" s="3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</row>
    <row r="41" spans="1:29" ht="15.6" x14ac:dyDescent="0.3">
      <c r="A41" s="47">
        <f>IF(EXACT(A39,A40),1,0)</f>
        <v>0</v>
      </c>
      <c r="B41" s="20"/>
      <c r="C41" s="7" t="s">
        <v>60</v>
      </c>
      <c r="D41" s="160"/>
      <c r="E41" s="7" t="s">
        <v>47</v>
      </c>
      <c r="F41" s="7" t="s">
        <v>119</v>
      </c>
      <c r="G41" s="160"/>
      <c r="H41" s="7" t="s">
        <v>12</v>
      </c>
      <c r="I41" s="7" t="s">
        <v>124</v>
      </c>
      <c r="J41" s="7" t="s">
        <v>36</v>
      </c>
      <c r="K41" s="160"/>
      <c r="L41" s="7" t="s">
        <v>14</v>
      </c>
      <c r="M41" s="7" t="s">
        <v>118</v>
      </c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</row>
    <row r="42" spans="1:29" ht="15.6" x14ac:dyDescent="0.3">
      <c r="A42" s="43"/>
      <c r="B42" s="20"/>
      <c r="C42" s="7" t="s">
        <v>68</v>
      </c>
      <c r="D42" s="160"/>
      <c r="E42" s="7" t="s">
        <v>48</v>
      </c>
      <c r="F42" s="7" t="s">
        <v>86</v>
      </c>
      <c r="G42" s="160"/>
      <c r="H42" s="7" t="s">
        <v>121</v>
      </c>
      <c r="I42" s="7" t="s">
        <v>123</v>
      </c>
      <c r="J42" s="7" t="s">
        <v>125</v>
      </c>
      <c r="K42" s="160"/>
      <c r="L42" s="7" t="s">
        <v>116</v>
      </c>
      <c r="M42" s="7" t="s">
        <v>69</v>
      </c>
      <c r="N42" s="20"/>
      <c r="O42" s="7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 spans="1:29" ht="15.6" x14ac:dyDescent="0.3">
      <c r="A43" s="43">
        <v>8</v>
      </c>
      <c r="B43" s="20"/>
      <c r="C43" s="7" t="s">
        <v>67</v>
      </c>
      <c r="D43" s="160"/>
      <c r="E43" s="7" t="s">
        <v>49</v>
      </c>
      <c r="F43" s="7" t="s">
        <v>120</v>
      </c>
      <c r="G43" s="160"/>
      <c r="H43" s="7" t="s">
        <v>122</v>
      </c>
      <c r="I43" s="7" t="s">
        <v>88</v>
      </c>
      <c r="J43" s="7" t="s">
        <v>13</v>
      </c>
      <c r="K43" s="160"/>
      <c r="L43" s="7" t="s">
        <v>117</v>
      </c>
      <c r="M43" s="7" t="s">
        <v>90</v>
      </c>
      <c r="N43" s="20"/>
      <c r="O43" s="7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</row>
    <row r="44" spans="1:29" s="21" customFormat="1" ht="7.95" customHeight="1" x14ac:dyDescent="0.3">
      <c r="A44" s="44">
        <f>SUM(C44:M44)</f>
        <v>0</v>
      </c>
      <c r="B44" s="58"/>
      <c r="C44" s="58">
        <f>IF(C39=C40,1,0)</f>
        <v>0</v>
      </c>
      <c r="D44" s="58"/>
      <c r="E44" s="58">
        <f>IF(E39=E40,1,0)</f>
        <v>0</v>
      </c>
      <c r="F44" s="58">
        <f>IF(F39=F40,1,0)</f>
        <v>0</v>
      </c>
      <c r="G44" s="58"/>
      <c r="H44" s="58">
        <f>IF(H39=H40,1,0)</f>
        <v>0</v>
      </c>
      <c r="I44" s="58">
        <f>IF(I39=I40,1,0)</f>
        <v>0</v>
      </c>
      <c r="J44" s="58">
        <f>IF(J39=J40,1,0)</f>
        <v>0</v>
      </c>
      <c r="K44" s="58"/>
      <c r="L44" s="58">
        <f>IF(L39=L40,1,0)</f>
        <v>0</v>
      </c>
      <c r="M44" s="13">
        <f>IF(M39=M40,1,0)</f>
        <v>0</v>
      </c>
      <c r="N44" s="13"/>
      <c r="O44" s="13"/>
    </row>
    <row r="45" spans="1:29" s="21" customFormat="1" ht="7.95" customHeight="1" x14ac:dyDescent="0.3">
      <c r="A45" s="44" t="str">
        <f>CONCATENATE(C45,D45,E45,F45,G45,H45,I45,J45,K45,L45,M45)</f>
        <v>WearewaitingforMuhamed,whowillbecomingsoon.</v>
      </c>
      <c r="B45" s="58"/>
      <c r="C45" s="58" t="s">
        <v>42</v>
      </c>
      <c r="D45" s="58" t="s">
        <v>26</v>
      </c>
      <c r="E45" s="58" t="s">
        <v>91</v>
      </c>
      <c r="F45" s="58" t="s">
        <v>88</v>
      </c>
      <c r="G45" s="58" t="s">
        <v>96</v>
      </c>
      <c r="H45" s="58" t="s">
        <v>92</v>
      </c>
      <c r="I45" s="58" t="s">
        <v>76</v>
      </c>
      <c r="J45" s="58" t="s">
        <v>93</v>
      </c>
      <c r="K45" s="58" t="s">
        <v>94</v>
      </c>
      <c r="L45" s="58" t="s">
        <v>95</v>
      </c>
      <c r="M45" s="13"/>
      <c r="N45" s="13"/>
      <c r="O45" s="13"/>
    </row>
    <row r="46" spans="1:29" ht="25.8" x14ac:dyDescent="0.3">
      <c r="A46" s="44" t="str">
        <f>CONCATENATE(C46,D46,E46,F46,G46,H46,I46,J46,K46,L46,M46)</f>
        <v>waitingMuhamed,coming</v>
      </c>
      <c r="B46" s="46">
        <f>1+B40</f>
        <v>8</v>
      </c>
      <c r="C46" s="62" t="str">
        <f>[1]!wwsInput()</f>
        <v/>
      </c>
      <c r="D46" s="62" t="str">
        <f>[1]!wwsInput()</f>
        <v/>
      </c>
      <c r="E46" s="50" t="s">
        <v>91</v>
      </c>
      <c r="F46" s="62" t="str">
        <f>[1]!wwsInput()</f>
        <v/>
      </c>
      <c r="G46" s="50" t="s">
        <v>96</v>
      </c>
      <c r="H46" s="62" t="str">
        <f>[1]!wwsInput()</f>
        <v/>
      </c>
      <c r="I46" s="62" t="str">
        <f>[1]!wwsInput()</f>
        <v/>
      </c>
      <c r="J46" s="62" t="str">
        <f>[1]!wwsInput()</f>
        <v/>
      </c>
      <c r="K46" s="50" t="s">
        <v>94</v>
      </c>
      <c r="L46" s="62" t="str">
        <f>[1]!wwsInput()</f>
        <v/>
      </c>
      <c r="M46" s="3"/>
      <c r="N46" s="3"/>
      <c r="O46" s="3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</row>
    <row r="47" spans="1:29" ht="15.6" x14ac:dyDescent="0.3">
      <c r="A47" s="47">
        <f>IF(EXACT(A45,A46),1,0)</f>
        <v>0</v>
      </c>
      <c r="B47" s="48"/>
      <c r="C47" s="7" t="s">
        <v>106</v>
      </c>
      <c r="D47" s="7" t="s">
        <v>83</v>
      </c>
      <c r="E47" s="160"/>
      <c r="F47" s="7" t="s">
        <v>88</v>
      </c>
      <c r="G47" s="160"/>
      <c r="H47" s="7" t="s">
        <v>127</v>
      </c>
      <c r="I47" s="7" t="s">
        <v>76</v>
      </c>
      <c r="J47" s="7" t="s">
        <v>93</v>
      </c>
      <c r="K47" s="160"/>
      <c r="L47" s="7" t="s">
        <v>95</v>
      </c>
      <c r="M47" s="7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</row>
    <row r="48" spans="1:29" ht="15.6" x14ac:dyDescent="0.3">
      <c r="A48" s="43"/>
      <c r="B48" s="48"/>
      <c r="C48" s="7" t="s">
        <v>126</v>
      </c>
      <c r="D48" s="7" t="s">
        <v>32</v>
      </c>
      <c r="E48" s="160"/>
      <c r="F48" s="7" t="s">
        <v>123</v>
      </c>
      <c r="G48" s="160"/>
      <c r="H48" s="7" t="s">
        <v>92</v>
      </c>
      <c r="I48" s="7" t="s">
        <v>129</v>
      </c>
      <c r="J48" s="7" t="s">
        <v>131</v>
      </c>
      <c r="K48" s="160"/>
      <c r="L48" s="7" t="s">
        <v>134</v>
      </c>
      <c r="M48" s="7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</row>
    <row r="49" spans="1:29" ht="15.6" x14ac:dyDescent="0.3">
      <c r="A49" s="43">
        <v>7</v>
      </c>
      <c r="B49" s="48"/>
      <c r="C49" s="7" t="s">
        <v>42</v>
      </c>
      <c r="D49" s="7" t="s">
        <v>26</v>
      </c>
      <c r="E49" s="160"/>
      <c r="F49" s="7" t="s">
        <v>124</v>
      </c>
      <c r="G49" s="160"/>
      <c r="H49" s="7" t="s">
        <v>128</v>
      </c>
      <c r="I49" s="7" t="s">
        <v>130</v>
      </c>
      <c r="J49" s="7" t="s">
        <v>132</v>
      </c>
      <c r="K49" s="160"/>
      <c r="L49" s="7" t="s">
        <v>133</v>
      </c>
      <c r="M49" s="7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</row>
    <row r="50" spans="1:29" s="21" customFormat="1" ht="7.95" customHeight="1" x14ac:dyDescent="0.3">
      <c r="A50" s="44">
        <f>SUM(C50:M50)</f>
        <v>0</v>
      </c>
      <c r="B50" s="58"/>
      <c r="C50" s="58">
        <f>IF(C45=C46,1,0)</f>
        <v>0</v>
      </c>
      <c r="D50" s="58">
        <f>IF(D45=D46,1,0)</f>
        <v>0</v>
      </c>
      <c r="E50" s="58"/>
      <c r="F50" s="58">
        <f>IF(F45=F46,1,0)</f>
        <v>0</v>
      </c>
      <c r="G50" s="58"/>
      <c r="H50" s="58">
        <f>IF(H45=H46,1,0)</f>
        <v>0</v>
      </c>
      <c r="I50" s="58">
        <f>IF(I45=I46,1,0)</f>
        <v>0</v>
      </c>
      <c r="J50" s="58">
        <f>IF(J45=J46,1,0)</f>
        <v>0</v>
      </c>
      <c r="K50" s="58"/>
      <c r="L50" s="58">
        <f>IF(L45=L46,1,0)</f>
        <v>0</v>
      </c>
      <c r="M50" s="13"/>
      <c r="N50" s="13"/>
      <c r="O50" s="13"/>
    </row>
    <row r="51" spans="1:29" s="21" customFormat="1" ht="7.95" customHeight="1" x14ac:dyDescent="0.3">
      <c r="A51" s="44" t="str">
        <f>CONCATENATE(C51,D51,E51,F51,G51,H51,I51,,K51,L51,M51)</f>
        <v>Ihadbeenwaitingatthebus stopforalong time.</v>
      </c>
      <c r="B51" s="58"/>
      <c r="C51" s="58" t="s">
        <v>60</v>
      </c>
      <c r="D51" s="58" t="s">
        <v>142</v>
      </c>
      <c r="E51" s="58" t="s">
        <v>98</v>
      </c>
      <c r="F51" s="58" t="s">
        <v>91</v>
      </c>
      <c r="G51" s="58" t="s">
        <v>55</v>
      </c>
      <c r="H51" s="58" t="s">
        <v>16</v>
      </c>
      <c r="I51" s="137" t="s">
        <v>99</v>
      </c>
      <c r="J51" s="137"/>
      <c r="K51" s="58" t="s">
        <v>88</v>
      </c>
      <c r="L51" s="58" t="s">
        <v>36</v>
      </c>
      <c r="M51" s="151" t="s">
        <v>100</v>
      </c>
      <c r="N51" s="151"/>
      <c r="O51" s="13"/>
    </row>
    <row r="52" spans="1:29" ht="25.8" x14ac:dyDescent="0.3">
      <c r="A52" s="44" t="str">
        <f>CONCATENATE(C52,D52,E52,F52,G52,H52,I52,J52,K52,L52,M52)</f>
        <v>waitingbus stoplong time.</v>
      </c>
      <c r="B52" s="46">
        <f>1+B46</f>
        <v>9</v>
      </c>
      <c r="C52" s="62" t="str">
        <f>[1]!wwsInput()</f>
        <v/>
      </c>
      <c r="D52" s="62" t="str">
        <f>[1]!wwsInput()</f>
        <v/>
      </c>
      <c r="E52" s="62" t="str">
        <f>[1]!wwsInput()</f>
        <v/>
      </c>
      <c r="F52" s="50" t="s">
        <v>91</v>
      </c>
      <c r="G52" s="62" t="str">
        <f>[1]!wwsInput()</f>
        <v/>
      </c>
      <c r="H52" s="62" t="str">
        <f>[1]!wwsInput()</f>
        <v/>
      </c>
      <c r="I52" s="161" t="s">
        <v>99</v>
      </c>
      <c r="J52" s="162"/>
      <c r="K52" s="62" t="str">
        <f>[1]!wwsInput()</f>
        <v/>
      </c>
      <c r="L52" s="62" t="str">
        <f>[1]!wwsInput()</f>
        <v/>
      </c>
      <c r="M52" s="155" t="s">
        <v>100</v>
      </c>
      <c r="N52" s="155"/>
      <c r="O52" s="3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 spans="1:29" ht="15.6" x14ac:dyDescent="0.3">
      <c r="A53" s="47">
        <f>IF(EXACT(A51,A52),1,0)</f>
        <v>0</v>
      </c>
      <c r="B53" s="48"/>
      <c r="C53" s="7" t="s">
        <v>67</v>
      </c>
      <c r="D53" s="7" t="s">
        <v>141</v>
      </c>
      <c r="E53" s="7" t="s">
        <v>98</v>
      </c>
      <c r="F53" s="160"/>
      <c r="G53" s="7" t="s">
        <v>143</v>
      </c>
      <c r="H53" s="7" t="s">
        <v>15</v>
      </c>
      <c r="I53" s="160"/>
      <c r="J53" s="160"/>
      <c r="K53" s="7" t="s">
        <v>124</v>
      </c>
      <c r="L53" s="7" t="s">
        <v>36</v>
      </c>
      <c r="M53" s="160"/>
      <c r="N53" s="160"/>
      <c r="O53" s="48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</row>
    <row r="54" spans="1:29" ht="15.6" x14ac:dyDescent="0.3">
      <c r="A54" s="43"/>
      <c r="B54" s="20"/>
      <c r="C54" s="7" t="s">
        <v>113</v>
      </c>
      <c r="D54" s="7" t="s">
        <v>142</v>
      </c>
      <c r="E54" s="7" t="s">
        <v>139</v>
      </c>
      <c r="F54" s="160"/>
      <c r="G54" s="7" t="s">
        <v>144</v>
      </c>
      <c r="H54" s="7" t="s">
        <v>5</v>
      </c>
      <c r="I54" s="160"/>
      <c r="J54" s="160"/>
      <c r="K54" s="7" t="s">
        <v>123</v>
      </c>
      <c r="L54" s="7" t="s">
        <v>60</v>
      </c>
      <c r="M54" s="160"/>
      <c r="N54" s="16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</row>
    <row r="55" spans="1:29" ht="15.6" x14ac:dyDescent="0.3">
      <c r="A55" s="43">
        <v>7</v>
      </c>
      <c r="B55" s="20"/>
      <c r="C55" s="7" t="s">
        <v>60</v>
      </c>
      <c r="D55" s="7" t="s">
        <v>97</v>
      </c>
      <c r="E55" s="7" t="s">
        <v>140</v>
      </c>
      <c r="F55" s="160"/>
      <c r="G55" s="7" t="s">
        <v>55</v>
      </c>
      <c r="H55" s="7" t="s">
        <v>16</v>
      </c>
      <c r="I55" s="160"/>
      <c r="J55" s="160"/>
      <c r="K55" s="7" t="s">
        <v>88</v>
      </c>
      <c r="L55" s="7" t="s">
        <v>25</v>
      </c>
      <c r="M55" s="160"/>
      <c r="N55" s="16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 spans="1:29" s="21" customFormat="1" ht="7.95" customHeight="1" x14ac:dyDescent="0.3">
      <c r="A56" s="44">
        <f>SUM(C56:M56)</f>
        <v>0</v>
      </c>
      <c r="B56" s="58"/>
      <c r="C56" s="58">
        <f>IF(C51=C52,1,0)</f>
        <v>0</v>
      </c>
      <c r="D56" s="58">
        <f>IF(D51=D52,1,0)</f>
        <v>0</v>
      </c>
      <c r="E56" s="58">
        <f>IF(E51=E52,1,0)</f>
        <v>0</v>
      </c>
      <c r="F56" s="58"/>
      <c r="G56" s="58">
        <f>IF(G51=G52,1,0)</f>
        <v>0</v>
      </c>
      <c r="H56" s="58">
        <f>IF(H51=H52,1,0)</f>
        <v>0</v>
      </c>
      <c r="I56" s="58"/>
      <c r="J56" s="58"/>
      <c r="K56" s="58">
        <f>IF(K51=K52,1,0)</f>
        <v>0</v>
      </c>
      <c r="L56" s="58">
        <f>IF(L51=L52,1,0)</f>
        <v>0</v>
      </c>
      <c r="M56" s="13"/>
      <c r="N56" s="13"/>
      <c r="O56" s="13"/>
    </row>
    <row r="57" spans="1:29" s="21" customFormat="1" ht="7.95" customHeight="1" x14ac:dyDescent="0.3">
      <c r="A57" s="44" t="str">
        <f>CONCATENATE(C57,D57,E57,F57,G57,H57,I57,J57,K57,L57,M57)</f>
        <v>Areyousureyoulostyourphone?  Lookinyourpocket!</v>
      </c>
      <c r="B57" s="58"/>
      <c r="C57" s="58" t="s">
        <v>135</v>
      </c>
      <c r="D57" s="58" t="s">
        <v>4</v>
      </c>
      <c r="E57" s="58" t="s">
        <v>136</v>
      </c>
      <c r="F57" s="58" t="s">
        <v>4</v>
      </c>
      <c r="G57" s="58" t="s">
        <v>137</v>
      </c>
      <c r="H57" s="58" t="s">
        <v>7</v>
      </c>
      <c r="I57" s="137" t="s">
        <v>149</v>
      </c>
      <c r="J57" s="137"/>
      <c r="K57" s="58" t="s">
        <v>6</v>
      </c>
      <c r="L57" s="58" t="s">
        <v>7</v>
      </c>
      <c r="M57" s="151" t="s">
        <v>138</v>
      </c>
      <c r="N57" s="151"/>
      <c r="O57" s="13"/>
    </row>
    <row r="58" spans="1:29" ht="25.8" x14ac:dyDescent="0.3">
      <c r="A58" s="44" t="str">
        <f>CONCATENATE(C58,D58,E58,F58,G58,H58,I58,J58,K58,L58,M58)</f>
        <v>surelostphone?  Lookpocket!</v>
      </c>
      <c r="B58" s="46">
        <f>1+B52</f>
        <v>10</v>
      </c>
      <c r="C58" s="62" t="str">
        <f>[1]!wwsInput()</f>
        <v/>
      </c>
      <c r="D58" s="62" t="str">
        <f>[1]!wwsInput()</f>
        <v/>
      </c>
      <c r="E58" s="50" t="s">
        <v>136</v>
      </c>
      <c r="F58" s="62" t="str">
        <f>[1]!wwsInput()</f>
        <v/>
      </c>
      <c r="G58" s="50" t="s">
        <v>137</v>
      </c>
      <c r="H58" s="62" t="str">
        <f>[1]!wwsInput()</f>
        <v/>
      </c>
      <c r="I58" s="154" t="s">
        <v>149</v>
      </c>
      <c r="J58" s="154"/>
      <c r="K58" s="62" t="str">
        <f>[1]!wwsInput()</f>
        <v/>
      </c>
      <c r="L58" s="62" t="str">
        <f>[1]!wwsInput()</f>
        <v/>
      </c>
      <c r="M58" s="155" t="s">
        <v>138</v>
      </c>
      <c r="N58" s="155"/>
      <c r="O58" s="3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</row>
    <row r="59" spans="1:29" ht="15.6" x14ac:dyDescent="0.3">
      <c r="A59" s="47">
        <f>IF(EXACT(A57,A58),1,0)</f>
        <v>0</v>
      </c>
      <c r="B59" s="48"/>
      <c r="C59" s="7" t="s">
        <v>145</v>
      </c>
      <c r="D59" s="7" t="s">
        <v>147</v>
      </c>
      <c r="E59" s="160"/>
      <c r="F59" s="7" t="s">
        <v>115</v>
      </c>
      <c r="G59" s="160"/>
      <c r="H59" s="7" t="s">
        <v>7</v>
      </c>
      <c r="I59" s="160"/>
      <c r="J59" s="160"/>
      <c r="K59" s="7" t="s">
        <v>6</v>
      </c>
      <c r="L59" s="7" t="s">
        <v>150</v>
      </c>
      <c r="M59" s="160"/>
      <c r="N59" s="160"/>
      <c r="O59" s="5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</row>
    <row r="60" spans="1:29" ht="15.6" x14ac:dyDescent="0.3">
      <c r="A60" s="47"/>
      <c r="B60" s="48"/>
      <c r="C60" s="7" t="s">
        <v>146</v>
      </c>
      <c r="D60" s="7" t="s">
        <v>115</v>
      </c>
      <c r="E60" s="160"/>
      <c r="F60" s="7" t="s">
        <v>4</v>
      </c>
      <c r="G60" s="160"/>
      <c r="H60" s="7" t="s">
        <v>148</v>
      </c>
      <c r="I60" s="160"/>
      <c r="J60" s="160"/>
      <c r="K60" s="7" t="s">
        <v>58</v>
      </c>
      <c r="L60" s="7" t="s">
        <v>7</v>
      </c>
      <c r="M60" s="160"/>
      <c r="N60" s="160"/>
      <c r="O60" s="5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</row>
    <row r="61" spans="1:29" ht="15.6" x14ac:dyDescent="0.3">
      <c r="A61" s="47">
        <v>6</v>
      </c>
      <c r="B61" s="48"/>
      <c r="C61" s="7" t="s">
        <v>135</v>
      </c>
      <c r="D61" s="7" t="s">
        <v>4</v>
      </c>
      <c r="E61" s="160"/>
      <c r="F61" s="7" t="s">
        <v>147</v>
      </c>
      <c r="G61" s="160"/>
      <c r="H61" s="7" t="s">
        <v>18</v>
      </c>
      <c r="I61" s="160"/>
      <c r="J61" s="160"/>
      <c r="K61" s="7" t="s">
        <v>13</v>
      </c>
      <c r="L61" s="7" t="s">
        <v>18</v>
      </c>
      <c r="M61" s="160"/>
      <c r="N61" s="160"/>
      <c r="O61" s="5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</row>
    <row r="62" spans="1:29" s="21" customFormat="1" ht="7.95" customHeight="1" x14ac:dyDescent="0.3">
      <c r="A62" s="44">
        <f>SUM(C62:M62)</f>
        <v>0</v>
      </c>
      <c r="B62" s="58"/>
      <c r="C62" s="58">
        <f>IF(C57=C58,1,0)</f>
        <v>0</v>
      </c>
      <c r="D62" s="58">
        <f>IF(D57=D58,1,0)</f>
        <v>0</v>
      </c>
      <c r="E62" s="58"/>
      <c r="F62" s="58">
        <f>IF(F57=F58,1,0)</f>
        <v>0</v>
      </c>
      <c r="G62" s="58"/>
      <c r="H62" s="58">
        <f>IF(H57=H58,1,0)</f>
        <v>0</v>
      </c>
      <c r="I62" s="58"/>
      <c r="J62" s="58"/>
      <c r="K62" s="58">
        <f>IF(K57=K58,1,0)</f>
        <v>0</v>
      </c>
      <c r="L62" s="58">
        <f>IF(L57=L58,1,0)</f>
        <v>0</v>
      </c>
      <c r="M62" s="13"/>
      <c r="N62" s="13"/>
      <c r="O62" s="13"/>
    </row>
    <row r="63" spans="1:29" s="21" customFormat="1" ht="7.95" customHeight="1" x14ac:dyDescent="0.3">
      <c r="A63" s="44" t="str">
        <f>CONCATENATE(C63,D63,E63,F63,G63,H63,I63,J63,K63,L63,M63)</f>
        <v>Youcanseethepensonthetablewiththepencils.</v>
      </c>
      <c r="B63" s="58"/>
      <c r="C63" s="58" t="s">
        <v>151</v>
      </c>
      <c r="D63" s="58" t="s">
        <v>152</v>
      </c>
      <c r="E63" s="58" t="s">
        <v>153</v>
      </c>
      <c r="F63" s="58" t="s">
        <v>16</v>
      </c>
      <c r="G63" s="58" t="s">
        <v>154</v>
      </c>
      <c r="H63" s="58" t="s">
        <v>58</v>
      </c>
      <c r="I63" s="58" t="s">
        <v>16</v>
      </c>
      <c r="J63" s="58" t="s">
        <v>155</v>
      </c>
      <c r="K63" s="58" t="s">
        <v>156</v>
      </c>
      <c r="L63" s="58" t="s">
        <v>16</v>
      </c>
      <c r="M63" s="13" t="s">
        <v>157</v>
      </c>
      <c r="N63" s="13"/>
      <c r="O63" s="13"/>
    </row>
    <row r="64" spans="1:29" ht="25.8" x14ac:dyDescent="0.3">
      <c r="A64" s="44" t="str">
        <f>CONCATENATE(C64,D64,E64,F64,G64,H64,I64,J64,K64,L64,M64)</f>
        <v>penstablepencils.</v>
      </c>
      <c r="B64" s="46">
        <f>1+B58</f>
        <v>11</v>
      </c>
      <c r="C64" s="50" t="str">
        <f>[1]!wwsInput()</f>
        <v/>
      </c>
      <c r="D64" s="50" t="str">
        <f>[1]!wwsInput()</f>
        <v/>
      </c>
      <c r="E64" s="50" t="str">
        <f>[1]!wwsInput()</f>
        <v/>
      </c>
      <c r="F64" s="50" t="str">
        <f>[1]!wwsInput()</f>
        <v/>
      </c>
      <c r="G64" s="50" t="s">
        <v>154</v>
      </c>
      <c r="H64" s="62" t="str">
        <f>[1]!wwsInput()</f>
        <v/>
      </c>
      <c r="I64" s="62" t="str">
        <f>[1]!wwsInput()</f>
        <v/>
      </c>
      <c r="J64" s="50" t="s">
        <v>155</v>
      </c>
      <c r="K64" s="62" t="str">
        <f>[1]!wwsInput()</f>
        <v/>
      </c>
      <c r="L64" s="62" t="str">
        <f>[1]!wwsInput()</f>
        <v/>
      </c>
      <c r="M64" s="53" t="s">
        <v>157</v>
      </c>
      <c r="N64" s="3"/>
      <c r="O64" s="3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 spans="1:29" ht="15.6" x14ac:dyDescent="0.3">
      <c r="A65" s="47">
        <f>IF(EXACT(A63,A64),1,0)</f>
        <v>0</v>
      </c>
      <c r="B65" s="20"/>
      <c r="C65" s="7" t="s">
        <v>4</v>
      </c>
      <c r="D65" s="7" t="s">
        <v>159</v>
      </c>
      <c r="E65" s="7" t="s">
        <v>153</v>
      </c>
      <c r="F65" s="7" t="s">
        <v>50</v>
      </c>
      <c r="G65" s="160"/>
      <c r="H65" s="7" t="s">
        <v>58</v>
      </c>
      <c r="I65" s="7" t="s">
        <v>33</v>
      </c>
      <c r="J65" s="160"/>
      <c r="K65" s="7" t="s">
        <v>156</v>
      </c>
      <c r="L65" s="7" t="s">
        <v>77</v>
      </c>
      <c r="M65" s="16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</row>
    <row r="66" spans="1:29" ht="15.6" x14ac:dyDescent="0.3">
      <c r="A66" s="43"/>
      <c r="B66" s="20"/>
      <c r="C66" s="7" t="s">
        <v>151</v>
      </c>
      <c r="D66" s="7" t="s">
        <v>160</v>
      </c>
      <c r="E66" s="7" t="s">
        <v>161</v>
      </c>
      <c r="F66" s="7" t="s">
        <v>33</v>
      </c>
      <c r="G66" s="160"/>
      <c r="H66" s="7" t="s">
        <v>163</v>
      </c>
      <c r="I66" s="7" t="s">
        <v>39</v>
      </c>
      <c r="J66" s="160"/>
      <c r="K66" s="7" t="s">
        <v>164</v>
      </c>
      <c r="L66" s="7" t="s">
        <v>166</v>
      </c>
      <c r="M66" s="160"/>
      <c r="N66" s="20"/>
      <c r="O66" s="7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</row>
    <row r="67" spans="1:29" ht="15.6" x14ac:dyDescent="0.3">
      <c r="A67" s="43">
        <v>8</v>
      </c>
      <c r="B67" s="20"/>
      <c r="C67" s="7" t="s">
        <v>158</v>
      </c>
      <c r="D67" s="7" t="s">
        <v>152</v>
      </c>
      <c r="E67" s="7" t="s">
        <v>162</v>
      </c>
      <c r="F67" s="7" t="s">
        <v>16</v>
      </c>
      <c r="G67" s="160"/>
      <c r="H67" s="7" t="s">
        <v>13</v>
      </c>
      <c r="I67" s="7" t="s">
        <v>16</v>
      </c>
      <c r="J67" s="160"/>
      <c r="K67" s="7" t="s">
        <v>165</v>
      </c>
      <c r="L67" s="7" t="s">
        <v>16</v>
      </c>
      <c r="M67" s="160"/>
      <c r="N67" s="20"/>
      <c r="O67" s="7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</row>
    <row r="68" spans="1:29" s="21" customFormat="1" ht="7.95" customHeight="1" x14ac:dyDescent="0.3">
      <c r="A68" s="44">
        <f>SUM(C68:M68)</f>
        <v>0</v>
      </c>
      <c r="B68" s="64"/>
      <c r="C68" s="64">
        <f>IF(C63=C64,1,0)</f>
        <v>0</v>
      </c>
      <c r="D68" s="64">
        <f>IF(D63=D64,1,0)</f>
        <v>0</v>
      </c>
      <c r="E68" s="64">
        <f>IF(E63=E64,1,0)</f>
        <v>0</v>
      </c>
      <c r="F68" s="64">
        <f>IF(F63=F64,1,0)</f>
        <v>0</v>
      </c>
      <c r="G68" s="64"/>
      <c r="H68" s="64">
        <f>IF(H63=H64,1,0)</f>
        <v>0</v>
      </c>
      <c r="I68" s="64">
        <f>IF(I63=I64,1,0)</f>
        <v>0</v>
      </c>
      <c r="J68" s="64"/>
      <c r="K68" s="64">
        <f>IF(K63=K64,1,0)</f>
        <v>0</v>
      </c>
      <c r="L68" s="64">
        <f>IF(L63=L64,1,0)</f>
        <v>0</v>
      </c>
      <c r="M68" s="13"/>
      <c r="N68" s="13"/>
      <c r="O68" s="13"/>
    </row>
    <row r="69" spans="1:29" s="21" customFormat="1" ht="7.95" customHeight="1" x14ac:dyDescent="0.3">
      <c r="A69" s="44" t="str">
        <f>CONCATENATE(C69,D69,E69,F69,G69,H69,I69,J69,K69,L69,M69)</f>
        <v>Let'strytobedowntownforthefireworksat9:00.</v>
      </c>
      <c r="B69" s="58"/>
      <c r="C69" s="58" t="s">
        <v>167</v>
      </c>
      <c r="D69" s="58" t="s">
        <v>168</v>
      </c>
      <c r="E69" s="58" t="s">
        <v>5</v>
      </c>
      <c r="F69" s="58" t="s">
        <v>93</v>
      </c>
      <c r="G69" s="58" t="s">
        <v>169</v>
      </c>
      <c r="H69" s="58" t="s">
        <v>88</v>
      </c>
      <c r="I69" s="58" t="s">
        <v>16</v>
      </c>
      <c r="J69" s="137" t="s">
        <v>170</v>
      </c>
      <c r="K69" s="137"/>
      <c r="L69" s="58" t="s">
        <v>55</v>
      </c>
      <c r="M69" s="116" t="s">
        <v>178</v>
      </c>
      <c r="N69" s="13"/>
      <c r="O69" s="13"/>
    </row>
    <row r="70" spans="1:29" ht="25.8" x14ac:dyDescent="0.3">
      <c r="A70" s="44" t="str">
        <f>CONCATENATE(C70,D70,E70,F70,G70,H70,I70,J70,K70,L70,M70)</f>
        <v>downtownfireworks9:00.</v>
      </c>
      <c r="B70" s="46">
        <f>1+B64</f>
        <v>12</v>
      </c>
      <c r="C70" s="50" t="str">
        <f>[1]!wwsInput()</f>
        <v/>
      </c>
      <c r="D70" s="50" t="str">
        <f>[1]!wwsInput()</f>
        <v/>
      </c>
      <c r="E70" s="50" t="str">
        <f>[1]!wwsInput()</f>
        <v/>
      </c>
      <c r="F70" s="50" t="str">
        <f>[1]!wwsInput()</f>
        <v/>
      </c>
      <c r="G70" s="50" t="s">
        <v>169</v>
      </c>
      <c r="H70" s="62" t="str">
        <f>[1]!wwsInput()</f>
        <v/>
      </c>
      <c r="I70" s="62" t="str">
        <f>[1]!wwsInput()</f>
        <v/>
      </c>
      <c r="J70" s="154" t="s">
        <v>170</v>
      </c>
      <c r="K70" s="154"/>
      <c r="L70" s="62" t="str">
        <f>[1]!wwsInput()</f>
        <v/>
      </c>
      <c r="M70" s="93" t="s">
        <v>178</v>
      </c>
      <c r="N70" s="3"/>
      <c r="O70" s="3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 spans="1:29" ht="15.6" x14ac:dyDescent="0.3">
      <c r="A71" s="47">
        <f>IF(EXACT(A69,A70),1,0)</f>
        <v>0</v>
      </c>
      <c r="B71" s="48"/>
      <c r="C71" s="7" t="s">
        <v>172</v>
      </c>
      <c r="D71" s="7" t="s">
        <v>174</v>
      </c>
      <c r="E71" s="7" t="s">
        <v>109</v>
      </c>
      <c r="F71" s="7" t="s">
        <v>131</v>
      </c>
      <c r="G71" s="160"/>
      <c r="H71" s="7" t="s">
        <v>124</v>
      </c>
      <c r="I71" s="7" t="s">
        <v>176</v>
      </c>
      <c r="J71" s="160"/>
      <c r="K71" s="160"/>
      <c r="L71" s="7" t="s">
        <v>171</v>
      </c>
      <c r="M71" s="7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 spans="1:29" ht="15.6" x14ac:dyDescent="0.3">
      <c r="A72" s="43"/>
      <c r="B72" s="48"/>
      <c r="C72" s="7" t="s">
        <v>173</v>
      </c>
      <c r="D72" s="7" t="s">
        <v>175</v>
      </c>
      <c r="E72" s="7" t="s">
        <v>5</v>
      </c>
      <c r="F72" s="7" t="s">
        <v>132</v>
      </c>
      <c r="G72" s="160"/>
      <c r="H72" s="7" t="s">
        <v>123</v>
      </c>
      <c r="I72" s="7" t="s">
        <v>16</v>
      </c>
      <c r="J72" s="160"/>
      <c r="K72" s="160"/>
      <c r="L72" s="7" t="s">
        <v>144</v>
      </c>
      <c r="M72" s="7"/>
      <c r="N72" s="7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</row>
    <row r="73" spans="1:29" ht="15.6" x14ac:dyDescent="0.3">
      <c r="A73" s="43">
        <v>7</v>
      </c>
      <c r="B73" s="48"/>
      <c r="C73" s="7" t="s">
        <v>167</v>
      </c>
      <c r="D73" s="7" t="s">
        <v>168</v>
      </c>
      <c r="E73" s="7" t="s">
        <v>15</v>
      </c>
      <c r="F73" s="7" t="s">
        <v>93</v>
      </c>
      <c r="G73" s="160"/>
      <c r="H73" s="7" t="s">
        <v>88</v>
      </c>
      <c r="I73" s="7" t="s">
        <v>33</v>
      </c>
      <c r="J73" s="160"/>
      <c r="K73" s="160"/>
      <c r="L73" s="7" t="s">
        <v>55</v>
      </c>
      <c r="M73" s="7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 spans="1:29" s="21" customFormat="1" ht="7.95" customHeight="1" x14ac:dyDescent="0.3">
      <c r="A74" s="44">
        <f>SUM(C74:M74)</f>
        <v>0</v>
      </c>
      <c r="B74" s="64"/>
      <c r="C74" s="64">
        <f>IF(C69=C70,1,0)</f>
        <v>0</v>
      </c>
      <c r="D74" s="64">
        <f>IF(D69=D70,1,0)</f>
        <v>0</v>
      </c>
      <c r="E74" s="64">
        <f>IF(E69=E70,1,0)</f>
        <v>0</v>
      </c>
      <c r="F74" s="64">
        <f>IF(F69=F70,1,0)</f>
        <v>0</v>
      </c>
      <c r="G74" s="64"/>
      <c r="H74" s="64">
        <f>IF(H69=H70,1,0)</f>
        <v>0</v>
      </c>
      <c r="I74" s="64">
        <f>IF(I69=I70,1,0)</f>
        <v>0</v>
      </c>
      <c r="J74" s="64"/>
      <c r="K74" s="64"/>
      <c r="L74" s="64">
        <f>IF(L69=L70,1,0)</f>
        <v>0</v>
      </c>
      <c r="M74" s="13"/>
      <c r="N74" s="13"/>
      <c r="O74" s="13"/>
    </row>
    <row r="75" spans="1:29" ht="23.4" x14ac:dyDescent="0.45">
      <c r="A75" s="43">
        <f>SUM($A$7,$A$13,$A$19,$A$25,$A$31,$A$37,$A$43,$A$49,$A$55,$A$61,$A$67,$A$73)</f>
        <v>86</v>
      </c>
      <c r="B75" s="46"/>
      <c r="C75" s="20"/>
      <c r="D75" s="203">
        <f>SUM(A8,A14,A20,A26,A32,A38,A44,A50,A56,A62,A68,A74)/85</f>
        <v>0</v>
      </c>
      <c r="E75" s="163" t="s">
        <v>182</v>
      </c>
      <c r="F75" s="163"/>
      <c r="G75" s="163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 spans="1:29" ht="23.4" x14ac:dyDescent="0.45">
      <c r="A76" s="43"/>
      <c r="B76" s="20"/>
      <c r="C76" s="20"/>
      <c r="D76" s="117">
        <f>SUM(A5,A11,A17,A23,A29,A35,A41,A47,A53,A59,A65,A71)</f>
        <v>0</v>
      </c>
      <c r="E76" s="117" t="s">
        <v>300</v>
      </c>
      <c r="F76" s="163" t="s">
        <v>299</v>
      </c>
      <c r="G76" s="163"/>
      <c r="H76" s="65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</row>
    <row r="77" spans="1:29" x14ac:dyDescent="0.3">
      <c r="A77" s="66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 t="s">
        <v>59</v>
      </c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</row>
    <row r="78" spans="1:29" x14ac:dyDescent="0.3">
      <c r="A78" s="66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</row>
    <row r="79" spans="1:29" x14ac:dyDescent="0.3">
      <c r="A79" s="66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</row>
    <row r="80" spans="1:29" x14ac:dyDescent="0.3">
      <c r="A80" s="66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</row>
    <row r="81" spans="1:29" x14ac:dyDescent="0.3">
      <c r="A81" s="66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</row>
    <row r="82" spans="1:29" x14ac:dyDescent="0.3">
      <c r="A82" s="66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</row>
    <row r="83" spans="1:29" x14ac:dyDescent="0.3">
      <c r="A83" s="66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</row>
    <row r="84" spans="1:29" x14ac:dyDescent="0.3">
      <c r="A84" s="66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</row>
    <row r="85" spans="1:29" x14ac:dyDescent="0.3">
      <c r="A85" s="66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</row>
    <row r="86" spans="1:29" x14ac:dyDescent="0.3">
      <c r="A86" s="66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</row>
    <row r="87" spans="1:29" x14ac:dyDescent="0.3">
      <c r="A87" s="66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</row>
    <row r="88" spans="1:29" x14ac:dyDescent="0.3">
      <c r="A88" s="66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</row>
    <row r="89" spans="1:29" x14ac:dyDescent="0.3">
      <c r="A89" s="66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</row>
    <row r="90" spans="1:29" x14ac:dyDescent="0.3">
      <c r="A90" s="66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</row>
    <row r="91" spans="1:29" x14ac:dyDescent="0.3">
      <c r="A91" s="66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</row>
    <row r="92" spans="1:29" x14ac:dyDescent="0.3">
      <c r="A92" s="66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</row>
    <row r="93" spans="1:29" x14ac:dyDescent="0.3">
      <c r="A93" s="66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</row>
    <row r="94" spans="1:29" x14ac:dyDescent="0.3">
      <c r="A94" s="66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</row>
    <row r="95" spans="1:29" x14ac:dyDescent="0.3">
      <c r="A95" s="66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</row>
    <row r="96" spans="1:29" x14ac:dyDescent="0.3">
      <c r="A96" s="66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</row>
    <row r="97" spans="1:29" x14ac:dyDescent="0.3">
      <c r="A97" s="66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</row>
    <row r="98" spans="1:29" x14ac:dyDescent="0.3">
      <c r="A98" s="66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</row>
    <row r="99" spans="1:29" x14ac:dyDescent="0.3">
      <c r="A99" s="66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</row>
    <row r="100" spans="1:29" x14ac:dyDescent="0.3">
      <c r="A100" s="66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</row>
    <row r="101" spans="1:29" x14ac:dyDescent="0.3">
      <c r="A101" s="66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</row>
    <row r="102" spans="1:29" x14ac:dyDescent="0.3">
      <c r="A102" s="66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</row>
    <row r="103" spans="1:29" x14ac:dyDescent="0.3">
      <c r="A103" s="66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</row>
    <row r="104" spans="1:29" x14ac:dyDescent="0.3">
      <c r="A104" s="66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</row>
    <row r="105" spans="1:29" x14ac:dyDescent="0.3">
      <c r="A105" s="66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</row>
    <row r="106" spans="1:29" x14ac:dyDescent="0.3">
      <c r="A106" s="66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</row>
    <row r="107" spans="1:29" x14ac:dyDescent="0.3">
      <c r="A107" s="66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</row>
    <row r="108" spans="1:29" x14ac:dyDescent="0.3">
      <c r="A108" s="66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</row>
    <row r="109" spans="1:29" x14ac:dyDescent="0.3">
      <c r="A109" s="66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</row>
    <row r="110" spans="1:29" x14ac:dyDescent="0.3">
      <c r="A110" s="66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</row>
    <row r="111" spans="1:29" x14ac:dyDescent="0.3">
      <c r="A111" s="66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</row>
    <row r="112" spans="1:29" x14ac:dyDescent="0.3">
      <c r="A112" s="66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</row>
    <row r="113" spans="1:29" x14ac:dyDescent="0.3">
      <c r="A113" s="66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</row>
    <row r="114" spans="1:29" x14ac:dyDescent="0.3">
      <c r="A114" s="66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</row>
    <row r="115" spans="1:29" x14ac:dyDescent="0.3">
      <c r="A115" s="66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</row>
    <row r="116" spans="1:29" x14ac:dyDescent="0.3">
      <c r="A116" s="66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</row>
    <row r="117" spans="1:29" x14ac:dyDescent="0.3">
      <c r="A117" s="66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</row>
    <row r="118" spans="1:29" x14ac:dyDescent="0.3">
      <c r="A118" s="66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</row>
    <row r="119" spans="1:29" x14ac:dyDescent="0.3">
      <c r="A119" s="66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</row>
    <row r="120" spans="1:29" x14ac:dyDescent="0.3">
      <c r="A120" s="66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</row>
    <row r="121" spans="1:29" x14ac:dyDescent="0.3">
      <c r="A121" s="66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</row>
    <row r="122" spans="1:29" x14ac:dyDescent="0.3">
      <c r="A122" s="66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</row>
    <row r="123" spans="1:29" x14ac:dyDescent="0.3"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</row>
    <row r="124" spans="1:29" x14ac:dyDescent="0.3"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</row>
    <row r="125" spans="1:29" x14ac:dyDescent="0.3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</row>
  </sheetData>
  <mergeCells count="48">
    <mergeCell ref="F76:G76"/>
    <mergeCell ref="M3:N3"/>
    <mergeCell ref="E75:G75"/>
    <mergeCell ref="G65:G67"/>
    <mergeCell ref="J65:J67"/>
    <mergeCell ref="M65:M67"/>
    <mergeCell ref="G71:G73"/>
    <mergeCell ref="J71:K73"/>
    <mergeCell ref="F53:F55"/>
    <mergeCell ref="I53:J55"/>
    <mergeCell ref="M53:N55"/>
    <mergeCell ref="M59:N61"/>
    <mergeCell ref="M52:N52"/>
    <mergeCell ref="M58:N58"/>
    <mergeCell ref="I3:J3"/>
    <mergeCell ref="I4:J4"/>
    <mergeCell ref="C35:C37"/>
    <mergeCell ref="G35:G37"/>
    <mergeCell ref="K35:K37"/>
    <mergeCell ref="J70:K70"/>
    <mergeCell ref="I52:J52"/>
    <mergeCell ref="I58:J58"/>
    <mergeCell ref="E59:E61"/>
    <mergeCell ref="G59:G61"/>
    <mergeCell ref="I59:J61"/>
    <mergeCell ref="I57:J57"/>
    <mergeCell ref="D41:D43"/>
    <mergeCell ref="G41:G43"/>
    <mergeCell ref="K41:K43"/>
    <mergeCell ref="E47:E49"/>
    <mergeCell ref="G47:G49"/>
    <mergeCell ref="K47:K49"/>
    <mergeCell ref="G1:K1"/>
    <mergeCell ref="L1:M1"/>
    <mergeCell ref="D2:F2"/>
    <mergeCell ref="G2:K2"/>
    <mergeCell ref="L2:M2"/>
    <mergeCell ref="C1:F1"/>
    <mergeCell ref="M57:N57"/>
    <mergeCell ref="J69:K69"/>
    <mergeCell ref="I27:J27"/>
    <mergeCell ref="M27:N27"/>
    <mergeCell ref="M4:N4"/>
    <mergeCell ref="I28:J28"/>
    <mergeCell ref="M28:N28"/>
    <mergeCell ref="M5:N7"/>
    <mergeCell ref="I51:J51"/>
    <mergeCell ref="M51:N51"/>
  </mergeCells>
  <conditionalFormatting sqref="C5">
    <cfRule type="expression" dxfId="1674" priority="1429">
      <formula>$L$1="Choose and type"</formula>
    </cfRule>
  </conditionalFormatting>
  <conditionalFormatting sqref="C6">
    <cfRule type="expression" dxfId="1673" priority="1428">
      <formula>$L$1="Choose and type"</formula>
    </cfRule>
  </conditionalFormatting>
  <conditionalFormatting sqref="C7">
    <cfRule type="expression" dxfId="1672" priority="1427">
      <formula>$L$1="Choose and type"</formula>
    </cfRule>
  </conditionalFormatting>
  <conditionalFormatting sqref="F61">
    <cfRule type="expression" dxfId="1671" priority="1242">
      <formula>$L$1="Choose and type"</formula>
    </cfRule>
  </conditionalFormatting>
  <conditionalFormatting sqref="F59">
    <cfRule type="expression" dxfId="1670" priority="1244">
      <formula>$L$1="Choose and type"</formula>
    </cfRule>
  </conditionalFormatting>
  <conditionalFormatting sqref="F60">
    <cfRule type="expression" dxfId="1669" priority="1243">
      <formula>$L$1="Choose and type"</formula>
    </cfRule>
  </conditionalFormatting>
  <conditionalFormatting sqref="H61">
    <cfRule type="expression" dxfId="1668" priority="1312">
      <formula>$L$1="Choose and type"</formula>
    </cfRule>
  </conditionalFormatting>
  <conditionalFormatting sqref="K59">
    <cfRule type="expression" dxfId="1667" priority="1311">
      <formula>$L$1="Choose and type"</formula>
    </cfRule>
  </conditionalFormatting>
  <conditionalFormatting sqref="K60">
    <cfRule type="expression" dxfId="1666" priority="1310">
      <formula>$L$1="Choose and type"</formula>
    </cfRule>
  </conditionalFormatting>
  <conditionalFormatting sqref="K61">
    <cfRule type="expression" dxfId="1665" priority="1309">
      <formula>$L$1="Choose and type"</formula>
    </cfRule>
  </conditionalFormatting>
  <conditionalFormatting sqref="D53">
    <cfRule type="expression" dxfId="1664" priority="1308">
      <formula>$L$1="Choose and type"</formula>
    </cfRule>
  </conditionalFormatting>
  <conditionalFormatting sqref="D54">
    <cfRule type="expression" dxfId="1663" priority="1307">
      <formula>$L$1="Choose and type"</formula>
    </cfRule>
  </conditionalFormatting>
  <conditionalFormatting sqref="L59">
    <cfRule type="expression" dxfId="1662" priority="1238">
      <formula>$L$1="Choose and type"</formula>
    </cfRule>
  </conditionalFormatting>
  <conditionalFormatting sqref="L60">
    <cfRule type="expression" dxfId="1661" priority="1237">
      <formula>$L$1="Choose and type"</formula>
    </cfRule>
  </conditionalFormatting>
  <conditionalFormatting sqref="L61">
    <cfRule type="expression" dxfId="1660" priority="1236">
      <formula>$L$1="Choose and type"</formula>
    </cfRule>
  </conditionalFormatting>
  <conditionalFormatting sqref="C55">
    <cfRule type="expression" dxfId="1659" priority="1248">
      <formula>$L$1="Choose and type"</formula>
    </cfRule>
  </conditionalFormatting>
  <conditionalFormatting sqref="C53">
    <cfRule type="expression" dxfId="1658" priority="1250">
      <formula>$L$1="Choose and type"</formula>
    </cfRule>
  </conditionalFormatting>
  <conditionalFormatting sqref="C54">
    <cfRule type="expression" dxfId="1657" priority="1249">
      <formula>$L$1="Choose and type"</formula>
    </cfRule>
  </conditionalFormatting>
  <conditionalFormatting sqref="C66">
    <cfRule type="expression" dxfId="1656" priority="1169">
      <formula>$L$1="Choose and type"</formula>
    </cfRule>
  </conditionalFormatting>
  <conditionalFormatting sqref="C67">
    <cfRule type="expression" dxfId="1655" priority="1168">
      <formula>$L$1="Choose and type"</formula>
    </cfRule>
  </conditionalFormatting>
  <conditionalFormatting sqref="J36">
    <cfRule type="expression" dxfId="1654" priority="1122">
      <formula>$L$1="Choose and type"</formula>
    </cfRule>
  </conditionalFormatting>
  <conditionalFormatting sqref="E37">
    <cfRule type="expression" dxfId="1653" priority="1121">
      <formula>$L$1="Choose and type"</formula>
    </cfRule>
  </conditionalFormatting>
  <conditionalFormatting sqref="F37">
    <cfRule type="expression" dxfId="1652" priority="1120">
      <formula>$L$1="Choose and type"</formula>
    </cfRule>
  </conditionalFormatting>
  <conditionalFormatting sqref="D65">
    <cfRule type="expression" dxfId="1651" priority="1086">
      <formula>$L$1="Choose and type"</formula>
    </cfRule>
  </conditionalFormatting>
  <conditionalFormatting sqref="F42">
    <cfRule type="expression" dxfId="1650" priority="1113">
      <formula>$L$1="Choose and type"</formula>
    </cfRule>
  </conditionalFormatting>
  <conditionalFormatting sqref="I42">
    <cfRule type="expression" dxfId="1649" priority="1112">
      <formula>$L$1="Choose and type"</formula>
    </cfRule>
  </conditionalFormatting>
  <conditionalFormatting sqref="J42">
    <cfRule type="expression" dxfId="1648" priority="1111">
      <formula>$L$1="Choose and type"</formula>
    </cfRule>
  </conditionalFormatting>
  <conditionalFormatting sqref="M42">
    <cfRule type="expression" dxfId="1647" priority="1110">
      <formula>$L$1="Choose and type"</formula>
    </cfRule>
  </conditionalFormatting>
  <conditionalFormatting sqref="F43">
    <cfRule type="expression" dxfId="1646" priority="1109">
      <formula>$L$1="Choose and type"</formula>
    </cfRule>
  </conditionalFormatting>
  <conditionalFormatting sqref="I43">
    <cfRule type="expression" dxfId="1645" priority="1108">
      <formula>$L$1="Choose and type"</formula>
    </cfRule>
  </conditionalFormatting>
  <conditionalFormatting sqref="H65">
    <cfRule type="expression" dxfId="1644" priority="1167">
      <formula>$L$1="Choose and type"</formula>
    </cfRule>
  </conditionalFormatting>
  <conditionalFormatting sqref="F41">
    <cfRule type="expression" dxfId="1643" priority="1117">
      <formula>$L$1="Choose and type"</formula>
    </cfRule>
  </conditionalFormatting>
  <conditionalFormatting sqref="K54">
    <cfRule type="expression" dxfId="1642" priority="1175">
      <formula>$L$1="Choose and type"</formula>
    </cfRule>
  </conditionalFormatting>
  <conditionalFormatting sqref="K55">
    <cfRule type="expression" dxfId="1641" priority="1174">
      <formula>$L$1="Choose and type"</formula>
    </cfRule>
  </conditionalFormatting>
  <conditionalFormatting sqref="C59">
    <cfRule type="expression" dxfId="1640" priority="1173">
      <formula>$L$1="Choose and type"</formula>
    </cfRule>
  </conditionalFormatting>
  <conditionalFormatting sqref="L48">
    <cfRule type="expression" dxfId="1639" priority="1181">
      <formula>$L$1="Choose and type"</formula>
    </cfRule>
  </conditionalFormatting>
  <conditionalFormatting sqref="G53">
    <cfRule type="expression" dxfId="1638" priority="1179">
      <formula>$L$1="Choose and type"</formula>
    </cfRule>
  </conditionalFormatting>
  <conditionalFormatting sqref="I41">
    <cfRule type="expression" dxfId="1637" priority="1116">
      <formula>$L$1="Choose and type"</formula>
    </cfRule>
  </conditionalFormatting>
  <conditionalFormatting sqref="J41">
    <cfRule type="expression" dxfId="1636" priority="1115">
      <formula>$L$1="Choose and type"</formula>
    </cfRule>
  </conditionalFormatting>
  <conditionalFormatting sqref="M41">
    <cfRule type="expression" dxfId="1635" priority="1114">
      <formula>$L$1="Choose and type"</formula>
    </cfRule>
  </conditionalFormatting>
  <conditionalFormatting sqref="J43">
    <cfRule type="expression" dxfId="1634" priority="1107">
      <formula>$L$1="Choose and type"</formula>
    </cfRule>
  </conditionalFormatting>
  <conditionalFormatting sqref="M43">
    <cfRule type="expression" dxfId="1633" priority="1106">
      <formula>$L$1="Choose and type"</formula>
    </cfRule>
  </conditionalFormatting>
  <conditionalFormatting sqref="D47">
    <cfRule type="expression" dxfId="1632" priority="1105">
      <formula>$L$1="Choose and type"</formula>
    </cfRule>
  </conditionalFormatting>
  <conditionalFormatting sqref="G35">
    <cfRule type="expression" dxfId="1631" priority="1053">
      <formula>$L$1="Choose and type"</formula>
    </cfRule>
  </conditionalFormatting>
  <conditionalFormatting sqref="C35">
    <cfRule type="expression" dxfId="1630" priority="1054">
      <formula>$L$1="Choose and type"</formula>
    </cfRule>
  </conditionalFormatting>
  <conditionalFormatting sqref="G41">
    <cfRule type="expression" dxfId="1629" priority="1050">
      <formula>$L$1="Choose and type"</formula>
    </cfRule>
  </conditionalFormatting>
  <conditionalFormatting sqref="E35">
    <cfRule type="expression" dxfId="1628" priority="1129">
      <formula>$L$1="Choose and type"</formula>
    </cfRule>
  </conditionalFormatting>
  <conditionalFormatting sqref="M72">
    <cfRule type="expression" dxfId="1627" priority="1146">
      <formula>$L$1="Choose and type"</formula>
    </cfRule>
  </conditionalFormatting>
  <conditionalFormatting sqref="K35">
    <cfRule type="expression" dxfId="1626" priority="1052">
      <formula>$L$1="Choose and type"</formula>
    </cfRule>
  </conditionalFormatting>
  <conditionalFormatting sqref="F35">
    <cfRule type="expression" dxfId="1625" priority="1128">
      <formula>$L$1="Choose and type"</formula>
    </cfRule>
  </conditionalFormatting>
  <conditionalFormatting sqref="I35">
    <cfRule type="expression" dxfId="1624" priority="1127">
      <formula>$L$1="Choose and type"</formula>
    </cfRule>
  </conditionalFormatting>
  <conditionalFormatting sqref="J35">
    <cfRule type="expression" dxfId="1623" priority="1126">
      <formula>$L$1="Choose and type"</formula>
    </cfRule>
  </conditionalFormatting>
  <conditionalFormatting sqref="E36">
    <cfRule type="expression" dxfId="1622" priority="1125">
      <formula>$L$1="Choose and type"</formula>
    </cfRule>
  </conditionalFormatting>
  <conditionalFormatting sqref="F36">
    <cfRule type="expression" dxfId="1621" priority="1124">
      <formula>$L$1="Choose and type"</formula>
    </cfRule>
  </conditionalFormatting>
  <conditionalFormatting sqref="I36">
    <cfRule type="expression" dxfId="1620" priority="1123">
      <formula>$L$1="Choose and type"</formula>
    </cfRule>
  </conditionalFormatting>
  <conditionalFormatting sqref="I37">
    <cfRule type="expression" dxfId="1619" priority="1119">
      <formula>$L$1="Choose and type"</formula>
    </cfRule>
  </conditionalFormatting>
  <conditionalFormatting sqref="J37">
    <cfRule type="expression" dxfId="1618" priority="1118">
      <formula>$L$1="Choose and type"</formula>
    </cfRule>
  </conditionalFormatting>
  <conditionalFormatting sqref="I47">
    <cfRule type="expression" dxfId="1617" priority="1104">
      <formula>$L$1="Choose and type"</formula>
    </cfRule>
  </conditionalFormatting>
  <conditionalFormatting sqref="J47">
    <cfRule type="expression" dxfId="1616" priority="1103">
      <formula>$L$1="Choose and type"</formula>
    </cfRule>
  </conditionalFormatting>
  <conditionalFormatting sqref="D48">
    <cfRule type="expression" dxfId="1615" priority="1102">
      <formula>$L$1="Choose and type"</formula>
    </cfRule>
  </conditionalFormatting>
  <conditionalFormatting sqref="I48">
    <cfRule type="expression" dxfId="1614" priority="1101">
      <formula>$L$1="Choose and type"</formula>
    </cfRule>
  </conditionalFormatting>
  <conditionalFormatting sqref="J48">
    <cfRule type="expression" dxfId="1613" priority="1100">
      <formula>$L$1="Choose and type"</formula>
    </cfRule>
  </conditionalFormatting>
  <conditionalFormatting sqref="D49">
    <cfRule type="expression" dxfId="1612" priority="1099">
      <formula>$L$1="Choose and type"</formula>
    </cfRule>
  </conditionalFormatting>
  <conditionalFormatting sqref="I49">
    <cfRule type="expression" dxfId="1611" priority="1098">
      <formula>$L$1="Choose and type"</formula>
    </cfRule>
  </conditionalFormatting>
  <conditionalFormatting sqref="J49">
    <cfRule type="expression" dxfId="1610" priority="1097">
      <formula>$L$1="Choose and type"</formula>
    </cfRule>
  </conditionalFormatting>
  <conditionalFormatting sqref="L53">
    <cfRule type="expression" dxfId="1609" priority="1094">
      <formula>$L$1="Choose and type"</formula>
    </cfRule>
  </conditionalFormatting>
  <conditionalFormatting sqref="H53">
    <cfRule type="expression" dxfId="1608" priority="1095">
      <formula>$L$1="Choose and type"</formula>
    </cfRule>
  </conditionalFormatting>
  <conditionalFormatting sqref="H55">
    <cfRule type="expression" dxfId="1607" priority="1091">
      <formula>$L$1="Choose and type"</formula>
    </cfRule>
  </conditionalFormatting>
  <conditionalFormatting sqref="H54">
    <cfRule type="expression" dxfId="1606" priority="1093">
      <formula>$L$1="Choose and type"</formula>
    </cfRule>
  </conditionalFormatting>
  <conditionalFormatting sqref="L54">
    <cfRule type="expression" dxfId="1605" priority="1092">
      <formula>$L$1="Choose and type"</formula>
    </cfRule>
  </conditionalFormatting>
  <conditionalFormatting sqref="D60">
    <cfRule type="expression" dxfId="1604" priority="1088">
      <formula>$L$1="Choose and type"</formula>
    </cfRule>
  </conditionalFormatting>
  <conditionalFormatting sqref="L55">
    <cfRule type="expression" dxfId="1603" priority="1090">
      <formula>$L$1="Choose and type"</formula>
    </cfRule>
  </conditionalFormatting>
  <conditionalFormatting sqref="D59">
    <cfRule type="expression" dxfId="1602" priority="1089">
      <formula>$L$1="Choose and type"</formula>
    </cfRule>
  </conditionalFormatting>
  <conditionalFormatting sqref="D61">
    <cfRule type="expression" dxfId="1601" priority="1087">
      <formula>$L$1="Choose and type"</formula>
    </cfRule>
  </conditionalFormatting>
  <conditionalFormatting sqref="E65">
    <cfRule type="expression" dxfId="1600" priority="1085">
      <formula>$L$1="Choose and type"</formula>
    </cfRule>
  </conditionalFormatting>
  <conditionalFormatting sqref="F65">
    <cfRule type="expression" dxfId="1599" priority="1084">
      <formula>$L$1="Choose and type"</formula>
    </cfRule>
  </conditionalFormatting>
  <conditionalFormatting sqref="I65">
    <cfRule type="expression" dxfId="1598" priority="1083">
      <formula>$L$1="Choose and type"</formula>
    </cfRule>
  </conditionalFormatting>
  <conditionalFormatting sqref="L66">
    <cfRule type="expression" dxfId="1597" priority="1077">
      <formula>$L$1="Choose and type"</formula>
    </cfRule>
  </conditionalFormatting>
  <conditionalFormatting sqref="L67">
    <cfRule type="expression" dxfId="1596" priority="1072">
      <formula>$L$1="Choose and type"</formula>
    </cfRule>
  </conditionalFormatting>
  <conditionalFormatting sqref="D71">
    <cfRule type="expression" dxfId="1595" priority="1071">
      <formula>$L$1="Choose and type"</formula>
    </cfRule>
  </conditionalFormatting>
  <conditionalFormatting sqref="E71">
    <cfRule type="expression" dxfId="1594" priority="1070">
      <formula>$L$1="Choose and type"</formula>
    </cfRule>
  </conditionalFormatting>
  <conditionalFormatting sqref="F71">
    <cfRule type="expression" dxfId="1593" priority="1069">
      <formula>$L$1="Choose and type"</formula>
    </cfRule>
  </conditionalFormatting>
  <conditionalFormatting sqref="I71">
    <cfRule type="expression" dxfId="1592" priority="1068">
      <formula>$L$1="Choose and type"</formula>
    </cfRule>
  </conditionalFormatting>
  <conditionalFormatting sqref="M71">
    <cfRule type="expression" dxfId="1591" priority="1067">
      <formula>$L$1="Choose and type"</formula>
    </cfRule>
  </conditionalFormatting>
  <conditionalFormatting sqref="D72">
    <cfRule type="expression" dxfId="1590" priority="1066">
      <formula>$L$1="Choose and type"</formula>
    </cfRule>
  </conditionalFormatting>
  <conditionalFormatting sqref="E72">
    <cfRule type="expression" dxfId="1589" priority="1065">
      <formula>$L$1="Choose and type"</formula>
    </cfRule>
  </conditionalFormatting>
  <conditionalFormatting sqref="F72">
    <cfRule type="expression" dxfId="1588" priority="1064">
      <formula>$L$1="Choose and type"</formula>
    </cfRule>
  </conditionalFormatting>
  <conditionalFormatting sqref="I72">
    <cfRule type="expression" dxfId="1587" priority="1063">
      <formula>$L$1="Choose and type"</formula>
    </cfRule>
  </conditionalFormatting>
  <conditionalFormatting sqref="N72">
    <cfRule type="expression" dxfId="1586" priority="1062">
      <formula>$L$1="Choose and type"</formula>
    </cfRule>
  </conditionalFormatting>
  <conditionalFormatting sqref="D73">
    <cfRule type="expression" dxfId="1585" priority="1061">
      <formula>$L$1="Choose and type"</formula>
    </cfRule>
  </conditionalFormatting>
  <conditionalFormatting sqref="E73">
    <cfRule type="expression" dxfId="1584" priority="1060">
      <formula>$L$1="Choose and type"</formula>
    </cfRule>
  </conditionalFormatting>
  <conditionalFormatting sqref="F73">
    <cfRule type="expression" dxfId="1583" priority="1059">
      <formula>$L$1="Choose and type"</formula>
    </cfRule>
  </conditionalFormatting>
  <conditionalFormatting sqref="I73">
    <cfRule type="expression" dxfId="1582" priority="1058">
      <formula>$L$1="Choose and type"</formula>
    </cfRule>
  </conditionalFormatting>
  <conditionalFormatting sqref="M73">
    <cfRule type="expression" dxfId="1581" priority="1057">
      <formula>$L$1="Choose and type"</formula>
    </cfRule>
  </conditionalFormatting>
  <conditionalFormatting sqref="D41">
    <cfRule type="expression" dxfId="1580" priority="1051">
      <formula>$L$1="Choose and type"</formula>
    </cfRule>
  </conditionalFormatting>
  <conditionalFormatting sqref="E47">
    <cfRule type="expression" dxfId="1579" priority="1048">
      <formula>$L$1="Choose and type"</formula>
    </cfRule>
  </conditionalFormatting>
  <conditionalFormatting sqref="G47">
    <cfRule type="expression" dxfId="1578" priority="1047">
      <formula>$L$1="Choose and type"</formula>
    </cfRule>
  </conditionalFormatting>
  <conditionalFormatting sqref="K41">
    <cfRule type="expression" dxfId="1577" priority="1049">
      <formula>$L$1="Choose and type"</formula>
    </cfRule>
  </conditionalFormatting>
  <conditionalFormatting sqref="K47">
    <cfRule type="expression" dxfId="1576" priority="1046">
      <formula>$L$1="Choose and type"</formula>
    </cfRule>
  </conditionalFormatting>
  <conditionalFormatting sqref="F53">
    <cfRule type="expression" dxfId="1575" priority="1045">
      <formula>$L$1="Choose and type"</formula>
    </cfRule>
  </conditionalFormatting>
  <conditionalFormatting sqref="I53">
    <cfRule type="expression" dxfId="1574" priority="1044">
      <formula>$L$1="Choose and type"</formula>
    </cfRule>
  </conditionalFormatting>
  <conditionalFormatting sqref="M53">
    <cfRule type="expression" dxfId="1573" priority="1043">
      <formula>$L$1="Choose and type"</formula>
    </cfRule>
  </conditionalFormatting>
  <conditionalFormatting sqref="I59">
    <cfRule type="expression" dxfId="1572" priority="1042">
      <formula>$L$1="Choose and type"</formula>
    </cfRule>
  </conditionalFormatting>
  <conditionalFormatting sqref="M59">
    <cfRule type="expression" dxfId="1571" priority="1041">
      <formula>$L$1="Choose and type"</formula>
    </cfRule>
  </conditionalFormatting>
  <conditionalFormatting sqref="E59">
    <cfRule type="expression" dxfId="1570" priority="1040">
      <formula>$L$1="Choose and type"</formula>
    </cfRule>
  </conditionalFormatting>
  <conditionalFormatting sqref="G59">
    <cfRule type="expression" dxfId="1569" priority="1039">
      <formula>$L$1="Choose and type"</formula>
    </cfRule>
  </conditionalFormatting>
  <conditionalFormatting sqref="G65">
    <cfRule type="expression" dxfId="1568" priority="1038">
      <formula>$L$1="Choose and type"</formula>
    </cfRule>
  </conditionalFormatting>
  <conditionalFormatting sqref="J65">
    <cfRule type="expression" dxfId="1567" priority="1037">
      <formula>$L$1="Choose and type"</formula>
    </cfRule>
  </conditionalFormatting>
  <conditionalFormatting sqref="M65">
    <cfRule type="expression" dxfId="1566" priority="1036">
      <formula>$L$1="Choose and type"</formula>
    </cfRule>
  </conditionalFormatting>
  <conditionalFormatting sqref="G71">
    <cfRule type="expression" dxfId="1565" priority="1035">
      <formula>$L$1="Choose and type"</formula>
    </cfRule>
  </conditionalFormatting>
  <conditionalFormatting sqref="J71">
    <cfRule type="expression" dxfId="1564" priority="1021">
      <formula>$L$1="Choose and type"</formula>
    </cfRule>
  </conditionalFormatting>
  <conditionalFormatting sqref="N8">
    <cfRule type="expression" dxfId="1563" priority="942">
      <formula>$L$1="Choose and type"</formula>
    </cfRule>
  </conditionalFormatting>
  <conditionalFormatting sqref="K9">
    <cfRule type="cellIs" dxfId="1562" priority="1531" operator="equal">
      <formula>#REF!</formula>
    </cfRule>
  </conditionalFormatting>
  <conditionalFormatting sqref="L16">
    <cfRule type="cellIs" dxfId="1561" priority="1536" operator="equal">
      <formula>#REF!</formula>
    </cfRule>
  </conditionalFormatting>
  <conditionalFormatting sqref="H9">
    <cfRule type="cellIs" dxfId="1560" priority="1533" operator="equal">
      <formula>#REF!</formula>
    </cfRule>
  </conditionalFormatting>
  <conditionalFormatting sqref="C9">
    <cfRule type="cellIs" dxfId="1559" priority="1535" operator="equal">
      <formula>#REF!</formula>
    </cfRule>
  </conditionalFormatting>
  <conditionalFormatting sqref="I9">
    <cfRule type="cellIs" dxfId="1558" priority="1532" operator="equal">
      <formula>#REF!</formula>
    </cfRule>
  </conditionalFormatting>
  <conditionalFormatting sqref="G9">
    <cfRule type="cellIs" dxfId="1557" priority="1534" operator="equal">
      <formula>#REF!</formula>
    </cfRule>
  </conditionalFormatting>
  <conditionalFormatting sqref="D9">
    <cfRule type="cellIs" dxfId="1556" priority="1529" operator="equal">
      <formula>#REF!</formula>
    </cfRule>
  </conditionalFormatting>
  <conditionalFormatting sqref="E9">
    <cfRule type="cellIs" dxfId="1555" priority="1528" operator="equal">
      <formula>#REF!</formula>
    </cfRule>
  </conditionalFormatting>
  <conditionalFormatting sqref="F9">
    <cfRule type="cellIs" dxfId="1554" priority="1527" operator="equal">
      <formula>#REF!</formula>
    </cfRule>
  </conditionalFormatting>
  <conditionalFormatting sqref="J9">
    <cfRule type="cellIs" dxfId="1553" priority="1526" operator="equal">
      <formula>#REF!</formula>
    </cfRule>
  </conditionalFormatting>
  <conditionalFormatting sqref="L9">
    <cfRule type="cellIs" dxfId="1552" priority="1530" operator="equal">
      <formula>#REF!</formula>
    </cfRule>
  </conditionalFormatting>
  <conditionalFormatting sqref="O18">
    <cfRule type="expression" dxfId="1551" priority="1474">
      <formula>$M$1="Choose and type"</formula>
    </cfRule>
  </conditionalFormatting>
  <conditionalFormatting sqref="O19">
    <cfRule type="expression" dxfId="1550" priority="1473">
      <formula>$M$1="Choose and type"</formula>
    </cfRule>
  </conditionalFormatting>
  <conditionalFormatting sqref="L34">
    <cfRule type="cellIs" dxfId="1549" priority="1302" operator="equal">
      <formula>#REF!</formula>
    </cfRule>
  </conditionalFormatting>
  <conditionalFormatting sqref="O42">
    <cfRule type="expression" dxfId="1548" priority="1347">
      <formula>$M$1="Choose and type"</formula>
    </cfRule>
  </conditionalFormatting>
  <conditionalFormatting sqref="O43">
    <cfRule type="expression" dxfId="1547" priority="1346">
      <formula>$M$1="Choose and type"</formula>
    </cfRule>
  </conditionalFormatting>
  <conditionalFormatting sqref="D55">
    <cfRule type="expression" dxfId="1546" priority="1306">
      <formula>$L$1="Choose and type"</formula>
    </cfRule>
  </conditionalFormatting>
  <conditionalFormatting sqref="E53">
    <cfRule type="expression" dxfId="1545" priority="1305">
      <formula>$L$1="Choose and type"</formula>
    </cfRule>
  </conditionalFormatting>
  <conditionalFormatting sqref="E55">
    <cfRule type="expression" dxfId="1544" priority="1303">
      <formula>$L$1="Choose and type"</formula>
    </cfRule>
  </conditionalFormatting>
  <conditionalFormatting sqref="C41">
    <cfRule type="expression" dxfId="1543" priority="1345">
      <formula>$L$1="Choose and type"</formula>
    </cfRule>
  </conditionalFormatting>
  <conditionalFormatting sqref="C42">
    <cfRule type="expression" dxfId="1542" priority="1344">
      <formula>$L$1="Choose and type"</formula>
    </cfRule>
  </conditionalFormatting>
  <conditionalFormatting sqref="H59">
    <cfRule type="expression" dxfId="1541" priority="1314">
      <formula>$L$1="Choose and type"</formula>
    </cfRule>
  </conditionalFormatting>
  <conditionalFormatting sqref="H60">
    <cfRule type="expression" dxfId="1540" priority="1313">
      <formula>$L$1="Choose and type"</formula>
    </cfRule>
  </conditionalFormatting>
  <conditionalFormatting sqref="E54">
    <cfRule type="expression" dxfId="1539" priority="1304">
      <formula>$L$1="Choose and type"</formula>
    </cfRule>
  </conditionalFormatting>
  <conditionalFormatting sqref="O66">
    <cfRule type="expression" dxfId="1538" priority="1316">
      <formula>$M$1="Choose and type"</formula>
    </cfRule>
  </conditionalFormatting>
  <conditionalFormatting sqref="O67">
    <cfRule type="expression" dxfId="1537" priority="1315">
      <formula>$M$1="Choose and type"</formula>
    </cfRule>
  </conditionalFormatting>
  <conditionalFormatting sqref="C47">
    <cfRule type="expression" dxfId="1536" priority="1191">
      <formula>$L$1="Choose and type"</formula>
    </cfRule>
  </conditionalFormatting>
  <conditionalFormatting sqref="C48">
    <cfRule type="expression" dxfId="1535" priority="1190">
      <formula>$L$1="Choose and type"</formula>
    </cfRule>
  </conditionalFormatting>
  <conditionalFormatting sqref="C49">
    <cfRule type="expression" dxfId="1534" priority="1189">
      <formula>$L$1="Choose and type"</formula>
    </cfRule>
  </conditionalFormatting>
  <conditionalFormatting sqref="L47">
    <cfRule type="expression" dxfId="1533" priority="1182">
      <formula>$L$1="Choose and type"</formula>
    </cfRule>
  </conditionalFormatting>
  <conditionalFormatting sqref="K53">
    <cfRule type="expression" dxfId="1532" priority="1176">
      <formula>$L$1="Choose and type"</formula>
    </cfRule>
  </conditionalFormatting>
  <conditionalFormatting sqref="G54">
    <cfRule type="expression" dxfId="1531" priority="1178">
      <formula>$L$1="Choose and type"</formula>
    </cfRule>
  </conditionalFormatting>
  <conditionalFormatting sqref="G55">
    <cfRule type="expression" dxfId="1530" priority="1177">
      <formula>$L$1="Choose and type"</formula>
    </cfRule>
  </conditionalFormatting>
  <conditionalFormatting sqref="C60">
    <cfRule type="expression" dxfId="1529" priority="1172">
      <formula>$L$1="Choose and type"</formula>
    </cfRule>
  </conditionalFormatting>
  <conditionalFormatting sqref="C61">
    <cfRule type="expression" dxfId="1528" priority="1171">
      <formula>$L$1="Choose and type"</formula>
    </cfRule>
  </conditionalFormatting>
  <conditionalFormatting sqref="H49">
    <cfRule type="expression" dxfId="1527" priority="1186">
      <formula>$L$1="Choose and type"</formula>
    </cfRule>
  </conditionalFormatting>
  <conditionalFormatting sqref="F47">
    <cfRule type="expression" dxfId="1526" priority="1185">
      <formula>$L$1="Choose and type"</formula>
    </cfRule>
  </conditionalFormatting>
  <conditionalFormatting sqref="F48">
    <cfRule type="expression" dxfId="1525" priority="1184">
      <formula>$L$1="Choose and type"</formula>
    </cfRule>
  </conditionalFormatting>
  <conditionalFormatting sqref="F49">
    <cfRule type="expression" dxfId="1524" priority="1183">
      <formula>$L$1="Choose and type"</formula>
    </cfRule>
  </conditionalFormatting>
  <conditionalFormatting sqref="C65">
    <cfRule type="expression" dxfId="1523" priority="1170">
      <formula>$L$1="Choose and type"</formula>
    </cfRule>
  </conditionalFormatting>
  <conditionalFormatting sqref="H37">
    <cfRule type="expression" dxfId="1522" priority="1201">
      <formula>$L$1="Choose and type"</formula>
    </cfRule>
  </conditionalFormatting>
  <conditionalFormatting sqref="H41">
    <cfRule type="expression" dxfId="1521" priority="1200">
      <formula>$L$1="Choose and type"</formula>
    </cfRule>
  </conditionalFormatting>
  <conditionalFormatting sqref="H42">
    <cfRule type="expression" dxfId="1520" priority="1199">
      <formula>$L$1="Choose and type"</formula>
    </cfRule>
  </conditionalFormatting>
  <conditionalFormatting sqref="H43">
    <cfRule type="expression" dxfId="1519" priority="1198">
      <formula>$L$1="Choose and type"</formula>
    </cfRule>
  </conditionalFormatting>
  <conditionalFormatting sqref="D35">
    <cfRule type="expression" dxfId="1518" priority="1206">
      <formula>$L$1="Choose and type"</formula>
    </cfRule>
  </conditionalFormatting>
  <conditionalFormatting sqref="D36">
    <cfRule type="expression" dxfId="1517" priority="1205">
      <formula>$L$1="Choose and type"</formula>
    </cfRule>
  </conditionalFormatting>
  <conditionalFormatting sqref="D37">
    <cfRule type="expression" dxfId="1516" priority="1204">
      <formula>$L$1="Choose and type"</formula>
    </cfRule>
  </conditionalFormatting>
  <conditionalFormatting sqref="H35">
    <cfRule type="expression" dxfId="1515" priority="1203">
      <formula>$L$1="Choose and type"</formula>
    </cfRule>
  </conditionalFormatting>
  <conditionalFormatting sqref="H36">
    <cfRule type="expression" dxfId="1514" priority="1202">
      <formula>$L$1="Choose and type"</formula>
    </cfRule>
  </conditionalFormatting>
  <conditionalFormatting sqref="E41">
    <cfRule type="expression" dxfId="1513" priority="1197">
      <formula>$L$1="Choose and type"</formula>
    </cfRule>
  </conditionalFormatting>
  <conditionalFormatting sqref="E42">
    <cfRule type="expression" dxfId="1512" priority="1196">
      <formula>$L$1="Choose and type"</formula>
    </cfRule>
  </conditionalFormatting>
  <conditionalFormatting sqref="E43">
    <cfRule type="expression" dxfId="1511" priority="1195">
      <formula>$L$1="Choose and type"</formula>
    </cfRule>
  </conditionalFormatting>
  <conditionalFormatting sqref="L41">
    <cfRule type="expression" dxfId="1510" priority="1194">
      <formula>$L$1="Choose and type"</formula>
    </cfRule>
  </conditionalFormatting>
  <conditionalFormatting sqref="L42">
    <cfRule type="expression" dxfId="1509" priority="1193">
      <formula>$L$1="Choose and type"</formula>
    </cfRule>
  </conditionalFormatting>
  <conditionalFormatting sqref="L43">
    <cfRule type="expression" dxfId="1508" priority="1192">
      <formula>$L$1="Choose and type"</formula>
    </cfRule>
  </conditionalFormatting>
  <conditionalFormatting sqref="H47">
    <cfRule type="expression" dxfId="1507" priority="1188">
      <formula>$L$1="Choose and type"</formula>
    </cfRule>
  </conditionalFormatting>
  <conditionalFormatting sqref="H48">
    <cfRule type="expression" dxfId="1506" priority="1187">
      <formula>$L$1="Choose and type"</formula>
    </cfRule>
  </conditionalFormatting>
  <conditionalFormatting sqref="H66">
    <cfRule type="expression" dxfId="1505" priority="1166">
      <formula>$L$1="Choose and type"</formula>
    </cfRule>
  </conditionalFormatting>
  <conditionalFormatting sqref="H67">
    <cfRule type="expression" dxfId="1504" priority="1165">
      <formula>$L$1="Choose and type"</formula>
    </cfRule>
  </conditionalFormatting>
  <conditionalFormatting sqref="K65">
    <cfRule type="expression" dxfId="1503" priority="1164">
      <formula>$L$1="Choose and type"</formula>
    </cfRule>
  </conditionalFormatting>
  <conditionalFormatting sqref="K66">
    <cfRule type="expression" dxfId="1502" priority="1163">
      <formula>$L$1="Choose and type"</formula>
    </cfRule>
  </conditionalFormatting>
  <conditionalFormatting sqref="K67">
    <cfRule type="expression" dxfId="1501" priority="1162">
      <formula>$L$1="Choose and type"</formula>
    </cfRule>
  </conditionalFormatting>
  <conditionalFormatting sqref="L71">
    <cfRule type="expression" dxfId="1500" priority="1161">
      <formula>$L$1="Choose and type"</formula>
    </cfRule>
  </conditionalFormatting>
  <conditionalFormatting sqref="L72">
    <cfRule type="expression" dxfId="1499" priority="1160">
      <formula>$L$1="Choose and type"</formula>
    </cfRule>
  </conditionalFormatting>
  <conditionalFormatting sqref="L73">
    <cfRule type="expression" dxfId="1498" priority="1159">
      <formula>$L$1="Choose and type"</formula>
    </cfRule>
  </conditionalFormatting>
  <conditionalFormatting sqref="H71">
    <cfRule type="expression" dxfId="1497" priority="1158">
      <formula>$L$1="Choose and type"</formula>
    </cfRule>
  </conditionalFormatting>
  <conditionalFormatting sqref="H72">
    <cfRule type="expression" dxfId="1496" priority="1157">
      <formula>$L$1="Choose and type"</formula>
    </cfRule>
  </conditionalFormatting>
  <conditionalFormatting sqref="H73">
    <cfRule type="expression" dxfId="1495" priority="1156">
      <formula>$L$1="Choose and type"</formula>
    </cfRule>
  </conditionalFormatting>
  <conditionalFormatting sqref="C71">
    <cfRule type="expression" dxfId="1494" priority="1154">
      <formula>$L$1="Choose and type"</formula>
    </cfRule>
  </conditionalFormatting>
  <conditionalFormatting sqref="C72">
    <cfRule type="expression" dxfId="1493" priority="1153">
      <formula>$L$1="Choose and type"</formula>
    </cfRule>
  </conditionalFormatting>
  <conditionalFormatting sqref="C73">
    <cfRule type="expression" dxfId="1492" priority="1152">
      <formula>$L$1="Choose and type"</formula>
    </cfRule>
  </conditionalFormatting>
  <conditionalFormatting sqref="L65">
    <cfRule type="expression" dxfId="1491" priority="1082">
      <formula>$L$1="Choose and type"</formula>
    </cfRule>
  </conditionalFormatting>
  <conditionalFormatting sqref="D66">
    <cfRule type="expression" dxfId="1490" priority="1081">
      <formula>$L$1="Choose and type"</formula>
    </cfRule>
  </conditionalFormatting>
  <conditionalFormatting sqref="E66">
    <cfRule type="expression" dxfId="1489" priority="1080">
      <formula>$L$1="Choose and type"</formula>
    </cfRule>
  </conditionalFormatting>
  <conditionalFormatting sqref="F66">
    <cfRule type="expression" dxfId="1488" priority="1079">
      <formula>$L$1="Choose and type"</formula>
    </cfRule>
  </conditionalFormatting>
  <conditionalFormatting sqref="I66">
    <cfRule type="expression" dxfId="1487" priority="1078">
      <formula>$L$1="Choose and type"</formula>
    </cfRule>
  </conditionalFormatting>
  <conditionalFormatting sqref="D67">
    <cfRule type="expression" dxfId="1486" priority="1076">
      <formula>$L$1="Choose and type"</formula>
    </cfRule>
  </conditionalFormatting>
  <conditionalFormatting sqref="E67">
    <cfRule type="expression" dxfId="1485" priority="1075">
      <formula>$L$1="Choose and type"</formula>
    </cfRule>
  </conditionalFormatting>
  <conditionalFormatting sqref="F67">
    <cfRule type="expression" dxfId="1484" priority="1074">
      <formula>$L$1="Choose and type"</formula>
    </cfRule>
  </conditionalFormatting>
  <conditionalFormatting sqref="I67">
    <cfRule type="expression" dxfId="1483" priority="1073">
      <formula>$L$1="Choose and type"</formula>
    </cfRule>
  </conditionalFormatting>
  <conditionalFormatting sqref="M5">
    <cfRule type="expression" dxfId="1482" priority="1027">
      <formula>$L$1="Choose and type"</formula>
    </cfRule>
  </conditionalFormatting>
  <conditionalFormatting sqref="M3">
    <cfRule type="cellIs" dxfId="1481" priority="943" operator="equal">
      <formula>#REF!</formula>
    </cfRule>
  </conditionalFormatting>
  <conditionalFormatting sqref="M8">
    <cfRule type="expression" dxfId="1480" priority="855">
      <formula>$L$1="Choose and type"</formula>
    </cfRule>
  </conditionalFormatting>
  <conditionalFormatting sqref="C43">
    <cfRule type="expression" dxfId="1479" priority="598">
      <formula>$L$1="Choose and type"</formula>
    </cfRule>
  </conditionalFormatting>
  <conditionalFormatting sqref="L49">
    <cfRule type="expression" dxfId="1478" priority="594">
      <formula>$L$1="Choose and type"</formula>
    </cfRule>
  </conditionalFormatting>
  <conditionalFormatting sqref="J13">
    <cfRule type="expression" dxfId="1477" priority="452">
      <formula>$L$1="Choose and type"</formula>
    </cfRule>
  </conditionalFormatting>
  <conditionalFormatting sqref="I17">
    <cfRule type="expression" dxfId="1476" priority="441">
      <formula>$L$1="Choose and type"</formula>
    </cfRule>
  </conditionalFormatting>
  <conditionalFormatting sqref="C6">
    <cfRule type="expression" dxfId="1475" priority="569">
      <formula>$L$1="Choose and type"</formula>
    </cfRule>
  </conditionalFormatting>
  <conditionalFormatting sqref="C7">
    <cfRule type="expression" dxfId="1474" priority="568">
      <formula>$L$1="Choose and type"</formula>
    </cfRule>
  </conditionalFormatting>
  <conditionalFormatting sqref="D5">
    <cfRule type="expression" dxfId="1473" priority="561">
      <formula>$L$1="Choose and type"</formula>
    </cfRule>
  </conditionalFormatting>
  <conditionalFormatting sqref="D6">
    <cfRule type="expression" dxfId="1472" priority="560">
      <formula>$L$1="Choose and type"</formula>
    </cfRule>
  </conditionalFormatting>
  <conditionalFormatting sqref="D7">
    <cfRule type="expression" dxfId="1471" priority="559">
      <formula>$L$1="Choose and type"</formula>
    </cfRule>
  </conditionalFormatting>
  <conditionalFormatting sqref="D6">
    <cfRule type="expression" dxfId="1470" priority="558">
      <formula>$L$1="Choose and type"</formula>
    </cfRule>
  </conditionalFormatting>
  <conditionalFormatting sqref="D7">
    <cfRule type="expression" dxfId="1469" priority="557">
      <formula>$L$1="Choose and type"</formula>
    </cfRule>
  </conditionalFormatting>
  <conditionalFormatting sqref="C11">
    <cfRule type="expression" dxfId="1468" priority="556">
      <formula>$L$1="Choose and type"</formula>
    </cfRule>
  </conditionalFormatting>
  <conditionalFormatting sqref="C12">
    <cfRule type="expression" dxfId="1467" priority="555">
      <formula>$L$1="Choose and type"</formula>
    </cfRule>
  </conditionalFormatting>
  <conditionalFormatting sqref="C13">
    <cfRule type="expression" dxfId="1466" priority="554">
      <formula>$L$1="Choose and type"</formula>
    </cfRule>
  </conditionalFormatting>
  <conditionalFormatting sqref="C12">
    <cfRule type="expression" dxfId="1465" priority="553">
      <formula>$L$1="Choose and type"</formula>
    </cfRule>
  </conditionalFormatting>
  <conditionalFormatting sqref="C13">
    <cfRule type="expression" dxfId="1464" priority="552">
      <formula>$L$1="Choose and type"</formula>
    </cfRule>
  </conditionalFormatting>
  <conditionalFormatting sqref="C17">
    <cfRule type="expression" dxfId="1463" priority="551">
      <formula>$L$1="Choose and type"</formula>
    </cfRule>
  </conditionalFormatting>
  <conditionalFormatting sqref="C18">
    <cfRule type="expression" dxfId="1462" priority="550">
      <formula>$L$1="Choose and type"</formula>
    </cfRule>
  </conditionalFormatting>
  <conditionalFormatting sqref="C19">
    <cfRule type="expression" dxfId="1461" priority="549">
      <formula>$L$1="Choose and type"</formula>
    </cfRule>
  </conditionalFormatting>
  <conditionalFormatting sqref="C18">
    <cfRule type="expression" dxfId="1460" priority="548">
      <formula>$L$1="Choose and type"</formula>
    </cfRule>
  </conditionalFormatting>
  <conditionalFormatting sqref="C19">
    <cfRule type="expression" dxfId="1459" priority="547">
      <formula>$L$1="Choose and type"</formula>
    </cfRule>
  </conditionalFormatting>
  <conditionalFormatting sqref="C23">
    <cfRule type="expression" dxfId="1458" priority="546">
      <formula>$L$1="Choose and type"</formula>
    </cfRule>
  </conditionalFormatting>
  <conditionalFormatting sqref="C24">
    <cfRule type="expression" dxfId="1457" priority="545">
      <formula>$L$1="Choose and type"</formula>
    </cfRule>
  </conditionalFormatting>
  <conditionalFormatting sqref="C25">
    <cfRule type="expression" dxfId="1456" priority="544">
      <formula>$L$1="Choose and type"</formula>
    </cfRule>
  </conditionalFormatting>
  <conditionalFormatting sqref="C24">
    <cfRule type="expression" dxfId="1455" priority="543">
      <formula>$L$1="Choose and type"</formula>
    </cfRule>
  </conditionalFormatting>
  <conditionalFormatting sqref="C25">
    <cfRule type="expression" dxfId="1454" priority="542">
      <formula>$L$1="Choose and type"</formula>
    </cfRule>
  </conditionalFormatting>
  <conditionalFormatting sqref="M23">
    <cfRule type="expression" dxfId="1453" priority="541">
      <formula>$L$1="Choose and type"</formula>
    </cfRule>
  </conditionalFormatting>
  <conditionalFormatting sqref="M24">
    <cfRule type="expression" dxfId="1452" priority="540">
      <formula>$L$1="Choose and type"</formula>
    </cfRule>
  </conditionalFormatting>
  <conditionalFormatting sqref="M25">
    <cfRule type="expression" dxfId="1451" priority="539">
      <formula>$L$1="Choose and type"</formula>
    </cfRule>
  </conditionalFormatting>
  <conditionalFormatting sqref="M24">
    <cfRule type="expression" dxfId="1450" priority="538">
      <formula>$L$1="Choose and type"</formula>
    </cfRule>
  </conditionalFormatting>
  <conditionalFormatting sqref="M25">
    <cfRule type="expression" dxfId="1449" priority="537">
      <formula>$L$1="Choose and type"</formula>
    </cfRule>
  </conditionalFormatting>
  <conditionalFormatting sqref="C29">
    <cfRule type="expression" dxfId="1448" priority="536">
      <formula>$L$1="Choose and type"</formula>
    </cfRule>
  </conditionalFormatting>
  <conditionalFormatting sqref="C30">
    <cfRule type="expression" dxfId="1447" priority="535">
      <formula>$L$1="Choose and type"</formula>
    </cfRule>
  </conditionalFormatting>
  <conditionalFormatting sqref="C31">
    <cfRule type="expression" dxfId="1446" priority="534">
      <formula>$L$1="Choose and type"</formula>
    </cfRule>
  </conditionalFormatting>
  <conditionalFormatting sqref="C30">
    <cfRule type="expression" dxfId="1445" priority="533">
      <formula>$L$1="Choose and type"</formula>
    </cfRule>
  </conditionalFormatting>
  <conditionalFormatting sqref="C31">
    <cfRule type="expression" dxfId="1444" priority="532">
      <formula>$L$1="Choose and type"</formula>
    </cfRule>
  </conditionalFormatting>
  <conditionalFormatting sqref="E5">
    <cfRule type="expression" dxfId="1443" priority="531">
      <formula>$L$1="Choose and type"</formula>
    </cfRule>
  </conditionalFormatting>
  <conditionalFormatting sqref="F5">
    <cfRule type="expression" dxfId="1442" priority="530">
      <formula>$L$1="Choose and type"</formula>
    </cfRule>
  </conditionalFormatting>
  <conditionalFormatting sqref="G5">
    <cfRule type="expression" dxfId="1441" priority="529">
      <formula>$L$1="Choose and type"</formula>
    </cfRule>
  </conditionalFormatting>
  <conditionalFormatting sqref="H5">
    <cfRule type="expression" dxfId="1440" priority="528">
      <formula>$L$1="Choose and type"</formula>
    </cfRule>
  </conditionalFormatting>
  <conditionalFormatting sqref="I5">
    <cfRule type="expression" dxfId="1439" priority="527">
      <formula>$L$1="Choose and type"</formula>
    </cfRule>
  </conditionalFormatting>
  <conditionalFormatting sqref="J5">
    <cfRule type="expression" dxfId="1438" priority="526">
      <formula>$L$1="Choose and type"</formula>
    </cfRule>
  </conditionalFormatting>
  <conditionalFormatting sqref="K5">
    <cfRule type="expression" dxfId="1437" priority="525">
      <formula>$L$1="Choose and type"</formula>
    </cfRule>
  </conditionalFormatting>
  <conditionalFormatting sqref="L5">
    <cfRule type="expression" dxfId="1436" priority="524">
      <formula>$L$1="Choose and type"</formula>
    </cfRule>
  </conditionalFormatting>
  <conditionalFormatting sqref="E6">
    <cfRule type="expression" dxfId="1435" priority="523">
      <formula>$L$1="Choose and type"</formula>
    </cfRule>
  </conditionalFormatting>
  <conditionalFormatting sqref="E6">
    <cfRule type="expression" dxfId="1434" priority="522">
      <formula>$L$1="Choose and type"</formula>
    </cfRule>
  </conditionalFormatting>
  <conditionalFormatting sqref="F6">
    <cfRule type="expression" dxfId="1433" priority="521">
      <formula>$L$1="Choose and type"</formula>
    </cfRule>
  </conditionalFormatting>
  <conditionalFormatting sqref="F6">
    <cfRule type="expression" dxfId="1432" priority="520">
      <formula>$L$1="Choose and type"</formula>
    </cfRule>
  </conditionalFormatting>
  <conditionalFormatting sqref="G6">
    <cfRule type="expression" dxfId="1431" priority="519">
      <formula>$L$1="Choose and type"</formula>
    </cfRule>
  </conditionalFormatting>
  <conditionalFormatting sqref="G6">
    <cfRule type="expression" dxfId="1430" priority="518">
      <formula>$L$1="Choose and type"</formula>
    </cfRule>
  </conditionalFormatting>
  <conditionalFormatting sqref="H6">
    <cfRule type="expression" dxfId="1429" priority="517">
      <formula>$L$1="Choose and type"</formula>
    </cfRule>
  </conditionalFormatting>
  <conditionalFormatting sqref="H6">
    <cfRule type="expression" dxfId="1428" priority="516">
      <formula>$L$1="Choose and type"</formula>
    </cfRule>
  </conditionalFormatting>
  <conditionalFormatting sqref="I6">
    <cfRule type="expression" dxfId="1427" priority="515">
      <formula>$L$1="Choose and type"</formula>
    </cfRule>
  </conditionalFormatting>
  <conditionalFormatting sqref="I6">
    <cfRule type="expression" dxfId="1426" priority="514">
      <formula>$L$1="Choose and type"</formula>
    </cfRule>
  </conditionalFormatting>
  <conditionalFormatting sqref="J6">
    <cfRule type="expression" dxfId="1425" priority="513">
      <formula>$L$1="Choose and type"</formula>
    </cfRule>
  </conditionalFormatting>
  <conditionalFormatting sqref="J6">
    <cfRule type="expression" dxfId="1424" priority="512">
      <formula>$L$1="Choose and type"</formula>
    </cfRule>
  </conditionalFormatting>
  <conditionalFormatting sqref="K6">
    <cfRule type="expression" dxfId="1423" priority="511">
      <formula>$L$1="Choose and type"</formula>
    </cfRule>
  </conditionalFormatting>
  <conditionalFormatting sqref="K6">
    <cfRule type="expression" dxfId="1422" priority="510">
      <formula>$L$1="Choose and type"</formula>
    </cfRule>
  </conditionalFormatting>
  <conditionalFormatting sqref="L6">
    <cfRule type="expression" dxfId="1421" priority="509">
      <formula>$L$1="Choose and type"</formula>
    </cfRule>
  </conditionalFormatting>
  <conditionalFormatting sqref="L6">
    <cfRule type="expression" dxfId="1420" priority="508">
      <formula>$L$1="Choose and type"</formula>
    </cfRule>
  </conditionalFormatting>
  <conditionalFormatting sqref="E7">
    <cfRule type="expression" dxfId="1419" priority="507">
      <formula>$L$1="Choose and type"</formula>
    </cfRule>
  </conditionalFormatting>
  <conditionalFormatting sqref="E7">
    <cfRule type="expression" dxfId="1418" priority="506">
      <formula>$L$1="Choose and type"</formula>
    </cfRule>
  </conditionalFormatting>
  <conditionalFormatting sqref="F7">
    <cfRule type="expression" dxfId="1417" priority="505">
      <formula>$L$1="Choose and type"</formula>
    </cfRule>
  </conditionalFormatting>
  <conditionalFormatting sqref="F7">
    <cfRule type="expression" dxfId="1416" priority="504">
      <formula>$L$1="Choose and type"</formula>
    </cfRule>
  </conditionalFormatting>
  <conditionalFormatting sqref="G7">
    <cfRule type="expression" dxfId="1415" priority="503">
      <formula>$L$1="Choose and type"</formula>
    </cfRule>
  </conditionalFormatting>
  <conditionalFormatting sqref="G7">
    <cfRule type="expression" dxfId="1414" priority="502">
      <formula>$L$1="Choose and type"</formula>
    </cfRule>
  </conditionalFormatting>
  <conditionalFormatting sqref="H7">
    <cfRule type="expression" dxfId="1413" priority="501">
      <formula>$L$1="Choose and type"</formula>
    </cfRule>
  </conditionalFormatting>
  <conditionalFormatting sqref="H7">
    <cfRule type="expression" dxfId="1412" priority="500">
      <formula>$L$1="Choose and type"</formula>
    </cfRule>
  </conditionalFormatting>
  <conditionalFormatting sqref="I7">
    <cfRule type="expression" dxfId="1411" priority="499">
      <formula>$L$1="Choose and type"</formula>
    </cfRule>
  </conditionalFormatting>
  <conditionalFormatting sqref="I7">
    <cfRule type="expression" dxfId="1410" priority="498">
      <formula>$L$1="Choose and type"</formula>
    </cfRule>
  </conditionalFormatting>
  <conditionalFormatting sqref="J7">
    <cfRule type="expression" dxfId="1409" priority="497">
      <formula>$L$1="Choose and type"</formula>
    </cfRule>
  </conditionalFormatting>
  <conditionalFormatting sqref="J7">
    <cfRule type="expression" dxfId="1408" priority="496">
      <formula>$L$1="Choose and type"</formula>
    </cfRule>
  </conditionalFormatting>
  <conditionalFormatting sqref="K7">
    <cfRule type="expression" dxfId="1407" priority="495">
      <formula>$L$1="Choose and type"</formula>
    </cfRule>
  </conditionalFormatting>
  <conditionalFormatting sqref="K7">
    <cfRule type="expression" dxfId="1406" priority="494">
      <formula>$L$1="Choose and type"</formula>
    </cfRule>
  </conditionalFormatting>
  <conditionalFormatting sqref="L7">
    <cfRule type="expression" dxfId="1405" priority="493">
      <formula>$L$1="Choose and type"</formula>
    </cfRule>
  </conditionalFormatting>
  <conditionalFormatting sqref="L7">
    <cfRule type="expression" dxfId="1404" priority="492">
      <formula>$L$1="Choose and type"</formula>
    </cfRule>
  </conditionalFormatting>
  <conditionalFormatting sqref="D11">
    <cfRule type="expression" dxfId="1403" priority="491">
      <formula>$L$1="Choose and type"</formula>
    </cfRule>
  </conditionalFormatting>
  <conditionalFormatting sqref="E11">
    <cfRule type="expression" dxfId="1402" priority="490">
      <formula>$L$1="Choose and type"</formula>
    </cfRule>
  </conditionalFormatting>
  <conditionalFormatting sqref="F11">
    <cfRule type="expression" dxfId="1401" priority="489">
      <formula>$L$1="Choose and type"</formula>
    </cfRule>
  </conditionalFormatting>
  <conditionalFormatting sqref="G11">
    <cfRule type="expression" dxfId="1400" priority="488">
      <formula>$L$1="Choose and type"</formula>
    </cfRule>
  </conditionalFormatting>
  <conditionalFormatting sqref="H11">
    <cfRule type="expression" dxfId="1399" priority="487">
      <formula>$L$1="Choose and type"</formula>
    </cfRule>
  </conditionalFormatting>
  <conditionalFormatting sqref="I11">
    <cfRule type="expression" dxfId="1398" priority="486">
      <formula>$L$1="Choose and type"</formula>
    </cfRule>
  </conditionalFormatting>
  <conditionalFormatting sqref="J11">
    <cfRule type="expression" dxfId="1397" priority="485">
      <formula>$L$1="Choose and type"</formula>
    </cfRule>
  </conditionalFormatting>
  <conditionalFormatting sqref="K11">
    <cfRule type="expression" dxfId="1396" priority="484">
      <formula>$L$1="Choose and type"</formula>
    </cfRule>
  </conditionalFormatting>
  <conditionalFormatting sqref="L11">
    <cfRule type="expression" dxfId="1395" priority="483">
      <formula>$L$1="Choose and type"</formula>
    </cfRule>
  </conditionalFormatting>
  <conditionalFormatting sqref="D12">
    <cfRule type="expression" dxfId="1394" priority="482">
      <formula>$L$1="Choose and type"</formula>
    </cfRule>
  </conditionalFormatting>
  <conditionalFormatting sqref="D12">
    <cfRule type="expression" dxfId="1393" priority="481">
      <formula>$L$1="Choose and type"</formula>
    </cfRule>
  </conditionalFormatting>
  <conditionalFormatting sqref="E12">
    <cfRule type="expression" dxfId="1392" priority="480">
      <formula>$L$1="Choose and type"</formula>
    </cfRule>
  </conditionalFormatting>
  <conditionalFormatting sqref="E12">
    <cfRule type="expression" dxfId="1391" priority="479">
      <formula>$L$1="Choose and type"</formula>
    </cfRule>
  </conditionalFormatting>
  <conditionalFormatting sqref="F12">
    <cfRule type="expression" dxfId="1390" priority="478">
      <formula>$L$1="Choose and type"</formula>
    </cfRule>
  </conditionalFormatting>
  <conditionalFormatting sqref="F12">
    <cfRule type="expression" dxfId="1389" priority="477">
      <formula>$L$1="Choose and type"</formula>
    </cfRule>
  </conditionalFormatting>
  <conditionalFormatting sqref="G12">
    <cfRule type="expression" dxfId="1388" priority="476">
      <formula>$L$1="Choose and type"</formula>
    </cfRule>
  </conditionalFormatting>
  <conditionalFormatting sqref="G12">
    <cfRule type="expression" dxfId="1387" priority="475">
      <formula>$L$1="Choose and type"</formula>
    </cfRule>
  </conditionalFormatting>
  <conditionalFormatting sqref="H12">
    <cfRule type="expression" dxfId="1386" priority="474">
      <formula>$L$1="Choose and type"</formula>
    </cfRule>
  </conditionalFormatting>
  <conditionalFormatting sqref="H12">
    <cfRule type="expression" dxfId="1385" priority="473">
      <formula>$L$1="Choose and type"</formula>
    </cfRule>
  </conditionalFormatting>
  <conditionalFormatting sqref="I12">
    <cfRule type="expression" dxfId="1384" priority="472">
      <formula>$L$1="Choose and type"</formula>
    </cfRule>
  </conditionalFormatting>
  <conditionalFormatting sqref="I12">
    <cfRule type="expression" dxfId="1383" priority="471">
      <formula>$L$1="Choose and type"</formula>
    </cfRule>
  </conditionalFormatting>
  <conditionalFormatting sqref="J12">
    <cfRule type="expression" dxfId="1382" priority="470">
      <formula>$L$1="Choose and type"</formula>
    </cfRule>
  </conditionalFormatting>
  <conditionalFormatting sqref="J12">
    <cfRule type="expression" dxfId="1381" priority="469">
      <formula>$L$1="Choose and type"</formula>
    </cfRule>
  </conditionalFormatting>
  <conditionalFormatting sqref="K12">
    <cfRule type="expression" dxfId="1380" priority="468">
      <formula>$L$1="Choose and type"</formula>
    </cfRule>
  </conditionalFormatting>
  <conditionalFormatting sqref="K12">
    <cfRule type="expression" dxfId="1379" priority="467">
      <formula>$L$1="Choose and type"</formula>
    </cfRule>
  </conditionalFormatting>
  <conditionalFormatting sqref="L12">
    <cfRule type="expression" dxfId="1378" priority="466">
      <formula>$L$1="Choose and type"</formula>
    </cfRule>
  </conditionalFormatting>
  <conditionalFormatting sqref="L12">
    <cfRule type="expression" dxfId="1377" priority="465">
      <formula>$L$1="Choose and type"</formula>
    </cfRule>
  </conditionalFormatting>
  <conditionalFormatting sqref="D13">
    <cfRule type="expression" dxfId="1376" priority="464">
      <formula>$L$1="Choose and type"</formula>
    </cfRule>
  </conditionalFormatting>
  <conditionalFormatting sqref="D13">
    <cfRule type="expression" dxfId="1375" priority="463">
      <formula>$L$1="Choose and type"</formula>
    </cfRule>
  </conditionalFormatting>
  <conditionalFormatting sqref="E13">
    <cfRule type="expression" dxfId="1374" priority="462">
      <formula>$L$1="Choose and type"</formula>
    </cfRule>
  </conditionalFormatting>
  <conditionalFormatting sqref="E13">
    <cfRule type="expression" dxfId="1373" priority="461">
      <formula>$L$1="Choose and type"</formula>
    </cfRule>
  </conditionalFormatting>
  <conditionalFormatting sqref="F13">
    <cfRule type="expression" dxfId="1372" priority="460">
      <formula>$L$1="Choose and type"</formula>
    </cfRule>
  </conditionalFormatting>
  <conditionalFormatting sqref="F13">
    <cfRule type="expression" dxfId="1371" priority="459">
      <formula>$L$1="Choose and type"</formula>
    </cfRule>
  </conditionalFormatting>
  <conditionalFormatting sqref="G13">
    <cfRule type="expression" dxfId="1370" priority="458">
      <formula>$L$1="Choose and type"</formula>
    </cfRule>
  </conditionalFormatting>
  <conditionalFormatting sqref="G13">
    <cfRule type="expression" dxfId="1369" priority="457">
      <formula>$L$1="Choose and type"</formula>
    </cfRule>
  </conditionalFormatting>
  <conditionalFormatting sqref="H13">
    <cfRule type="expression" dxfId="1368" priority="456">
      <formula>$L$1="Choose and type"</formula>
    </cfRule>
  </conditionalFormatting>
  <conditionalFormatting sqref="H13">
    <cfRule type="expression" dxfId="1367" priority="455">
      <formula>$L$1="Choose and type"</formula>
    </cfRule>
  </conditionalFormatting>
  <conditionalFormatting sqref="I13">
    <cfRule type="expression" dxfId="1366" priority="454">
      <formula>$L$1="Choose and type"</formula>
    </cfRule>
  </conditionalFormatting>
  <conditionalFormatting sqref="I13">
    <cfRule type="expression" dxfId="1365" priority="453">
      <formula>$L$1="Choose and type"</formula>
    </cfRule>
  </conditionalFormatting>
  <conditionalFormatting sqref="J13">
    <cfRule type="expression" dxfId="1364" priority="451">
      <formula>$L$1="Choose and type"</formula>
    </cfRule>
  </conditionalFormatting>
  <conditionalFormatting sqref="K13">
    <cfRule type="expression" dxfId="1363" priority="450">
      <formula>$L$1="Choose and type"</formula>
    </cfRule>
  </conditionalFormatting>
  <conditionalFormatting sqref="K13">
    <cfRule type="expression" dxfId="1362" priority="449">
      <formula>$L$1="Choose and type"</formula>
    </cfRule>
  </conditionalFormatting>
  <conditionalFormatting sqref="L13">
    <cfRule type="expression" dxfId="1361" priority="448">
      <formula>$L$1="Choose and type"</formula>
    </cfRule>
  </conditionalFormatting>
  <conditionalFormatting sqref="L13">
    <cfRule type="expression" dxfId="1360" priority="447">
      <formula>$L$1="Choose and type"</formula>
    </cfRule>
  </conditionalFormatting>
  <conditionalFormatting sqref="D17">
    <cfRule type="expression" dxfId="1359" priority="446">
      <formula>$L$1="Choose and type"</formula>
    </cfRule>
  </conditionalFormatting>
  <conditionalFormatting sqref="E17">
    <cfRule type="expression" dxfId="1358" priority="445">
      <formula>$L$1="Choose and type"</formula>
    </cfRule>
  </conditionalFormatting>
  <conditionalFormatting sqref="F17">
    <cfRule type="expression" dxfId="1357" priority="444">
      <formula>$L$1="Choose and type"</formula>
    </cfRule>
  </conditionalFormatting>
  <conditionalFormatting sqref="G17">
    <cfRule type="expression" dxfId="1356" priority="443">
      <formula>$L$1="Choose and type"</formula>
    </cfRule>
  </conditionalFormatting>
  <conditionalFormatting sqref="H17">
    <cfRule type="expression" dxfId="1355" priority="442">
      <formula>$L$1="Choose and type"</formula>
    </cfRule>
  </conditionalFormatting>
  <conditionalFormatting sqref="J17">
    <cfRule type="expression" dxfId="1354" priority="440">
      <formula>$L$1="Choose and type"</formula>
    </cfRule>
  </conditionalFormatting>
  <conditionalFormatting sqref="K17">
    <cfRule type="expression" dxfId="1353" priority="439">
      <formula>$L$1="Choose and type"</formula>
    </cfRule>
  </conditionalFormatting>
  <conditionalFormatting sqref="L17">
    <cfRule type="expression" dxfId="1352" priority="438">
      <formula>$L$1="Choose and type"</formula>
    </cfRule>
  </conditionalFormatting>
  <conditionalFormatting sqref="D18">
    <cfRule type="expression" dxfId="1351" priority="437">
      <formula>$L$1="Choose and type"</formula>
    </cfRule>
  </conditionalFormatting>
  <conditionalFormatting sqref="D18">
    <cfRule type="expression" dxfId="1350" priority="436">
      <formula>$L$1="Choose and type"</formula>
    </cfRule>
  </conditionalFormatting>
  <conditionalFormatting sqref="E18">
    <cfRule type="expression" dxfId="1349" priority="435">
      <formula>$L$1="Choose and type"</formula>
    </cfRule>
  </conditionalFormatting>
  <conditionalFormatting sqref="E18">
    <cfRule type="expression" dxfId="1348" priority="434">
      <formula>$L$1="Choose and type"</formula>
    </cfRule>
  </conditionalFormatting>
  <conditionalFormatting sqref="F18">
    <cfRule type="expression" dxfId="1347" priority="433">
      <formula>$L$1="Choose and type"</formula>
    </cfRule>
  </conditionalFormatting>
  <conditionalFormatting sqref="F18">
    <cfRule type="expression" dxfId="1346" priority="432">
      <formula>$L$1="Choose and type"</formula>
    </cfRule>
  </conditionalFormatting>
  <conditionalFormatting sqref="G18">
    <cfRule type="expression" dxfId="1345" priority="431">
      <formula>$L$1="Choose and type"</formula>
    </cfRule>
  </conditionalFormatting>
  <conditionalFormatting sqref="G18">
    <cfRule type="expression" dxfId="1344" priority="430">
      <formula>$L$1="Choose and type"</formula>
    </cfRule>
  </conditionalFormatting>
  <conditionalFormatting sqref="H18">
    <cfRule type="expression" dxfId="1343" priority="429">
      <formula>$L$1="Choose and type"</formula>
    </cfRule>
  </conditionalFormatting>
  <conditionalFormatting sqref="H18">
    <cfRule type="expression" dxfId="1342" priority="428">
      <formula>$L$1="Choose and type"</formula>
    </cfRule>
  </conditionalFormatting>
  <conditionalFormatting sqref="I18">
    <cfRule type="expression" dxfId="1341" priority="427">
      <formula>$L$1="Choose and type"</formula>
    </cfRule>
  </conditionalFormatting>
  <conditionalFormatting sqref="I18">
    <cfRule type="expression" dxfId="1340" priority="426">
      <formula>$L$1="Choose and type"</formula>
    </cfRule>
  </conditionalFormatting>
  <conditionalFormatting sqref="J18">
    <cfRule type="expression" dxfId="1339" priority="425">
      <formula>$L$1="Choose and type"</formula>
    </cfRule>
  </conditionalFormatting>
  <conditionalFormatting sqref="J18">
    <cfRule type="expression" dxfId="1338" priority="424">
      <formula>$L$1="Choose and type"</formula>
    </cfRule>
  </conditionalFormatting>
  <conditionalFormatting sqref="K18">
    <cfRule type="expression" dxfId="1337" priority="423">
      <formula>$L$1="Choose and type"</formula>
    </cfRule>
  </conditionalFormatting>
  <conditionalFormatting sqref="K18">
    <cfRule type="expression" dxfId="1336" priority="422">
      <formula>$L$1="Choose and type"</formula>
    </cfRule>
  </conditionalFormatting>
  <conditionalFormatting sqref="L18">
    <cfRule type="expression" dxfId="1335" priority="421">
      <formula>$L$1="Choose and type"</formula>
    </cfRule>
  </conditionalFormatting>
  <conditionalFormatting sqref="L18">
    <cfRule type="expression" dxfId="1334" priority="420">
      <formula>$L$1="Choose and type"</formula>
    </cfRule>
  </conditionalFormatting>
  <conditionalFormatting sqref="D19">
    <cfRule type="expression" dxfId="1333" priority="419">
      <formula>$L$1="Choose and type"</formula>
    </cfRule>
  </conditionalFormatting>
  <conditionalFormatting sqref="D19">
    <cfRule type="expression" dxfId="1332" priority="418">
      <formula>$L$1="Choose and type"</formula>
    </cfRule>
  </conditionalFormatting>
  <conditionalFormatting sqref="E19">
    <cfRule type="expression" dxfId="1331" priority="417">
      <formula>$L$1="Choose and type"</formula>
    </cfRule>
  </conditionalFormatting>
  <conditionalFormatting sqref="E19">
    <cfRule type="expression" dxfId="1330" priority="416">
      <formula>$L$1="Choose and type"</formula>
    </cfRule>
  </conditionalFormatting>
  <conditionalFormatting sqref="F19">
    <cfRule type="expression" dxfId="1329" priority="415">
      <formula>$L$1="Choose and type"</formula>
    </cfRule>
  </conditionalFormatting>
  <conditionalFormatting sqref="F19">
    <cfRule type="expression" dxfId="1328" priority="414">
      <formula>$L$1="Choose and type"</formula>
    </cfRule>
  </conditionalFormatting>
  <conditionalFormatting sqref="G19">
    <cfRule type="expression" dxfId="1327" priority="413">
      <formula>$L$1="Choose and type"</formula>
    </cfRule>
  </conditionalFormatting>
  <conditionalFormatting sqref="G19">
    <cfRule type="expression" dxfId="1326" priority="412">
      <formula>$L$1="Choose and type"</formula>
    </cfRule>
  </conditionalFormatting>
  <conditionalFormatting sqref="H19">
    <cfRule type="expression" dxfId="1325" priority="411">
      <formula>$L$1="Choose and type"</formula>
    </cfRule>
  </conditionalFormatting>
  <conditionalFormatting sqref="H19">
    <cfRule type="expression" dxfId="1324" priority="410">
      <formula>$L$1="Choose and type"</formula>
    </cfRule>
  </conditionalFormatting>
  <conditionalFormatting sqref="I19">
    <cfRule type="expression" dxfId="1323" priority="409">
      <formula>$L$1="Choose and type"</formula>
    </cfRule>
  </conditionalFormatting>
  <conditionalFormatting sqref="I19">
    <cfRule type="expression" dxfId="1322" priority="408">
      <formula>$L$1="Choose and type"</formula>
    </cfRule>
  </conditionalFormatting>
  <conditionalFormatting sqref="J19">
    <cfRule type="expression" dxfId="1321" priority="407">
      <formula>$L$1="Choose and type"</formula>
    </cfRule>
  </conditionalFormatting>
  <conditionalFormatting sqref="J19">
    <cfRule type="expression" dxfId="1320" priority="406">
      <formula>$L$1="Choose and type"</formula>
    </cfRule>
  </conditionalFormatting>
  <conditionalFormatting sqref="K19">
    <cfRule type="expression" dxfId="1319" priority="405">
      <formula>$L$1="Choose and type"</formula>
    </cfRule>
  </conditionalFormatting>
  <conditionalFormatting sqref="K19">
    <cfRule type="expression" dxfId="1318" priority="404">
      <formula>$L$1="Choose and type"</formula>
    </cfRule>
  </conditionalFormatting>
  <conditionalFormatting sqref="L19">
    <cfRule type="expression" dxfId="1317" priority="403">
      <formula>$L$1="Choose and type"</formula>
    </cfRule>
  </conditionalFormatting>
  <conditionalFormatting sqref="L19">
    <cfRule type="expression" dxfId="1316" priority="402">
      <formula>$L$1="Choose and type"</formula>
    </cfRule>
  </conditionalFormatting>
  <conditionalFormatting sqref="D23">
    <cfRule type="expression" dxfId="1315" priority="401">
      <formula>$L$1="Choose and type"</formula>
    </cfRule>
  </conditionalFormatting>
  <conditionalFormatting sqref="E23">
    <cfRule type="expression" dxfId="1314" priority="400">
      <formula>$L$1="Choose and type"</formula>
    </cfRule>
  </conditionalFormatting>
  <conditionalFormatting sqref="F23">
    <cfRule type="expression" dxfId="1313" priority="399">
      <formula>$L$1="Choose and type"</formula>
    </cfRule>
  </conditionalFormatting>
  <conditionalFormatting sqref="G23">
    <cfRule type="expression" dxfId="1312" priority="398">
      <formula>$L$1="Choose and type"</formula>
    </cfRule>
  </conditionalFormatting>
  <conditionalFormatting sqref="H23">
    <cfRule type="expression" dxfId="1311" priority="397">
      <formula>$L$1="Choose and type"</formula>
    </cfRule>
  </conditionalFormatting>
  <conditionalFormatting sqref="I23">
    <cfRule type="expression" dxfId="1310" priority="396">
      <formula>$L$1="Choose and type"</formula>
    </cfRule>
  </conditionalFormatting>
  <conditionalFormatting sqref="J23">
    <cfRule type="expression" dxfId="1309" priority="395">
      <formula>$L$1="Choose and type"</formula>
    </cfRule>
  </conditionalFormatting>
  <conditionalFormatting sqref="K23">
    <cfRule type="expression" dxfId="1308" priority="394">
      <formula>$L$1="Choose and type"</formula>
    </cfRule>
  </conditionalFormatting>
  <conditionalFormatting sqref="L23">
    <cfRule type="expression" dxfId="1307" priority="393">
      <formula>$L$1="Choose and type"</formula>
    </cfRule>
  </conditionalFormatting>
  <conditionalFormatting sqref="D24">
    <cfRule type="expression" dxfId="1306" priority="392">
      <formula>$L$1="Choose and type"</formula>
    </cfRule>
  </conditionalFormatting>
  <conditionalFormatting sqref="D24">
    <cfRule type="expression" dxfId="1305" priority="391">
      <formula>$L$1="Choose and type"</formula>
    </cfRule>
  </conditionalFormatting>
  <conditionalFormatting sqref="E24">
    <cfRule type="expression" dxfId="1304" priority="390">
      <formula>$L$1="Choose and type"</formula>
    </cfRule>
  </conditionalFormatting>
  <conditionalFormatting sqref="E24">
    <cfRule type="expression" dxfId="1303" priority="389">
      <formula>$L$1="Choose and type"</formula>
    </cfRule>
  </conditionalFormatting>
  <conditionalFormatting sqref="F24">
    <cfRule type="expression" dxfId="1302" priority="388">
      <formula>$L$1="Choose and type"</formula>
    </cfRule>
  </conditionalFormatting>
  <conditionalFormatting sqref="F24">
    <cfRule type="expression" dxfId="1301" priority="387">
      <formula>$L$1="Choose and type"</formula>
    </cfRule>
  </conditionalFormatting>
  <conditionalFormatting sqref="G24">
    <cfRule type="expression" dxfId="1300" priority="386">
      <formula>$L$1="Choose and type"</formula>
    </cfRule>
  </conditionalFormatting>
  <conditionalFormatting sqref="G24">
    <cfRule type="expression" dxfId="1299" priority="385">
      <formula>$L$1="Choose and type"</formula>
    </cfRule>
  </conditionalFormatting>
  <conditionalFormatting sqref="H24">
    <cfRule type="expression" dxfId="1298" priority="384">
      <formula>$L$1="Choose and type"</formula>
    </cfRule>
  </conditionalFormatting>
  <conditionalFormatting sqref="H24">
    <cfRule type="expression" dxfId="1297" priority="383">
      <formula>$L$1="Choose and type"</formula>
    </cfRule>
  </conditionalFormatting>
  <conditionalFormatting sqref="I24">
    <cfRule type="expression" dxfId="1296" priority="382">
      <formula>$L$1="Choose and type"</formula>
    </cfRule>
  </conditionalFormatting>
  <conditionalFormatting sqref="I24">
    <cfRule type="expression" dxfId="1295" priority="381">
      <formula>$L$1="Choose and type"</formula>
    </cfRule>
  </conditionalFormatting>
  <conditionalFormatting sqref="J24">
    <cfRule type="expression" dxfId="1294" priority="380">
      <formula>$L$1="Choose and type"</formula>
    </cfRule>
  </conditionalFormatting>
  <conditionalFormatting sqref="J24">
    <cfRule type="expression" dxfId="1293" priority="379">
      <formula>$L$1="Choose and type"</formula>
    </cfRule>
  </conditionalFormatting>
  <conditionalFormatting sqref="K24">
    <cfRule type="expression" dxfId="1292" priority="378">
      <formula>$L$1="Choose and type"</formula>
    </cfRule>
  </conditionalFormatting>
  <conditionalFormatting sqref="K24">
    <cfRule type="expression" dxfId="1291" priority="377">
      <formula>$L$1="Choose and type"</formula>
    </cfRule>
  </conditionalFormatting>
  <conditionalFormatting sqref="L24">
    <cfRule type="expression" dxfId="1290" priority="376">
      <formula>$L$1="Choose and type"</formula>
    </cfRule>
  </conditionalFormatting>
  <conditionalFormatting sqref="L24">
    <cfRule type="expression" dxfId="1289" priority="375">
      <formula>$L$1="Choose and type"</formula>
    </cfRule>
  </conditionalFormatting>
  <conditionalFormatting sqref="D25">
    <cfRule type="expression" dxfId="1288" priority="374">
      <formula>$L$1="Choose and type"</formula>
    </cfRule>
  </conditionalFormatting>
  <conditionalFormatting sqref="D25">
    <cfRule type="expression" dxfId="1287" priority="373">
      <formula>$L$1="Choose and type"</formula>
    </cfRule>
  </conditionalFormatting>
  <conditionalFormatting sqref="E25">
    <cfRule type="expression" dxfId="1286" priority="372">
      <formula>$L$1="Choose and type"</formula>
    </cfRule>
  </conditionalFormatting>
  <conditionalFormatting sqref="E25">
    <cfRule type="expression" dxfId="1285" priority="371">
      <formula>$L$1="Choose and type"</formula>
    </cfRule>
  </conditionalFormatting>
  <conditionalFormatting sqref="F25">
    <cfRule type="expression" dxfId="1284" priority="370">
      <formula>$L$1="Choose and type"</formula>
    </cfRule>
  </conditionalFormatting>
  <conditionalFormatting sqref="F25">
    <cfRule type="expression" dxfId="1283" priority="369">
      <formula>$L$1="Choose and type"</formula>
    </cfRule>
  </conditionalFormatting>
  <conditionalFormatting sqref="G25">
    <cfRule type="expression" dxfId="1282" priority="368">
      <formula>$L$1="Choose and type"</formula>
    </cfRule>
  </conditionalFormatting>
  <conditionalFormatting sqref="G25">
    <cfRule type="expression" dxfId="1281" priority="367">
      <formula>$L$1="Choose and type"</formula>
    </cfRule>
  </conditionalFormatting>
  <conditionalFormatting sqref="H25">
    <cfRule type="expression" dxfId="1280" priority="366">
      <formula>$L$1="Choose and type"</formula>
    </cfRule>
  </conditionalFormatting>
  <conditionalFormatting sqref="H25">
    <cfRule type="expression" dxfId="1279" priority="365">
      <formula>$L$1="Choose and type"</formula>
    </cfRule>
  </conditionalFormatting>
  <conditionalFormatting sqref="I25">
    <cfRule type="expression" dxfId="1278" priority="364">
      <formula>$L$1="Choose and type"</formula>
    </cfRule>
  </conditionalFormatting>
  <conditionalFormatting sqref="I25">
    <cfRule type="expression" dxfId="1277" priority="363">
      <formula>$L$1="Choose and type"</formula>
    </cfRule>
  </conditionalFormatting>
  <conditionalFormatting sqref="J25">
    <cfRule type="expression" dxfId="1276" priority="362">
      <formula>$L$1="Choose and type"</formula>
    </cfRule>
  </conditionalFormatting>
  <conditionalFormatting sqref="J25">
    <cfRule type="expression" dxfId="1275" priority="361">
      <formula>$L$1="Choose and type"</formula>
    </cfRule>
  </conditionalFormatting>
  <conditionalFormatting sqref="K25">
    <cfRule type="expression" dxfId="1274" priority="360">
      <formula>$L$1="Choose and type"</formula>
    </cfRule>
  </conditionalFormatting>
  <conditionalFormatting sqref="K25">
    <cfRule type="expression" dxfId="1273" priority="359">
      <formula>$L$1="Choose and type"</formula>
    </cfRule>
  </conditionalFormatting>
  <conditionalFormatting sqref="L25">
    <cfRule type="expression" dxfId="1272" priority="358">
      <formula>$L$1="Choose and type"</formula>
    </cfRule>
  </conditionalFormatting>
  <conditionalFormatting sqref="L25">
    <cfRule type="expression" dxfId="1271" priority="357">
      <formula>$L$1="Choose and type"</formula>
    </cfRule>
  </conditionalFormatting>
  <conditionalFormatting sqref="D29">
    <cfRule type="expression" dxfId="1270" priority="356">
      <formula>$L$1="Choose and type"</formula>
    </cfRule>
  </conditionalFormatting>
  <conditionalFormatting sqref="E29">
    <cfRule type="expression" dxfId="1269" priority="355">
      <formula>$L$1="Choose and type"</formula>
    </cfRule>
  </conditionalFormatting>
  <conditionalFormatting sqref="F29">
    <cfRule type="expression" dxfId="1268" priority="354">
      <formula>$L$1="Choose and type"</formula>
    </cfRule>
  </conditionalFormatting>
  <conditionalFormatting sqref="G29">
    <cfRule type="expression" dxfId="1267" priority="353">
      <formula>$L$1="Choose and type"</formula>
    </cfRule>
  </conditionalFormatting>
  <conditionalFormatting sqref="H29">
    <cfRule type="expression" dxfId="1266" priority="352">
      <formula>$L$1="Choose and type"</formula>
    </cfRule>
  </conditionalFormatting>
  <conditionalFormatting sqref="I29">
    <cfRule type="expression" dxfId="1265" priority="351">
      <formula>$L$1="Choose and type"</formula>
    </cfRule>
  </conditionalFormatting>
  <conditionalFormatting sqref="J29">
    <cfRule type="expression" dxfId="1264" priority="350">
      <formula>$L$1="Choose and type"</formula>
    </cfRule>
  </conditionalFormatting>
  <conditionalFormatting sqref="K29">
    <cfRule type="expression" dxfId="1263" priority="349">
      <formula>$L$1="Choose and type"</formula>
    </cfRule>
  </conditionalFormatting>
  <conditionalFormatting sqref="L29">
    <cfRule type="expression" dxfId="1262" priority="348">
      <formula>$L$1="Choose and type"</formula>
    </cfRule>
  </conditionalFormatting>
  <conditionalFormatting sqref="M29">
    <cfRule type="expression" dxfId="1261" priority="347">
      <formula>$L$1="Choose and type"</formula>
    </cfRule>
  </conditionalFormatting>
  <conditionalFormatting sqref="N29">
    <cfRule type="expression" dxfId="1260" priority="346">
      <formula>$L$1="Choose and type"</formula>
    </cfRule>
  </conditionalFormatting>
  <conditionalFormatting sqref="D30">
    <cfRule type="expression" dxfId="1259" priority="345">
      <formula>$L$1="Choose and type"</formula>
    </cfRule>
  </conditionalFormatting>
  <conditionalFormatting sqref="D30">
    <cfRule type="expression" dxfId="1258" priority="344">
      <formula>$L$1="Choose and type"</formula>
    </cfRule>
  </conditionalFormatting>
  <conditionalFormatting sqref="E30">
    <cfRule type="expression" dxfId="1257" priority="343">
      <formula>$L$1="Choose and type"</formula>
    </cfRule>
  </conditionalFormatting>
  <conditionalFormatting sqref="E30">
    <cfRule type="expression" dxfId="1256" priority="342">
      <formula>$L$1="Choose and type"</formula>
    </cfRule>
  </conditionalFormatting>
  <conditionalFormatting sqref="F30">
    <cfRule type="expression" dxfId="1255" priority="341">
      <formula>$L$1="Choose and type"</formula>
    </cfRule>
  </conditionalFormatting>
  <conditionalFormatting sqref="F30">
    <cfRule type="expression" dxfId="1254" priority="340">
      <formula>$L$1="Choose and type"</formula>
    </cfRule>
  </conditionalFormatting>
  <conditionalFormatting sqref="G30">
    <cfRule type="expression" dxfId="1253" priority="339">
      <formula>$L$1="Choose and type"</formula>
    </cfRule>
  </conditionalFormatting>
  <conditionalFormatting sqref="G30">
    <cfRule type="expression" dxfId="1252" priority="338">
      <formula>$L$1="Choose and type"</formula>
    </cfRule>
  </conditionalFormatting>
  <conditionalFormatting sqref="H30">
    <cfRule type="expression" dxfId="1251" priority="337">
      <formula>$L$1="Choose and type"</formula>
    </cfRule>
  </conditionalFormatting>
  <conditionalFormatting sqref="H30">
    <cfRule type="expression" dxfId="1250" priority="336">
      <formula>$L$1="Choose and type"</formula>
    </cfRule>
  </conditionalFormatting>
  <conditionalFormatting sqref="I30">
    <cfRule type="expression" dxfId="1249" priority="335">
      <formula>$L$1="Choose and type"</formula>
    </cfRule>
  </conditionalFormatting>
  <conditionalFormatting sqref="I30">
    <cfRule type="expression" dxfId="1248" priority="334">
      <formula>$L$1="Choose and type"</formula>
    </cfRule>
  </conditionalFormatting>
  <conditionalFormatting sqref="J30">
    <cfRule type="expression" dxfId="1247" priority="333">
      <formula>$L$1="Choose and type"</formula>
    </cfRule>
  </conditionalFormatting>
  <conditionalFormatting sqref="J30">
    <cfRule type="expression" dxfId="1246" priority="332">
      <formula>$L$1="Choose and type"</formula>
    </cfRule>
  </conditionalFormatting>
  <conditionalFormatting sqref="K30">
    <cfRule type="expression" dxfId="1245" priority="331">
      <formula>$L$1="Choose and type"</formula>
    </cfRule>
  </conditionalFormatting>
  <conditionalFormatting sqref="K30">
    <cfRule type="expression" dxfId="1244" priority="330">
      <formula>$L$1="Choose and type"</formula>
    </cfRule>
  </conditionalFormatting>
  <conditionalFormatting sqref="L30">
    <cfRule type="expression" dxfId="1243" priority="329">
      <formula>$L$1="Choose and type"</formula>
    </cfRule>
  </conditionalFormatting>
  <conditionalFormatting sqref="L30">
    <cfRule type="expression" dxfId="1242" priority="328">
      <formula>$L$1="Choose and type"</formula>
    </cfRule>
  </conditionalFormatting>
  <conditionalFormatting sqref="M30">
    <cfRule type="expression" dxfId="1241" priority="327">
      <formula>$L$1="Choose and type"</formula>
    </cfRule>
  </conditionalFormatting>
  <conditionalFormatting sqref="M30">
    <cfRule type="expression" dxfId="1240" priority="326">
      <formula>$L$1="Choose and type"</formula>
    </cfRule>
  </conditionalFormatting>
  <conditionalFormatting sqref="N30">
    <cfRule type="expression" dxfId="1239" priority="325">
      <formula>$L$1="Choose and type"</formula>
    </cfRule>
  </conditionalFormatting>
  <conditionalFormatting sqref="N30">
    <cfRule type="expression" dxfId="1238" priority="324">
      <formula>$L$1="Choose and type"</formula>
    </cfRule>
  </conditionalFormatting>
  <conditionalFormatting sqref="D31">
    <cfRule type="expression" dxfId="1237" priority="323">
      <formula>$L$1="Choose and type"</formula>
    </cfRule>
  </conditionalFormatting>
  <conditionalFormatting sqref="D31">
    <cfRule type="expression" dxfId="1236" priority="322">
      <formula>$L$1="Choose and type"</formula>
    </cfRule>
  </conditionalFormatting>
  <conditionalFormatting sqref="E31">
    <cfRule type="expression" dxfId="1235" priority="321">
      <formula>$L$1="Choose and type"</formula>
    </cfRule>
  </conditionalFormatting>
  <conditionalFormatting sqref="E31">
    <cfRule type="expression" dxfId="1234" priority="320">
      <formula>$L$1="Choose and type"</formula>
    </cfRule>
  </conditionalFormatting>
  <conditionalFormatting sqref="F31">
    <cfRule type="expression" dxfId="1233" priority="319">
      <formula>$L$1="Choose and type"</formula>
    </cfRule>
  </conditionalFormatting>
  <conditionalFormatting sqref="F31">
    <cfRule type="expression" dxfId="1232" priority="318">
      <formula>$L$1="Choose and type"</formula>
    </cfRule>
  </conditionalFormatting>
  <conditionalFormatting sqref="G31">
    <cfRule type="expression" dxfId="1231" priority="317">
      <formula>$L$1="Choose and type"</formula>
    </cfRule>
  </conditionalFormatting>
  <conditionalFormatting sqref="G31">
    <cfRule type="expression" dxfId="1230" priority="316">
      <formula>$L$1="Choose and type"</formula>
    </cfRule>
  </conditionalFormatting>
  <conditionalFormatting sqref="H31">
    <cfRule type="expression" dxfId="1229" priority="315">
      <formula>$L$1="Choose and type"</formula>
    </cfRule>
  </conditionalFormatting>
  <conditionalFormatting sqref="H31">
    <cfRule type="expression" dxfId="1228" priority="314">
      <formula>$L$1="Choose and type"</formula>
    </cfRule>
  </conditionalFormatting>
  <conditionalFormatting sqref="I31">
    <cfRule type="expression" dxfId="1227" priority="313">
      <formula>$L$1="Choose and type"</formula>
    </cfRule>
  </conditionalFormatting>
  <conditionalFormatting sqref="I31">
    <cfRule type="expression" dxfId="1226" priority="312">
      <formula>$L$1="Choose and type"</formula>
    </cfRule>
  </conditionalFormatting>
  <conditionalFormatting sqref="J31">
    <cfRule type="expression" dxfId="1225" priority="311">
      <formula>$L$1="Choose and type"</formula>
    </cfRule>
  </conditionalFormatting>
  <conditionalFormatting sqref="J31">
    <cfRule type="expression" dxfId="1224" priority="310">
      <formula>$L$1="Choose and type"</formula>
    </cfRule>
  </conditionalFormatting>
  <conditionalFormatting sqref="K31">
    <cfRule type="expression" dxfId="1223" priority="309">
      <formula>$L$1="Choose and type"</formula>
    </cfRule>
  </conditionalFormatting>
  <conditionalFormatting sqref="K31">
    <cfRule type="expression" dxfId="1222" priority="308">
      <formula>$L$1="Choose and type"</formula>
    </cfRule>
  </conditionalFormatting>
  <conditionalFormatting sqref="L31">
    <cfRule type="expression" dxfId="1221" priority="307">
      <formula>$L$1="Choose and type"</formula>
    </cfRule>
  </conditionalFormatting>
  <conditionalFormatting sqref="L31">
    <cfRule type="expression" dxfId="1220" priority="306">
      <formula>$L$1="Choose and type"</formula>
    </cfRule>
  </conditionalFormatting>
  <conditionalFormatting sqref="M31">
    <cfRule type="expression" dxfId="1219" priority="305">
      <formula>$L$1="Choose and type"</formula>
    </cfRule>
  </conditionalFormatting>
  <conditionalFormatting sqref="M31">
    <cfRule type="expression" dxfId="1218" priority="304">
      <formula>$L$1="Choose and type"</formula>
    </cfRule>
  </conditionalFormatting>
  <conditionalFormatting sqref="N31">
    <cfRule type="expression" dxfId="1217" priority="303">
      <formula>$L$1="Choose and type"</formula>
    </cfRule>
  </conditionalFormatting>
  <conditionalFormatting sqref="N31">
    <cfRule type="expression" dxfId="1216" priority="302">
      <formula>$L$1="Choose and type"</formula>
    </cfRule>
  </conditionalFormatting>
  <conditionalFormatting sqref="K14">
    <cfRule type="cellIs" dxfId="1215" priority="296" operator="equal">
      <formula>#REF!</formula>
    </cfRule>
  </conditionalFormatting>
  <conditionalFormatting sqref="H14">
    <cfRule type="cellIs" dxfId="1214" priority="298" operator="equal">
      <formula>#REF!</formula>
    </cfRule>
  </conditionalFormatting>
  <conditionalFormatting sqref="C14">
    <cfRule type="cellIs" dxfId="1213" priority="300" operator="equal">
      <formula>#REF!</formula>
    </cfRule>
  </conditionalFormatting>
  <conditionalFormatting sqref="I14">
    <cfRule type="cellIs" dxfId="1212" priority="297" operator="equal">
      <formula>#REF!</formula>
    </cfRule>
  </conditionalFormatting>
  <conditionalFormatting sqref="G14">
    <cfRule type="cellIs" dxfId="1211" priority="299" operator="equal">
      <formula>#REF!</formula>
    </cfRule>
  </conditionalFormatting>
  <conditionalFormatting sqref="D14">
    <cfRule type="cellIs" dxfId="1210" priority="294" operator="equal">
      <formula>#REF!</formula>
    </cfRule>
  </conditionalFormatting>
  <conditionalFormatting sqref="E14">
    <cfRule type="cellIs" dxfId="1209" priority="293" operator="equal">
      <formula>#REF!</formula>
    </cfRule>
  </conditionalFormatting>
  <conditionalFormatting sqref="F14">
    <cfRule type="cellIs" dxfId="1208" priority="292" operator="equal">
      <formula>#REF!</formula>
    </cfRule>
  </conditionalFormatting>
  <conditionalFormatting sqref="J14">
    <cfRule type="cellIs" dxfId="1207" priority="291" operator="equal">
      <formula>#REF!</formula>
    </cfRule>
  </conditionalFormatting>
  <conditionalFormatting sqref="L14">
    <cfRule type="cellIs" dxfId="1206" priority="295" operator="equal">
      <formula>#REF!</formula>
    </cfRule>
  </conditionalFormatting>
  <conditionalFormatting sqref="K20">
    <cfRule type="cellIs" dxfId="1205" priority="286" operator="equal">
      <formula>#REF!</formula>
    </cfRule>
  </conditionalFormatting>
  <conditionalFormatting sqref="H20">
    <cfRule type="cellIs" dxfId="1204" priority="288" operator="equal">
      <formula>#REF!</formula>
    </cfRule>
  </conditionalFormatting>
  <conditionalFormatting sqref="C20">
    <cfRule type="cellIs" dxfId="1203" priority="290" operator="equal">
      <formula>#REF!</formula>
    </cfRule>
  </conditionalFormatting>
  <conditionalFormatting sqref="I20">
    <cfRule type="cellIs" dxfId="1202" priority="287" operator="equal">
      <formula>#REF!</formula>
    </cfRule>
  </conditionalFormatting>
  <conditionalFormatting sqref="G20">
    <cfRule type="cellIs" dxfId="1201" priority="289" operator="equal">
      <formula>#REF!</formula>
    </cfRule>
  </conditionalFormatting>
  <conditionalFormatting sqref="D20">
    <cfRule type="cellIs" dxfId="1200" priority="284" operator="equal">
      <formula>#REF!</formula>
    </cfRule>
  </conditionalFormatting>
  <conditionalFormatting sqref="E20">
    <cfRule type="cellIs" dxfId="1199" priority="283" operator="equal">
      <formula>#REF!</formula>
    </cfRule>
  </conditionalFormatting>
  <conditionalFormatting sqref="F20">
    <cfRule type="cellIs" dxfId="1198" priority="282" operator="equal">
      <formula>#REF!</formula>
    </cfRule>
  </conditionalFormatting>
  <conditionalFormatting sqref="J20">
    <cfRule type="cellIs" dxfId="1197" priority="281" operator="equal">
      <formula>#REF!</formula>
    </cfRule>
  </conditionalFormatting>
  <conditionalFormatting sqref="L20">
    <cfRule type="cellIs" dxfId="1196" priority="285" operator="equal">
      <formula>#REF!</formula>
    </cfRule>
  </conditionalFormatting>
  <conditionalFormatting sqref="K26">
    <cfRule type="cellIs" dxfId="1195" priority="276" operator="equal">
      <formula>#REF!</formula>
    </cfRule>
  </conditionalFormatting>
  <conditionalFormatting sqref="H26">
    <cfRule type="cellIs" dxfId="1194" priority="278" operator="equal">
      <formula>#REF!</formula>
    </cfRule>
  </conditionalFormatting>
  <conditionalFormatting sqref="C26">
    <cfRule type="cellIs" dxfId="1193" priority="280" operator="equal">
      <formula>#REF!</formula>
    </cfRule>
  </conditionalFormatting>
  <conditionalFormatting sqref="I26">
    <cfRule type="cellIs" dxfId="1192" priority="277" operator="equal">
      <formula>#REF!</formula>
    </cfRule>
  </conditionalFormatting>
  <conditionalFormatting sqref="G26">
    <cfRule type="cellIs" dxfId="1191" priority="279" operator="equal">
      <formula>#REF!</formula>
    </cfRule>
  </conditionalFormatting>
  <conditionalFormatting sqref="D26">
    <cfRule type="cellIs" dxfId="1190" priority="274" operator="equal">
      <formula>#REF!</formula>
    </cfRule>
  </conditionalFormatting>
  <conditionalFormatting sqref="E26">
    <cfRule type="cellIs" dxfId="1189" priority="273" operator="equal">
      <formula>#REF!</formula>
    </cfRule>
  </conditionalFormatting>
  <conditionalFormatting sqref="F26">
    <cfRule type="cellIs" dxfId="1188" priority="272" operator="equal">
      <formula>#REF!</formula>
    </cfRule>
  </conditionalFormatting>
  <conditionalFormatting sqref="J26">
    <cfRule type="cellIs" dxfId="1187" priority="271" operator="equal">
      <formula>#REF!</formula>
    </cfRule>
  </conditionalFormatting>
  <conditionalFormatting sqref="L26">
    <cfRule type="cellIs" dxfId="1186" priority="275" operator="equal">
      <formula>#REF!</formula>
    </cfRule>
  </conditionalFormatting>
  <conditionalFormatting sqref="K32">
    <cfRule type="cellIs" dxfId="1185" priority="266" operator="equal">
      <formula>#REF!</formula>
    </cfRule>
  </conditionalFormatting>
  <conditionalFormatting sqref="H32">
    <cfRule type="cellIs" dxfId="1184" priority="268" operator="equal">
      <formula>#REF!</formula>
    </cfRule>
  </conditionalFormatting>
  <conditionalFormatting sqref="C32">
    <cfRule type="cellIs" dxfId="1183" priority="270" operator="equal">
      <formula>#REF!</formula>
    </cfRule>
  </conditionalFormatting>
  <conditionalFormatting sqref="I32">
    <cfRule type="cellIs" dxfId="1182" priority="267" operator="equal">
      <formula>#REF!</formula>
    </cfRule>
  </conditionalFormatting>
  <conditionalFormatting sqref="G32">
    <cfRule type="cellIs" dxfId="1181" priority="269" operator="equal">
      <formula>#REF!</formula>
    </cfRule>
  </conditionalFormatting>
  <conditionalFormatting sqref="D32">
    <cfRule type="cellIs" dxfId="1180" priority="264" operator="equal">
      <formula>#REF!</formula>
    </cfRule>
  </conditionalFormatting>
  <conditionalFormatting sqref="E32">
    <cfRule type="cellIs" dxfId="1179" priority="263" operator="equal">
      <formula>#REF!</formula>
    </cfRule>
  </conditionalFormatting>
  <conditionalFormatting sqref="F32">
    <cfRule type="cellIs" dxfId="1178" priority="262" operator="equal">
      <formula>#REF!</formula>
    </cfRule>
  </conditionalFormatting>
  <conditionalFormatting sqref="J32">
    <cfRule type="cellIs" dxfId="1177" priority="261" operator="equal">
      <formula>#REF!</formula>
    </cfRule>
  </conditionalFormatting>
  <conditionalFormatting sqref="L32">
    <cfRule type="cellIs" dxfId="1176" priority="265" operator="equal">
      <formula>#REF!</formula>
    </cfRule>
  </conditionalFormatting>
  <conditionalFormatting sqref="K38">
    <cfRule type="cellIs" dxfId="1175" priority="256" operator="equal">
      <formula>#REF!</formula>
    </cfRule>
  </conditionalFormatting>
  <conditionalFormatting sqref="H38">
    <cfRule type="cellIs" dxfId="1174" priority="258" operator="equal">
      <formula>#REF!</formula>
    </cfRule>
  </conditionalFormatting>
  <conditionalFormatting sqref="C38">
    <cfRule type="cellIs" dxfId="1173" priority="260" operator="equal">
      <formula>#REF!</formula>
    </cfRule>
  </conditionalFormatting>
  <conditionalFormatting sqref="I38">
    <cfRule type="cellIs" dxfId="1172" priority="257" operator="equal">
      <formula>#REF!</formula>
    </cfRule>
  </conditionalFormatting>
  <conditionalFormatting sqref="G38">
    <cfRule type="cellIs" dxfId="1171" priority="259" operator="equal">
      <formula>#REF!</formula>
    </cfRule>
  </conditionalFormatting>
  <conditionalFormatting sqref="D38">
    <cfRule type="cellIs" dxfId="1170" priority="254" operator="equal">
      <formula>#REF!</formula>
    </cfRule>
  </conditionalFormatting>
  <conditionalFormatting sqref="E38">
    <cfRule type="cellIs" dxfId="1169" priority="253" operator="equal">
      <formula>#REF!</formula>
    </cfRule>
  </conditionalFormatting>
  <conditionalFormatting sqref="F38">
    <cfRule type="cellIs" dxfId="1168" priority="252" operator="equal">
      <formula>#REF!</formula>
    </cfRule>
  </conditionalFormatting>
  <conditionalFormatting sqref="J38">
    <cfRule type="cellIs" dxfId="1167" priority="251" operator="equal">
      <formula>#REF!</formula>
    </cfRule>
  </conditionalFormatting>
  <conditionalFormatting sqref="L38">
    <cfRule type="cellIs" dxfId="1166" priority="255" operator="equal">
      <formula>#REF!</formula>
    </cfRule>
  </conditionalFormatting>
  <conditionalFormatting sqref="E15">
    <cfRule type="cellIs" dxfId="1165" priority="168" operator="equal">
      <formula>#REF!</formula>
    </cfRule>
  </conditionalFormatting>
  <conditionalFormatting sqref="C15">
    <cfRule type="cellIs" dxfId="1164" priority="170" operator="equal">
      <formula>#REF!</formula>
    </cfRule>
  </conditionalFormatting>
  <conditionalFormatting sqref="F15">
    <cfRule type="cellIs" dxfId="1163" priority="167" operator="equal">
      <formula>#REF!</formula>
    </cfRule>
  </conditionalFormatting>
  <conditionalFormatting sqref="D15">
    <cfRule type="cellIs" dxfId="1162" priority="169" operator="equal">
      <formula>#REF!</formula>
    </cfRule>
  </conditionalFormatting>
  <conditionalFormatting sqref="I15">
    <cfRule type="cellIs" dxfId="1161" priority="164" operator="equal">
      <formula>#REF!</formula>
    </cfRule>
  </conditionalFormatting>
  <conditionalFormatting sqref="J15">
    <cfRule type="cellIs" dxfId="1160" priority="163" operator="equal">
      <formula>#REF!</formula>
    </cfRule>
  </conditionalFormatting>
  <conditionalFormatting sqref="L15">
    <cfRule type="cellIs" dxfId="1159" priority="161" operator="equal">
      <formula>#REF!</formula>
    </cfRule>
  </conditionalFormatting>
  <conditionalFormatting sqref="H15">
    <cfRule type="cellIs" dxfId="1158" priority="165" operator="equal">
      <formula>#REF!</formula>
    </cfRule>
  </conditionalFormatting>
  <conditionalFormatting sqref="K74">
    <cfRule type="cellIs" dxfId="1157" priority="176" operator="equal">
      <formula>#REF!</formula>
    </cfRule>
  </conditionalFormatting>
  <conditionalFormatting sqref="H74">
    <cfRule type="cellIs" dxfId="1156" priority="178" operator="equal">
      <formula>#REF!</formula>
    </cfRule>
  </conditionalFormatting>
  <conditionalFormatting sqref="C74">
    <cfRule type="cellIs" dxfId="1155" priority="180" operator="equal">
      <formula>#REF!</formula>
    </cfRule>
  </conditionalFormatting>
  <conditionalFormatting sqref="I74">
    <cfRule type="cellIs" dxfId="1154" priority="177" operator="equal">
      <formula>#REF!</formula>
    </cfRule>
  </conditionalFormatting>
  <conditionalFormatting sqref="G74">
    <cfRule type="cellIs" dxfId="1153" priority="179" operator="equal">
      <formula>#REF!</formula>
    </cfRule>
  </conditionalFormatting>
  <conditionalFormatting sqref="D74">
    <cfRule type="cellIs" dxfId="1152" priority="174" operator="equal">
      <formula>#REF!</formula>
    </cfRule>
  </conditionalFormatting>
  <conditionalFormatting sqref="E74">
    <cfRule type="cellIs" dxfId="1151" priority="173" operator="equal">
      <formula>#REF!</formula>
    </cfRule>
  </conditionalFormatting>
  <conditionalFormatting sqref="F74">
    <cfRule type="cellIs" dxfId="1150" priority="172" operator="equal">
      <formula>#REF!</formula>
    </cfRule>
  </conditionalFormatting>
  <conditionalFormatting sqref="J74">
    <cfRule type="cellIs" dxfId="1149" priority="171" operator="equal">
      <formula>#REF!</formula>
    </cfRule>
  </conditionalFormatting>
  <conditionalFormatting sqref="L74">
    <cfRule type="cellIs" dxfId="1148" priority="175" operator="equal">
      <formula>#REF!</formula>
    </cfRule>
  </conditionalFormatting>
  <conditionalFormatting sqref="G15">
    <cfRule type="cellIs" dxfId="1147" priority="166" operator="equal">
      <formula>#REF!</formula>
    </cfRule>
  </conditionalFormatting>
  <conditionalFormatting sqref="K15">
    <cfRule type="cellIs" dxfId="1146" priority="162" operator="equal">
      <formula>#REF!</formula>
    </cfRule>
  </conditionalFormatting>
  <conditionalFormatting sqref="C21">
    <cfRule type="cellIs" dxfId="1145" priority="160" operator="equal">
      <formula>#REF!</formula>
    </cfRule>
  </conditionalFormatting>
  <conditionalFormatting sqref="D21">
    <cfRule type="cellIs" dxfId="1144" priority="159" operator="equal">
      <formula>#REF!</formula>
    </cfRule>
  </conditionalFormatting>
  <conditionalFormatting sqref="E21">
    <cfRule type="cellIs" dxfId="1143" priority="158" operator="equal">
      <formula>#REF!</formula>
    </cfRule>
  </conditionalFormatting>
  <conditionalFormatting sqref="F21">
    <cfRule type="cellIs" dxfId="1142" priority="157" operator="equal">
      <formula>#REF!</formula>
    </cfRule>
  </conditionalFormatting>
  <conditionalFormatting sqref="G21">
    <cfRule type="cellIs" dxfId="1141" priority="156" operator="equal">
      <formula>#REF!</formula>
    </cfRule>
  </conditionalFormatting>
  <conditionalFormatting sqref="H21">
    <cfRule type="cellIs" dxfId="1140" priority="155" operator="equal">
      <formula>#REF!</formula>
    </cfRule>
  </conditionalFormatting>
  <conditionalFormatting sqref="I21">
    <cfRule type="cellIs" dxfId="1139" priority="154" operator="equal">
      <formula>#REF!</formula>
    </cfRule>
  </conditionalFormatting>
  <conditionalFormatting sqref="J21">
    <cfRule type="cellIs" dxfId="1138" priority="153" operator="equal">
      <formula>#REF!</formula>
    </cfRule>
  </conditionalFormatting>
  <conditionalFormatting sqref="K21">
    <cfRule type="cellIs" dxfId="1137" priority="152" operator="equal">
      <formula>#REF!</formula>
    </cfRule>
  </conditionalFormatting>
  <conditionalFormatting sqref="L21">
    <cfRule type="cellIs" dxfId="1136" priority="151" operator="equal">
      <formula>#REF!</formula>
    </cfRule>
  </conditionalFormatting>
  <conditionalFormatting sqref="C27">
    <cfRule type="cellIs" dxfId="1135" priority="150" operator="equal">
      <formula>#REF!</formula>
    </cfRule>
  </conditionalFormatting>
  <conditionalFormatting sqref="D27">
    <cfRule type="cellIs" dxfId="1134" priority="149" operator="equal">
      <formula>#REF!</formula>
    </cfRule>
  </conditionalFormatting>
  <conditionalFormatting sqref="E27">
    <cfRule type="cellIs" dxfId="1133" priority="148" operator="equal">
      <formula>#REF!</formula>
    </cfRule>
  </conditionalFormatting>
  <conditionalFormatting sqref="F27">
    <cfRule type="cellIs" dxfId="1132" priority="147" operator="equal">
      <formula>#REF!</formula>
    </cfRule>
  </conditionalFormatting>
  <conditionalFormatting sqref="G27">
    <cfRule type="cellIs" dxfId="1131" priority="146" operator="equal">
      <formula>#REF!</formula>
    </cfRule>
  </conditionalFormatting>
  <conditionalFormatting sqref="H27">
    <cfRule type="cellIs" dxfId="1130" priority="145" operator="equal">
      <formula>#REF!</formula>
    </cfRule>
  </conditionalFormatting>
  <conditionalFormatting sqref="I27">
    <cfRule type="cellIs" dxfId="1129" priority="144" operator="equal">
      <formula>#REF!</formula>
    </cfRule>
  </conditionalFormatting>
  <conditionalFormatting sqref="J33">
    <cfRule type="cellIs" dxfId="1128" priority="133" operator="equal">
      <formula>#REF!</formula>
    </cfRule>
  </conditionalFormatting>
  <conditionalFormatting sqref="K27">
    <cfRule type="cellIs" dxfId="1127" priority="142" operator="equal">
      <formula>#REF!</formula>
    </cfRule>
  </conditionalFormatting>
  <conditionalFormatting sqref="L27">
    <cfRule type="cellIs" dxfId="1126" priority="141" operator="equal">
      <formula>#REF!</formula>
    </cfRule>
  </conditionalFormatting>
  <conditionalFormatting sqref="C33">
    <cfRule type="cellIs" dxfId="1125" priority="140" operator="equal">
      <formula>#REF!</formula>
    </cfRule>
  </conditionalFormatting>
  <conditionalFormatting sqref="D33">
    <cfRule type="cellIs" dxfId="1124" priority="139" operator="equal">
      <formula>#REF!</formula>
    </cfRule>
  </conditionalFormatting>
  <conditionalFormatting sqref="E33">
    <cfRule type="cellIs" dxfId="1123" priority="138" operator="equal">
      <formula>#REF!</formula>
    </cfRule>
  </conditionalFormatting>
  <conditionalFormatting sqref="F33">
    <cfRule type="cellIs" dxfId="1122" priority="137" operator="equal">
      <formula>#REF!</formula>
    </cfRule>
  </conditionalFormatting>
  <conditionalFormatting sqref="G33">
    <cfRule type="cellIs" dxfId="1121" priority="136" operator="equal">
      <formula>#REF!</formula>
    </cfRule>
  </conditionalFormatting>
  <conditionalFormatting sqref="H33">
    <cfRule type="cellIs" dxfId="1120" priority="135" operator="equal">
      <formula>#REF!</formula>
    </cfRule>
  </conditionalFormatting>
  <conditionalFormatting sqref="I33">
    <cfRule type="cellIs" dxfId="1119" priority="134" operator="equal">
      <formula>#REF!</formula>
    </cfRule>
  </conditionalFormatting>
  <conditionalFormatting sqref="K33">
    <cfRule type="cellIs" dxfId="1118" priority="132" operator="equal">
      <formula>#REF!</formula>
    </cfRule>
  </conditionalFormatting>
  <conditionalFormatting sqref="L33">
    <cfRule type="cellIs" dxfId="1117" priority="131" operator="equal">
      <formula>#REF!</formula>
    </cfRule>
  </conditionalFormatting>
  <conditionalFormatting sqref="C39">
    <cfRule type="cellIs" dxfId="1116" priority="130" operator="equal">
      <formula>#REF!</formula>
    </cfRule>
  </conditionalFormatting>
  <conditionalFormatting sqref="D39">
    <cfRule type="cellIs" dxfId="1115" priority="129" operator="equal">
      <formula>#REF!</formula>
    </cfRule>
  </conditionalFormatting>
  <conditionalFormatting sqref="E39">
    <cfRule type="cellIs" dxfId="1114" priority="128" operator="equal">
      <formula>#REF!</formula>
    </cfRule>
  </conditionalFormatting>
  <conditionalFormatting sqref="F39">
    <cfRule type="cellIs" dxfId="1113" priority="127" operator="equal">
      <formula>#REF!</formula>
    </cfRule>
  </conditionalFormatting>
  <conditionalFormatting sqref="G39">
    <cfRule type="cellIs" dxfId="1112" priority="126" operator="equal">
      <formula>#REF!</formula>
    </cfRule>
  </conditionalFormatting>
  <conditionalFormatting sqref="H39">
    <cfRule type="cellIs" dxfId="1111" priority="125" operator="equal">
      <formula>#REF!</formula>
    </cfRule>
  </conditionalFormatting>
  <conditionalFormatting sqref="I39">
    <cfRule type="cellIs" dxfId="1110" priority="124" operator="equal">
      <formula>#REF!</formula>
    </cfRule>
  </conditionalFormatting>
  <conditionalFormatting sqref="J39">
    <cfRule type="cellIs" dxfId="1109" priority="123" operator="equal">
      <formula>#REF!</formula>
    </cfRule>
  </conditionalFormatting>
  <conditionalFormatting sqref="K39">
    <cfRule type="cellIs" dxfId="1108" priority="122" operator="equal">
      <formula>#REF!</formula>
    </cfRule>
  </conditionalFormatting>
  <conditionalFormatting sqref="L39">
    <cfRule type="cellIs" dxfId="1107" priority="121" operator="equal">
      <formula>#REF!</formula>
    </cfRule>
  </conditionalFormatting>
  <conditionalFormatting sqref="C57">
    <cfRule type="cellIs" dxfId="1106" priority="40" operator="equal">
      <formula>#REF!</formula>
    </cfRule>
  </conditionalFormatting>
  <conditionalFormatting sqref="D57">
    <cfRule type="cellIs" dxfId="1105" priority="39" operator="equal">
      <formula>#REF!</formula>
    </cfRule>
  </conditionalFormatting>
  <conditionalFormatting sqref="E57">
    <cfRule type="cellIs" dxfId="1104" priority="38" operator="equal">
      <formula>#REF!</formula>
    </cfRule>
  </conditionalFormatting>
  <conditionalFormatting sqref="F57">
    <cfRule type="cellIs" dxfId="1103" priority="37" operator="equal">
      <formula>#REF!</formula>
    </cfRule>
  </conditionalFormatting>
  <conditionalFormatting sqref="G57">
    <cfRule type="cellIs" dxfId="1102" priority="36" operator="equal">
      <formula>#REF!</formula>
    </cfRule>
  </conditionalFormatting>
  <conditionalFormatting sqref="H57">
    <cfRule type="cellIs" dxfId="1101" priority="35" operator="equal">
      <formula>#REF!</formula>
    </cfRule>
  </conditionalFormatting>
  <conditionalFormatting sqref="I57">
    <cfRule type="cellIs" dxfId="1100" priority="34" operator="equal">
      <formula>#REF!</formula>
    </cfRule>
  </conditionalFormatting>
  <conditionalFormatting sqref="E62">
    <cfRule type="cellIs" dxfId="1099" priority="23" operator="equal">
      <formula>#REF!</formula>
    </cfRule>
  </conditionalFormatting>
  <conditionalFormatting sqref="K57">
    <cfRule type="cellIs" dxfId="1098" priority="32" operator="equal">
      <formula>#REF!</formula>
    </cfRule>
  </conditionalFormatting>
  <conditionalFormatting sqref="L57">
    <cfRule type="cellIs" dxfId="1097" priority="31" operator="equal">
      <formula>#REF!</formula>
    </cfRule>
  </conditionalFormatting>
  <conditionalFormatting sqref="C56">
    <cfRule type="cellIs" dxfId="1096" priority="50" operator="equal">
      <formula>#REF!</formula>
    </cfRule>
  </conditionalFormatting>
  <conditionalFormatting sqref="G56">
    <cfRule type="cellIs" dxfId="1095" priority="49" operator="equal">
      <formula>#REF!</formula>
    </cfRule>
  </conditionalFormatting>
  <conditionalFormatting sqref="H56">
    <cfRule type="cellIs" dxfId="1094" priority="48" operator="equal">
      <formula>#REF!</formula>
    </cfRule>
  </conditionalFormatting>
  <conditionalFormatting sqref="I56">
    <cfRule type="cellIs" dxfId="1093" priority="47" operator="equal">
      <formula>#REF!</formula>
    </cfRule>
  </conditionalFormatting>
  <conditionalFormatting sqref="L56">
    <cfRule type="cellIs" dxfId="1092" priority="45" operator="equal">
      <formula>#REF!</formula>
    </cfRule>
  </conditionalFormatting>
  <conditionalFormatting sqref="D56">
    <cfRule type="cellIs" dxfId="1091" priority="44" operator="equal">
      <formula>#REF!</formula>
    </cfRule>
  </conditionalFormatting>
  <conditionalFormatting sqref="E56">
    <cfRule type="cellIs" dxfId="1090" priority="43" operator="equal">
      <formula>#REF!</formula>
    </cfRule>
  </conditionalFormatting>
  <conditionalFormatting sqref="J56">
    <cfRule type="cellIs" dxfId="1089" priority="41" operator="equal">
      <formula>#REF!</formula>
    </cfRule>
  </conditionalFormatting>
  <conditionalFormatting sqref="C69">
    <cfRule type="cellIs" dxfId="1088" priority="100" operator="equal">
      <formula>#REF!</formula>
    </cfRule>
  </conditionalFormatting>
  <conditionalFormatting sqref="D69">
    <cfRule type="cellIs" dxfId="1087" priority="99" operator="equal">
      <formula>#REF!</formula>
    </cfRule>
  </conditionalFormatting>
  <conditionalFormatting sqref="E69">
    <cfRule type="cellIs" dxfId="1086" priority="98" operator="equal">
      <formula>#REF!</formula>
    </cfRule>
  </conditionalFormatting>
  <conditionalFormatting sqref="F69">
    <cfRule type="cellIs" dxfId="1085" priority="97" operator="equal">
      <formula>#REF!</formula>
    </cfRule>
  </conditionalFormatting>
  <conditionalFormatting sqref="G69">
    <cfRule type="cellIs" dxfId="1084" priority="96" operator="equal">
      <formula>#REF!</formula>
    </cfRule>
  </conditionalFormatting>
  <conditionalFormatting sqref="H69">
    <cfRule type="cellIs" dxfId="1083" priority="95" operator="equal">
      <formula>#REF!</formula>
    </cfRule>
  </conditionalFormatting>
  <conditionalFormatting sqref="I69">
    <cfRule type="cellIs" dxfId="1082" priority="94" operator="equal">
      <formula>#REF!</formula>
    </cfRule>
  </conditionalFormatting>
  <conditionalFormatting sqref="J69">
    <cfRule type="cellIs" dxfId="1081" priority="93" operator="equal">
      <formula>#REF!</formula>
    </cfRule>
  </conditionalFormatting>
  <conditionalFormatting sqref="F44">
    <cfRule type="cellIs" dxfId="1080" priority="82" operator="equal">
      <formula>#REF!</formula>
    </cfRule>
  </conditionalFormatting>
  <conditionalFormatting sqref="L69">
    <cfRule type="cellIs" dxfId="1079" priority="91" operator="equal">
      <formula>#REF!</formula>
    </cfRule>
  </conditionalFormatting>
  <conditionalFormatting sqref="K44">
    <cfRule type="cellIs" dxfId="1078" priority="86" operator="equal">
      <formula>#REF!</formula>
    </cfRule>
  </conditionalFormatting>
  <conditionalFormatting sqref="H44">
    <cfRule type="cellIs" dxfId="1077" priority="88" operator="equal">
      <formula>#REF!</formula>
    </cfRule>
  </conditionalFormatting>
  <conditionalFormatting sqref="C44">
    <cfRule type="cellIs" dxfId="1076" priority="90" operator="equal">
      <formula>#REF!</formula>
    </cfRule>
  </conditionalFormatting>
  <conditionalFormatting sqref="I44">
    <cfRule type="cellIs" dxfId="1075" priority="87" operator="equal">
      <formula>#REF!</formula>
    </cfRule>
  </conditionalFormatting>
  <conditionalFormatting sqref="G44">
    <cfRule type="cellIs" dxfId="1074" priority="89" operator="equal">
      <formula>#REF!</formula>
    </cfRule>
  </conditionalFormatting>
  <conditionalFormatting sqref="D44">
    <cfRule type="cellIs" dxfId="1073" priority="84" operator="equal">
      <formula>#REF!</formula>
    </cfRule>
  </conditionalFormatting>
  <conditionalFormatting sqref="E44">
    <cfRule type="cellIs" dxfId="1072" priority="83" operator="equal">
      <formula>#REF!</formula>
    </cfRule>
  </conditionalFormatting>
  <conditionalFormatting sqref="J44">
    <cfRule type="cellIs" dxfId="1071" priority="81" operator="equal">
      <formula>#REF!</formula>
    </cfRule>
  </conditionalFormatting>
  <conditionalFormatting sqref="L44">
    <cfRule type="cellIs" dxfId="1070" priority="85" operator="equal">
      <formula>#REF!</formula>
    </cfRule>
  </conditionalFormatting>
  <conditionalFormatting sqref="C45">
    <cfRule type="cellIs" dxfId="1069" priority="80" operator="equal">
      <formula>#REF!</formula>
    </cfRule>
  </conditionalFormatting>
  <conditionalFormatting sqref="D45">
    <cfRule type="cellIs" dxfId="1068" priority="79" operator="equal">
      <formula>#REF!</formula>
    </cfRule>
  </conditionalFormatting>
  <conditionalFormatting sqref="E45">
    <cfRule type="cellIs" dxfId="1067" priority="78" operator="equal">
      <formula>#REF!</formula>
    </cfRule>
  </conditionalFormatting>
  <conditionalFormatting sqref="F45">
    <cfRule type="cellIs" dxfId="1066" priority="77" operator="equal">
      <formula>#REF!</formula>
    </cfRule>
  </conditionalFormatting>
  <conditionalFormatting sqref="G45">
    <cfRule type="cellIs" dxfId="1065" priority="76" operator="equal">
      <formula>#REF!</formula>
    </cfRule>
  </conditionalFormatting>
  <conditionalFormatting sqref="H45">
    <cfRule type="cellIs" dxfId="1064" priority="75" operator="equal">
      <formula>#REF!</formula>
    </cfRule>
  </conditionalFormatting>
  <conditionalFormatting sqref="I45">
    <cfRule type="cellIs" dxfId="1063" priority="74" operator="equal">
      <formula>#REF!</formula>
    </cfRule>
  </conditionalFormatting>
  <conditionalFormatting sqref="J45">
    <cfRule type="cellIs" dxfId="1062" priority="73" operator="equal">
      <formula>#REF!</formula>
    </cfRule>
  </conditionalFormatting>
  <conditionalFormatting sqref="K45">
    <cfRule type="cellIs" dxfId="1061" priority="72" operator="equal">
      <formula>#REF!</formula>
    </cfRule>
  </conditionalFormatting>
  <conditionalFormatting sqref="L45">
    <cfRule type="cellIs" dxfId="1060" priority="71" operator="equal">
      <formula>#REF!</formula>
    </cfRule>
  </conditionalFormatting>
  <conditionalFormatting sqref="K50">
    <cfRule type="cellIs" dxfId="1059" priority="66" operator="equal">
      <formula>#REF!</formula>
    </cfRule>
  </conditionalFormatting>
  <conditionalFormatting sqref="H50">
    <cfRule type="cellIs" dxfId="1058" priority="68" operator="equal">
      <formula>#REF!</formula>
    </cfRule>
  </conditionalFormatting>
  <conditionalFormatting sqref="C50">
    <cfRule type="cellIs" dxfId="1057" priority="70" operator="equal">
      <formula>#REF!</formula>
    </cfRule>
  </conditionalFormatting>
  <conditionalFormatting sqref="I50">
    <cfRule type="cellIs" dxfId="1056" priority="67" operator="equal">
      <formula>#REF!</formula>
    </cfRule>
  </conditionalFormatting>
  <conditionalFormatting sqref="G50">
    <cfRule type="cellIs" dxfId="1055" priority="69" operator="equal">
      <formula>#REF!</formula>
    </cfRule>
  </conditionalFormatting>
  <conditionalFormatting sqref="D50">
    <cfRule type="cellIs" dxfId="1054" priority="64" operator="equal">
      <formula>#REF!</formula>
    </cfRule>
  </conditionalFormatting>
  <conditionalFormatting sqref="E50">
    <cfRule type="cellIs" dxfId="1053" priority="63" operator="equal">
      <formula>#REF!</formula>
    </cfRule>
  </conditionalFormatting>
  <conditionalFormatting sqref="F50">
    <cfRule type="cellIs" dxfId="1052" priority="62" operator="equal">
      <formula>#REF!</formula>
    </cfRule>
  </conditionalFormatting>
  <conditionalFormatting sqref="J50">
    <cfRule type="cellIs" dxfId="1051" priority="61" operator="equal">
      <formula>#REF!</formula>
    </cfRule>
  </conditionalFormatting>
  <conditionalFormatting sqref="L50">
    <cfRule type="cellIs" dxfId="1050" priority="65" operator="equal">
      <formula>#REF!</formula>
    </cfRule>
  </conditionalFormatting>
  <conditionalFormatting sqref="C51">
    <cfRule type="cellIs" dxfId="1049" priority="60" operator="equal">
      <formula>#REF!</formula>
    </cfRule>
  </conditionalFormatting>
  <conditionalFormatting sqref="D51">
    <cfRule type="cellIs" dxfId="1048" priority="59" operator="equal">
      <formula>#REF!</formula>
    </cfRule>
  </conditionalFormatting>
  <conditionalFormatting sqref="E51">
    <cfRule type="cellIs" dxfId="1047" priority="58" operator="equal">
      <formula>#REF!</formula>
    </cfRule>
  </conditionalFormatting>
  <conditionalFormatting sqref="F51">
    <cfRule type="cellIs" dxfId="1046" priority="57" operator="equal">
      <formula>#REF!</formula>
    </cfRule>
  </conditionalFormatting>
  <conditionalFormatting sqref="G51">
    <cfRule type="cellIs" dxfId="1045" priority="56" operator="equal">
      <formula>#REF!</formula>
    </cfRule>
  </conditionalFormatting>
  <conditionalFormatting sqref="H51">
    <cfRule type="cellIs" dxfId="1044" priority="55" operator="equal">
      <formula>#REF!</formula>
    </cfRule>
  </conditionalFormatting>
  <conditionalFormatting sqref="I51">
    <cfRule type="cellIs" dxfId="1043" priority="54" operator="equal">
      <formula>#REF!</formula>
    </cfRule>
  </conditionalFormatting>
  <conditionalFormatting sqref="K51">
    <cfRule type="cellIs" dxfId="1042" priority="52" operator="equal">
      <formula>#REF!</formula>
    </cfRule>
  </conditionalFormatting>
  <conditionalFormatting sqref="L51">
    <cfRule type="cellIs" dxfId="1041" priority="51" operator="equal">
      <formula>#REF!</formula>
    </cfRule>
  </conditionalFormatting>
  <conditionalFormatting sqref="K56">
    <cfRule type="cellIs" dxfId="1040" priority="46" operator="equal">
      <formula>#REF!</formula>
    </cfRule>
  </conditionalFormatting>
  <conditionalFormatting sqref="F56">
    <cfRule type="cellIs" dxfId="1039" priority="42" operator="equal">
      <formula>#REF!</formula>
    </cfRule>
  </conditionalFormatting>
  <conditionalFormatting sqref="K62">
    <cfRule type="cellIs" dxfId="1038" priority="26" operator="equal">
      <formula>#REF!</formula>
    </cfRule>
  </conditionalFormatting>
  <conditionalFormatting sqref="H62">
    <cfRule type="cellIs" dxfId="1037" priority="28" operator="equal">
      <formula>#REF!</formula>
    </cfRule>
  </conditionalFormatting>
  <conditionalFormatting sqref="C62">
    <cfRule type="cellIs" dxfId="1036" priority="30" operator="equal">
      <formula>#REF!</formula>
    </cfRule>
  </conditionalFormatting>
  <conditionalFormatting sqref="I62">
    <cfRule type="cellIs" dxfId="1035" priority="27" operator="equal">
      <formula>#REF!</formula>
    </cfRule>
  </conditionalFormatting>
  <conditionalFormatting sqref="G62">
    <cfRule type="cellIs" dxfId="1034" priority="29" operator="equal">
      <formula>#REF!</formula>
    </cfRule>
  </conditionalFormatting>
  <conditionalFormatting sqref="D62">
    <cfRule type="cellIs" dxfId="1033" priority="24" operator="equal">
      <formula>#REF!</formula>
    </cfRule>
  </conditionalFormatting>
  <conditionalFormatting sqref="F62">
    <cfRule type="cellIs" dxfId="1032" priority="22" operator="equal">
      <formula>#REF!</formula>
    </cfRule>
  </conditionalFormatting>
  <conditionalFormatting sqref="J62">
    <cfRule type="cellIs" dxfId="1031" priority="21" operator="equal">
      <formula>#REF!</formula>
    </cfRule>
  </conditionalFormatting>
  <conditionalFormatting sqref="L62">
    <cfRule type="cellIs" dxfId="1030" priority="25" operator="equal">
      <formula>#REF!</formula>
    </cfRule>
  </conditionalFormatting>
  <conditionalFormatting sqref="C63">
    <cfRule type="cellIs" dxfId="1029" priority="20" operator="equal">
      <formula>#REF!</formula>
    </cfRule>
  </conditionalFormatting>
  <conditionalFormatting sqref="D63">
    <cfRule type="cellIs" dxfId="1028" priority="19" operator="equal">
      <formula>#REF!</formula>
    </cfRule>
  </conditionalFormatting>
  <conditionalFormatting sqref="E63">
    <cfRule type="cellIs" dxfId="1027" priority="18" operator="equal">
      <formula>#REF!</formula>
    </cfRule>
  </conditionalFormatting>
  <conditionalFormatting sqref="F63">
    <cfRule type="cellIs" dxfId="1026" priority="17" operator="equal">
      <formula>#REF!</formula>
    </cfRule>
  </conditionalFormatting>
  <conditionalFormatting sqref="G63">
    <cfRule type="cellIs" dxfId="1025" priority="16" operator="equal">
      <formula>#REF!</formula>
    </cfRule>
  </conditionalFormatting>
  <conditionalFormatting sqref="H63">
    <cfRule type="cellIs" dxfId="1024" priority="15" operator="equal">
      <formula>#REF!</formula>
    </cfRule>
  </conditionalFormatting>
  <conditionalFormatting sqref="I63">
    <cfRule type="cellIs" dxfId="1023" priority="14" operator="equal">
      <formula>#REF!</formula>
    </cfRule>
  </conditionalFormatting>
  <conditionalFormatting sqref="J63">
    <cfRule type="cellIs" dxfId="1022" priority="13" operator="equal">
      <formula>#REF!</formula>
    </cfRule>
  </conditionalFormatting>
  <conditionalFormatting sqref="K63">
    <cfRule type="cellIs" dxfId="1021" priority="12" operator="equal">
      <formula>#REF!</formula>
    </cfRule>
  </conditionalFormatting>
  <conditionalFormatting sqref="L63">
    <cfRule type="cellIs" dxfId="1020" priority="11" operator="equal">
      <formula>#REF!</formula>
    </cfRule>
  </conditionalFormatting>
  <conditionalFormatting sqref="K68">
    <cfRule type="cellIs" dxfId="1019" priority="6" operator="equal">
      <formula>#REF!</formula>
    </cfRule>
  </conditionalFormatting>
  <conditionalFormatting sqref="H68">
    <cfRule type="cellIs" dxfId="1018" priority="8" operator="equal">
      <formula>#REF!</formula>
    </cfRule>
  </conditionalFormatting>
  <conditionalFormatting sqref="C68">
    <cfRule type="cellIs" dxfId="1017" priority="10" operator="equal">
      <formula>#REF!</formula>
    </cfRule>
  </conditionalFormatting>
  <conditionalFormatting sqref="I68">
    <cfRule type="cellIs" dxfId="1016" priority="7" operator="equal">
      <formula>#REF!</formula>
    </cfRule>
  </conditionalFormatting>
  <conditionalFormatting sqref="G68">
    <cfRule type="cellIs" dxfId="1015" priority="9" operator="equal">
      <formula>#REF!</formula>
    </cfRule>
  </conditionalFormatting>
  <conditionalFormatting sqref="D68">
    <cfRule type="cellIs" dxfId="1014" priority="4" operator="equal">
      <formula>#REF!</formula>
    </cfRule>
  </conditionalFormatting>
  <conditionalFormatting sqref="E68">
    <cfRule type="cellIs" dxfId="1013" priority="3" operator="equal">
      <formula>#REF!</formula>
    </cfRule>
  </conditionalFormatting>
  <conditionalFormatting sqref="F68">
    <cfRule type="cellIs" dxfId="1012" priority="2" operator="equal">
      <formula>#REF!</formula>
    </cfRule>
  </conditionalFormatting>
  <conditionalFormatting sqref="J68">
    <cfRule type="cellIs" dxfId="1011" priority="1" operator="equal">
      <formula>#REF!</formula>
    </cfRule>
  </conditionalFormatting>
  <conditionalFormatting sqref="L68">
    <cfRule type="cellIs" dxfId="1010" priority="5" operator="equal">
      <formula>#REF!</formula>
    </cfRule>
  </conditionalFormatting>
  <hyperlinks>
    <hyperlink ref="A1" r:id="rId1" xr:uid="{5C654E07-D505-4C4C-947F-5147A7675516}"/>
  </hyperlinks>
  <pageMargins left="0.7" right="0.7" top="0.75" bottom="0.75" header="0.3" footer="0.3"/>
  <pageSetup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69F3-61EF-4813-85D3-636EBDDFA242}">
  <dimension ref="A1:P77"/>
  <sheetViews>
    <sheetView showGridLines="0" topLeftCell="A4" workbookViewId="0">
      <selection activeCell="A50" sqref="A1:O1048576"/>
    </sheetView>
  </sheetViews>
  <sheetFormatPr defaultRowHeight="14.4" x14ac:dyDescent="0.3"/>
  <cols>
    <col min="1" max="1" width="4.77734375" customWidth="1"/>
    <col min="2" max="2" width="7.44140625" customWidth="1"/>
    <col min="3" max="4" width="10.77734375" customWidth="1"/>
    <col min="5" max="5" width="13.109375" customWidth="1"/>
    <col min="6" max="6" width="13.77734375" customWidth="1"/>
    <col min="7" max="7" width="13.44140625" customWidth="1"/>
    <col min="8" max="9" width="12.44140625" customWidth="1"/>
    <col min="10" max="10" width="11.109375" customWidth="1"/>
    <col min="11" max="11" width="11.44140625" customWidth="1"/>
    <col min="12" max="12" width="11.5546875" customWidth="1"/>
    <col min="13" max="13" width="12.21875" customWidth="1"/>
    <col min="14" max="14" width="9.5546875" customWidth="1"/>
    <col min="15" max="15" width="8.77734375" customWidth="1"/>
    <col min="16" max="16" width="16.77734375" customWidth="1"/>
  </cols>
  <sheetData>
    <row r="1" spans="1:16" ht="28.8" x14ac:dyDescent="0.55000000000000004">
      <c r="A1" s="60"/>
      <c r="C1" s="124" t="s">
        <v>185</v>
      </c>
      <c r="D1" s="124"/>
      <c r="E1" s="124"/>
      <c r="F1" s="124"/>
      <c r="G1" s="126" t="s">
        <v>74</v>
      </c>
      <c r="H1" s="126"/>
      <c r="I1" s="126"/>
      <c r="J1" s="126"/>
      <c r="K1" s="126"/>
      <c r="L1" s="126"/>
      <c r="M1" s="126"/>
    </row>
    <row r="2" spans="1:16" ht="18" x14ac:dyDescent="0.35">
      <c r="B2" s="61"/>
      <c r="C2" s="9"/>
      <c r="D2" s="125" t="str">
        <f>IF(L1="Choose and type","Choose the words you hear.","Type the words you hear.")</f>
        <v>Type the words you hear.</v>
      </c>
      <c r="E2" s="125"/>
      <c r="F2" s="125"/>
      <c r="G2" s="126" t="s">
        <v>75</v>
      </c>
      <c r="H2" s="126"/>
      <c r="I2" s="126"/>
      <c r="J2" s="126"/>
      <c r="K2" s="126"/>
      <c r="L2" s="168" t="s">
        <v>296</v>
      </c>
      <c r="M2" s="168"/>
    </row>
    <row r="3" spans="1:16" ht="33.6" customHeight="1" x14ac:dyDescent="0.35">
      <c r="B3" s="61"/>
      <c r="C3" s="26" t="str">
        <f>[1]!wwsSetup("useHTTPS", TRUE)</f>
        <v>useHTTPS = "True"</v>
      </c>
      <c r="D3" s="54"/>
      <c r="E3" s="54"/>
      <c r="F3" s="54"/>
      <c r="G3" s="55"/>
      <c r="H3" s="55"/>
      <c r="I3" s="55"/>
      <c r="J3" s="55"/>
      <c r="K3" s="55"/>
      <c r="L3" s="55"/>
      <c r="M3" s="55"/>
    </row>
    <row r="4" spans="1:16" s="6" customFormat="1" ht="25.05" customHeight="1" x14ac:dyDescent="0.3">
      <c r="A4" s="58"/>
      <c r="B4" s="58"/>
      <c r="C4" s="58" t="s">
        <v>21</v>
      </c>
      <c r="D4" s="58" t="s">
        <v>186</v>
      </c>
      <c r="E4" s="58" t="s">
        <v>55</v>
      </c>
      <c r="F4" s="58" t="s">
        <v>222</v>
      </c>
      <c r="G4" s="58" t="s">
        <v>187</v>
      </c>
      <c r="H4" s="58" t="s">
        <v>33</v>
      </c>
      <c r="I4" s="58" t="s">
        <v>26</v>
      </c>
      <c r="J4" s="58" t="s">
        <v>188</v>
      </c>
      <c r="K4" s="58" t="s">
        <v>14</v>
      </c>
      <c r="L4" s="58" t="s">
        <v>189</v>
      </c>
      <c r="M4" s="58"/>
      <c r="O4" s="13"/>
      <c r="P4" s="13"/>
    </row>
    <row r="5" spans="1:16" ht="25.05" customHeight="1" x14ac:dyDescent="0.3">
      <c r="A5" s="8"/>
      <c r="B5" s="23">
        <v>1</v>
      </c>
      <c r="C5" s="4" t="str">
        <f>[1]!wwsInput()</f>
        <v/>
      </c>
      <c r="D5" s="4" t="s">
        <v>186</v>
      </c>
      <c r="E5" s="4" t="str">
        <f>[1]!wwsInput()</f>
        <v/>
      </c>
      <c r="F5" s="78" t="s">
        <v>222</v>
      </c>
      <c r="G5" s="4" t="str">
        <f>[1]!wwsInput()</f>
        <v/>
      </c>
      <c r="H5" s="4" t="str">
        <f>[1]!wwsInput()</f>
        <v/>
      </c>
      <c r="I5" s="4" t="str">
        <f>[1]!wwsInput()</f>
        <v/>
      </c>
      <c r="J5" s="4" t="str">
        <f>[1]!wwsInput()</f>
        <v/>
      </c>
      <c r="K5" s="4" t="str">
        <f>[1]!wwsInput()</f>
        <v/>
      </c>
      <c r="L5" s="166" t="s">
        <v>189</v>
      </c>
      <c r="M5" s="167"/>
      <c r="N5" s="3"/>
      <c r="O5" s="2"/>
      <c r="P5" s="2"/>
    </row>
    <row r="6" spans="1:16" s="6" customFormat="1" ht="25.05" customHeight="1" x14ac:dyDescent="0.3">
      <c r="A6" s="58"/>
      <c r="B6" s="58"/>
      <c r="C6" s="58" t="s">
        <v>190</v>
      </c>
      <c r="D6" s="58" t="s">
        <v>1</v>
      </c>
      <c r="E6" s="58" t="s">
        <v>191</v>
      </c>
      <c r="F6" s="58" t="s">
        <v>218</v>
      </c>
      <c r="G6" s="58" t="s">
        <v>31</v>
      </c>
      <c r="H6" s="58" t="s">
        <v>33</v>
      </c>
      <c r="I6" s="58" t="s">
        <v>97</v>
      </c>
      <c r="J6" s="58" t="s">
        <v>192</v>
      </c>
      <c r="K6" s="58" t="s">
        <v>193</v>
      </c>
      <c r="L6" s="58" t="s">
        <v>14</v>
      </c>
      <c r="M6" s="58" t="s">
        <v>194</v>
      </c>
      <c r="O6" s="13"/>
      <c r="P6" s="13"/>
    </row>
    <row r="7" spans="1:16" ht="25.05" customHeight="1" x14ac:dyDescent="0.3">
      <c r="A7" s="2"/>
      <c r="B7" s="23">
        <f>1+B5</f>
        <v>2</v>
      </c>
      <c r="C7" s="4" t="str">
        <f>[1]!wwsInput()</f>
        <v/>
      </c>
      <c r="D7" s="4" t="str">
        <f>[1]!wwsInput()</f>
        <v/>
      </c>
      <c r="E7" s="4" t="str">
        <f>[1]!wwsInput()</f>
        <v/>
      </c>
      <c r="F7" s="4" t="s">
        <v>218</v>
      </c>
      <c r="G7" s="4" t="str">
        <f>[1]!wwsInput()</f>
        <v/>
      </c>
      <c r="H7" s="4" t="str">
        <f>[1]!wwsInput()</f>
        <v/>
      </c>
      <c r="I7" s="4" t="str">
        <f>[1]!wwsInput()</f>
        <v/>
      </c>
      <c r="J7" s="4" t="str">
        <f>[1]!wwsInput()</f>
        <v/>
      </c>
      <c r="K7" s="4" t="s">
        <v>193</v>
      </c>
      <c r="L7" s="4" t="str">
        <f>[1]!wwsInput()</f>
        <v/>
      </c>
      <c r="M7" s="4" t="s">
        <v>194</v>
      </c>
      <c r="N7" s="3"/>
      <c r="O7" s="3"/>
      <c r="P7" s="3"/>
    </row>
    <row r="8" spans="1:16" s="6" customFormat="1" ht="25.05" customHeight="1" x14ac:dyDescent="0.3">
      <c r="A8" s="58"/>
      <c r="B8" s="58"/>
      <c r="C8" s="58" t="s">
        <v>195</v>
      </c>
      <c r="D8" s="58" t="s">
        <v>196</v>
      </c>
      <c r="E8" s="58" t="s">
        <v>119</v>
      </c>
      <c r="F8" s="58" t="s">
        <v>197</v>
      </c>
      <c r="G8" s="58" t="s">
        <v>198</v>
      </c>
      <c r="H8" s="58" t="s">
        <v>119</v>
      </c>
      <c r="I8" s="58" t="s">
        <v>196</v>
      </c>
      <c r="J8" s="58" t="s">
        <v>199</v>
      </c>
      <c r="K8" s="58" t="s">
        <v>200</v>
      </c>
      <c r="L8" s="58" t="s">
        <v>36</v>
      </c>
      <c r="M8" s="58" t="s">
        <v>3</v>
      </c>
      <c r="O8" s="13"/>
      <c r="P8" s="13"/>
    </row>
    <row r="9" spans="1:16" ht="25.05" customHeight="1" x14ac:dyDescent="0.3">
      <c r="A9" s="2"/>
      <c r="B9" s="23">
        <f>1+B7</f>
        <v>3</v>
      </c>
      <c r="C9" s="4" t="str">
        <f>[1]!wwsInput()</f>
        <v/>
      </c>
      <c r="D9" s="4" t="s">
        <v>196</v>
      </c>
      <c r="E9" s="4" t="str">
        <f>[1]!wwsInput()</f>
        <v/>
      </c>
      <c r="F9" s="4" t="s">
        <v>197</v>
      </c>
      <c r="G9" s="4" t="str">
        <f>[1]!wwsInput()</f>
        <v/>
      </c>
      <c r="H9" s="4" t="str">
        <f>[1]!wwsInput()</f>
        <v/>
      </c>
      <c r="I9" s="4" t="s">
        <v>196</v>
      </c>
      <c r="J9" s="4" t="str">
        <f>[1]!wwsInput()</f>
        <v/>
      </c>
      <c r="K9" s="4" t="s">
        <v>200</v>
      </c>
      <c r="L9" s="4" t="str">
        <f>[1]!wwsInput()</f>
        <v/>
      </c>
      <c r="M9" s="4" t="str">
        <f>[1]!wwsInput()</f>
        <v/>
      </c>
      <c r="N9" s="74" t="s">
        <v>223</v>
      </c>
      <c r="O9" s="3"/>
      <c r="P9" s="3"/>
    </row>
    <row r="10" spans="1:16" s="6" customFormat="1" ht="25.05" customHeight="1" x14ac:dyDescent="0.3">
      <c r="A10" s="58"/>
      <c r="B10" s="58"/>
      <c r="C10" s="58" t="s">
        <v>42</v>
      </c>
      <c r="D10" s="58" t="s">
        <v>202</v>
      </c>
      <c r="E10" s="58" t="s">
        <v>203</v>
      </c>
      <c r="F10" s="58" t="s">
        <v>16</v>
      </c>
      <c r="G10" s="58" t="s">
        <v>3</v>
      </c>
      <c r="H10" s="58" t="s">
        <v>6</v>
      </c>
      <c r="I10" s="58" t="s">
        <v>39</v>
      </c>
      <c r="J10" s="58" t="s">
        <v>8</v>
      </c>
      <c r="K10" s="58"/>
      <c r="L10" s="58"/>
      <c r="M10" s="58"/>
      <c r="O10" s="13"/>
      <c r="P10" s="13"/>
    </row>
    <row r="11" spans="1:16" ht="25.05" customHeight="1" x14ac:dyDescent="0.3">
      <c r="A11" s="19"/>
      <c r="B11" s="23">
        <f>1+B9</f>
        <v>4</v>
      </c>
      <c r="C11" s="4" t="str">
        <f>[1]!wwsInput()</f>
        <v/>
      </c>
      <c r="D11" s="75" t="s">
        <v>202</v>
      </c>
      <c r="E11" s="4" t="str">
        <f>[1]!wwsInput()</f>
        <v/>
      </c>
      <c r="F11" s="4" t="str">
        <f>[1]!wwsInput()</f>
        <v/>
      </c>
      <c r="G11" s="4" t="str">
        <f>[1]!wwsInput()</f>
        <v/>
      </c>
      <c r="H11" s="4" t="str">
        <f>[1]!wwsInput()</f>
        <v/>
      </c>
      <c r="I11" s="4" t="str">
        <f>[1]!wwsInput()</f>
        <v/>
      </c>
      <c r="J11" s="166" t="s">
        <v>8</v>
      </c>
      <c r="K11" s="169"/>
      <c r="L11" s="3"/>
      <c r="M11" s="3"/>
      <c r="N11" s="3"/>
      <c r="O11" s="3"/>
      <c r="P11" s="3"/>
    </row>
    <row r="12" spans="1:16" s="6" customFormat="1" ht="25.05" customHeight="1" x14ac:dyDescent="0.3">
      <c r="A12" s="58"/>
      <c r="B12" s="58"/>
      <c r="C12" s="58" t="s">
        <v>151</v>
      </c>
      <c r="D12" s="58" t="s">
        <v>204</v>
      </c>
      <c r="E12" s="58" t="s">
        <v>156</v>
      </c>
      <c r="F12" s="58" t="s">
        <v>7</v>
      </c>
      <c r="G12" s="58" t="s">
        <v>205</v>
      </c>
      <c r="H12" s="58" t="s">
        <v>5</v>
      </c>
      <c r="I12" s="58" t="s">
        <v>11</v>
      </c>
      <c r="J12" s="58" t="s">
        <v>224</v>
      </c>
      <c r="K12" s="58"/>
      <c r="L12" s="58" t="s">
        <v>207</v>
      </c>
      <c r="M12" s="58" t="s">
        <v>4</v>
      </c>
      <c r="O12" s="13"/>
      <c r="P12" s="13"/>
    </row>
    <row r="13" spans="1:16" ht="25.05" customHeight="1" x14ac:dyDescent="0.3">
      <c r="A13" s="8"/>
      <c r="B13" s="23">
        <f>1+B11</f>
        <v>5</v>
      </c>
      <c r="C13" s="4" t="str">
        <f>[1]!wwsInput()</f>
        <v/>
      </c>
      <c r="D13" s="4" t="s">
        <v>204</v>
      </c>
      <c r="E13" s="4" t="str">
        <f>[1]!wwsInput()</f>
        <v/>
      </c>
      <c r="F13" s="4" t="str">
        <f>[1]!wwsInput()</f>
        <v/>
      </c>
      <c r="G13" s="4" t="s">
        <v>205</v>
      </c>
      <c r="H13" s="4" t="str">
        <f>[1]!wwsInput()</f>
        <v/>
      </c>
      <c r="I13" s="4" t="str">
        <f>[1]!wwsInput()</f>
        <v/>
      </c>
      <c r="J13" s="171" t="s">
        <v>224</v>
      </c>
      <c r="K13" s="172"/>
      <c r="L13" s="4" t="s">
        <v>207</v>
      </c>
      <c r="M13" s="4" t="str">
        <f>[1]!wwsInput()</f>
        <v/>
      </c>
      <c r="N13" s="77" t="s">
        <v>223</v>
      </c>
      <c r="O13" s="2"/>
      <c r="P13" s="2"/>
    </row>
    <row r="14" spans="1:16" s="6" customFormat="1" ht="25.05" customHeight="1" x14ac:dyDescent="0.3">
      <c r="A14" s="58"/>
      <c r="B14" s="58"/>
      <c r="C14" s="58" t="s">
        <v>209</v>
      </c>
      <c r="D14" s="58" t="s">
        <v>86</v>
      </c>
      <c r="E14" s="58" t="s">
        <v>66</v>
      </c>
      <c r="F14" s="58" t="s">
        <v>210</v>
      </c>
      <c r="G14" s="58" t="s">
        <v>6</v>
      </c>
      <c r="H14" s="58" t="s">
        <v>16</v>
      </c>
      <c r="I14" s="58" t="s">
        <v>206</v>
      </c>
      <c r="J14" s="58" t="s">
        <v>127</v>
      </c>
      <c r="K14" s="58" t="s">
        <v>211</v>
      </c>
      <c r="L14" s="58" t="s">
        <v>66</v>
      </c>
      <c r="M14" s="58" t="s">
        <v>225</v>
      </c>
      <c r="O14" s="13"/>
      <c r="P14" s="13"/>
    </row>
    <row r="15" spans="1:16" ht="25.05" customHeight="1" x14ac:dyDescent="0.3">
      <c r="A15" s="2"/>
      <c r="B15" s="23">
        <f>1+B13</f>
        <v>6</v>
      </c>
      <c r="C15" s="4" t="str">
        <f>[1]!wwsInput()</f>
        <v/>
      </c>
      <c r="D15" s="4" t="str">
        <f>[1]!wwsInput()</f>
        <v/>
      </c>
      <c r="E15" s="4" t="str">
        <f>[1]!wwsInput()</f>
        <v/>
      </c>
      <c r="F15" s="4" t="s">
        <v>210</v>
      </c>
      <c r="G15" s="4" t="str">
        <f>[1]!wwsInput()</f>
        <v/>
      </c>
      <c r="H15" s="4" t="str">
        <f>[1]!wwsInput()</f>
        <v/>
      </c>
      <c r="I15" s="4" t="s">
        <v>206</v>
      </c>
      <c r="J15" s="4" t="str">
        <f>[1]!wwsInput()</f>
        <v/>
      </c>
      <c r="K15" s="4" t="str">
        <f>[1]!wwsInput()</f>
        <v/>
      </c>
      <c r="L15" s="4" t="str">
        <f>[1]!wwsInput()</f>
        <v/>
      </c>
      <c r="M15" s="164" t="s">
        <v>225</v>
      </c>
      <c r="N15" s="165"/>
      <c r="O15" s="77"/>
      <c r="P15" s="3"/>
    </row>
    <row r="16" spans="1:16" s="6" customFormat="1" ht="25.05" customHeight="1" x14ac:dyDescent="0.3">
      <c r="A16" s="58"/>
      <c r="B16" s="58"/>
      <c r="C16" s="58" t="s">
        <v>60</v>
      </c>
      <c r="D16" s="58" t="s">
        <v>153</v>
      </c>
      <c r="E16" s="58" t="s">
        <v>56</v>
      </c>
      <c r="F16" s="58" t="s">
        <v>14</v>
      </c>
      <c r="G16" s="58" t="s">
        <v>16</v>
      </c>
      <c r="H16" s="58" t="s">
        <v>212</v>
      </c>
      <c r="I16" s="58" t="s">
        <v>49</v>
      </c>
      <c r="J16" s="58" t="s">
        <v>66</v>
      </c>
      <c r="K16" s="58" t="s">
        <v>58</v>
      </c>
      <c r="L16" s="58" t="s">
        <v>226</v>
      </c>
      <c r="M16" s="58"/>
      <c r="O16" s="13"/>
      <c r="P16" s="13"/>
    </row>
    <row r="17" spans="1:16" ht="25.05" customHeight="1" x14ac:dyDescent="0.3">
      <c r="A17" s="2"/>
      <c r="B17" s="23">
        <f>1+B15</f>
        <v>7</v>
      </c>
      <c r="C17" s="4" t="str">
        <f>[1]!wwsInput()</f>
        <v/>
      </c>
      <c r="D17" s="4" t="s">
        <v>153</v>
      </c>
      <c r="E17" s="4" t="str">
        <f>[1]!wwsInput()</f>
        <v/>
      </c>
      <c r="F17" s="4" t="str">
        <f>[1]!wwsInput()</f>
        <v/>
      </c>
      <c r="G17" s="4" t="str">
        <f>[1]!wwsInput()</f>
        <v/>
      </c>
      <c r="H17" s="4" t="s">
        <v>212</v>
      </c>
      <c r="I17" s="4" t="str">
        <f>[1]!wwsInput()</f>
        <v/>
      </c>
      <c r="J17" s="4" t="str">
        <f>[1]!wwsInput()</f>
        <v/>
      </c>
      <c r="K17" s="4" t="str">
        <f>[1]!wwsInput()</f>
        <v/>
      </c>
      <c r="L17" s="166" t="s">
        <v>226</v>
      </c>
      <c r="M17" s="167"/>
      <c r="N17" s="3"/>
      <c r="O17" s="3"/>
      <c r="P17" s="3"/>
    </row>
    <row r="18" spans="1:16" s="6" customFormat="1" ht="25.05" customHeight="1" x14ac:dyDescent="0.3">
      <c r="A18" s="58"/>
      <c r="B18" s="58"/>
      <c r="C18" s="58" t="s">
        <v>213</v>
      </c>
      <c r="D18" s="58" t="s">
        <v>1</v>
      </c>
      <c r="E18" s="58" t="s">
        <v>214</v>
      </c>
      <c r="F18" s="58" t="s">
        <v>53</v>
      </c>
      <c r="G18" s="58" t="s">
        <v>215</v>
      </c>
      <c r="H18" s="58" t="s">
        <v>16</v>
      </c>
      <c r="I18" s="58" t="s">
        <v>216</v>
      </c>
      <c r="J18" s="58" t="s">
        <v>217</v>
      </c>
      <c r="K18" s="58"/>
      <c r="L18" s="58"/>
      <c r="M18" s="58"/>
      <c r="O18" s="13"/>
      <c r="P18" s="13"/>
    </row>
    <row r="19" spans="1:16" ht="25.05" customHeight="1" x14ac:dyDescent="0.3">
      <c r="A19" s="19"/>
      <c r="B19" s="23">
        <f>1+B17</f>
        <v>8</v>
      </c>
      <c r="C19" s="4" t="str">
        <f>[1]!wwsInput()</f>
        <v/>
      </c>
      <c r="D19" s="4" t="str">
        <f>[1]!wwsInput()</f>
        <v/>
      </c>
      <c r="E19" s="4" t="s">
        <v>214</v>
      </c>
      <c r="F19" s="4" t="str">
        <f>[1]!wwsInput()</f>
        <v/>
      </c>
      <c r="G19" s="4" t="str">
        <f>[1]!wwsInput()</f>
        <v/>
      </c>
      <c r="H19" s="4" t="str">
        <f>[1]!wwsInput()</f>
        <v/>
      </c>
      <c r="I19" s="78" t="s">
        <v>216</v>
      </c>
      <c r="J19" s="78" t="s">
        <v>217</v>
      </c>
      <c r="K19" s="14"/>
      <c r="L19" s="14"/>
      <c r="M19" s="14"/>
      <c r="N19" s="3"/>
      <c r="O19" s="3"/>
      <c r="P19" s="3"/>
    </row>
    <row r="20" spans="1:16" s="6" customFormat="1" ht="25.05" customHeight="1" x14ac:dyDescent="0.3">
      <c r="A20" s="58"/>
      <c r="B20" s="58"/>
      <c r="C20" s="58" t="s">
        <v>60</v>
      </c>
      <c r="D20" s="58" t="s">
        <v>81</v>
      </c>
      <c r="E20" s="58" t="s">
        <v>101</v>
      </c>
      <c r="F20" s="58" t="s">
        <v>5</v>
      </c>
      <c r="G20" s="58" t="s">
        <v>93</v>
      </c>
      <c r="H20" s="58" t="s">
        <v>55</v>
      </c>
      <c r="I20" s="58" t="s">
        <v>219</v>
      </c>
      <c r="J20" s="58" t="s">
        <v>220</v>
      </c>
      <c r="K20" s="58" t="s">
        <v>215</v>
      </c>
      <c r="L20" s="58" t="s">
        <v>227</v>
      </c>
      <c r="M20" s="58"/>
      <c r="O20" s="13"/>
      <c r="P20" s="13"/>
    </row>
    <row r="21" spans="1:16" ht="25.05" customHeight="1" x14ac:dyDescent="0.3">
      <c r="A21" s="8"/>
      <c r="B21" s="23">
        <f>1+B19</f>
        <v>9</v>
      </c>
      <c r="C21" s="4" t="str">
        <f>[1]!wwsInput()</f>
        <v/>
      </c>
      <c r="D21" s="4" t="str">
        <f>[1]!wwsInput()</f>
        <v/>
      </c>
      <c r="E21" s="4" t="s">
        <v>101</v>
      </c>
      <c r="F21" s="4" t="str">
        <f>[1]!wwsInput()</f>
        <v/>
      </c>
      <c r="G21" s="4" t="str">
        <f>[1]!wwsInput()</f>
        <v/>
      </c>
      <c r="H21" s="4" t="str">
        <f>[1]!wwsInput()</f>
        <v/>
      </c>
      <c r="I21" s="4" t="str">
        <f>[1]!wwsInput()</f>
        <v/>
      </c>
      <c r="J21" s="4" t="s">
        <v>220</v>
      </c>
      <c r="K21" s="4" t="str">
        <f>[1]!wwsInput()</f>
        <v/>
      </c>
      <c r="L21" s="164" t="s">
        <v>227</v>
      </c>
      <c r="M21" s="165"/>
      <c r="N21" s="79"/>
      <c r="O21" s="2"/>
      <c r="P21" s="2"/>
    </row>
    <row r="22" spans="1:16" s="6" customFormat="1" ht="25.05" customHeight="1" x14ac:dyDescent="0.3">
      <c r="A22" s="58"/>
      <c r="B22" s="58"/>
      <c r="C22" s="58" t="s">
        <v>209</v>
      </c>
      <c r="D22" s="58" t="s">
        <v>60</v>
      </c>
      <c r="E22" s="58" t="s">
        <v>221</v>
      </c>
      <c r="F22" s="58" t="s">
        <v>53</v>
      </c>
      <c r="G22" s="58" t="s">
        <v>228</v>
      </c>
      <c r="H22" s="58" t="s">
        <v>229</v>
      </c>
      <c r="I22" s="58" t="s">
        <v>60</v>
      </c>
      <c r="J22" s="58" t="s">
        <v>152</v>
      </c>
      <c r="K22" s="58" t="s">
        <v>5</v>
      </c>
      <c r="L22" s="58" t="s">
        <v>230</v>
      </c>
      <c r="M22" s="13"/>
      <c r="N22" s="13"/>
      <c r="O22" s="13"/>
      <c r="P22" s="13"/>
    </row>
    <row r="23" spans="1:16" ht="25.05" customHeight="1" x14ac:dyDescent="0.3">
      <c r="A23" s="2"/>
      <c r="B23" s="23">
        <f>1+B21</f>
        <v>10</v>
      </c>
      <c r="C23" s="4" t="str">
        <f>[1]!wwsInput()</f>
        <v/>
      </c>
      <c r="D23" s="4" t="str">
        <f>[1]!wwsInput()</f>
        <v/>
      </c>
      <c r="E23" s="4" t="s">
        <v>221</v>
      </c>
      <c r="F23" s="4" t="str">
        <f>[1]!wwsInput()</f>
        <v/>
      </c>
      <c r="G23" s="56" t="s">
        <v>228</v>
      </c>
      <c r="H23" s="4" t="str">
        <f>[1]!wwsInput()</f>
        <v/>
      </c>
      <c r="I23" s="4" t="str">
        <f>[1]!wwsInput()</f>
        <v/>
      </c>
      <c r="J23" s="4" t="str">
        <f>[1]!wwsInput()</f>
        <v/>
      </c>
      <c r="K23" s="4" t="str">
        <f>[1]!wwsInput()</f>
        <v/>
      </c>
      <c r="L23" s="56" t="s">
        <v>230</v>
      </c>
      <c r="M23" s="3"/>
      <c r="N23" s="3"/>
      <c r="O23" s="3"/>
      <c r="P23" s="3"/>
    </row>
    <row r="24" spans="1:16" s="6" customFormat="1" ht="25.05" customHeight="1" x14ac:dyDescent="0.3">
      <c r="A24" s="58"/>
      <c r="B24" s="58"/>
      <c r="C24" s="58" t="s">
        <v>60</v>
      </c>
      <c r="D24" s="58" t="s">
        <v>231</v>
      </c>
      <c r="E24" s="58" t="s">
        <v>36</v>
      </c>
      <c r="F24" s="58" t="s">
        <v>233</v>
      </c>
      <c r="G24" s="58"/>
      <c r="H24" s="58" t="s">
        <v>88</v>
      </c>
      <c r="I24" s="58" t="s">
        <v>16</v>
      </c>
      <c r="J24" s="58" t="s">
        <v>232</v>
      </c>
      <c r="K24" s="58"/>
      <c r="L24" s="58"/>
      <c r="M24" s="58"/>
      <c r="O24" s="13"/>
      <c r="P24" s="13"/>
    </row>
    <row r="25" spans="1:16" ht="25.05" customHeight="1" x14ac:dyDescent="0.3">
      <c r="A25" s="2"/>
      <c r="B25" s="23">
        <f>1+B23</f>
        <v>11</v>
      </c>
      <c r="C25" s="4" t="str">
        <f>[1]!wwsInput()</f>
        <v/>
      </c>
      <c r="D25" s="4" t="s">
        <v>231</v>
      </c>
      <c r="E25" s="4" t="str">
        <f>[1]!wwsInput()</f>
        <v/>
      </c>
      <c r="F25" s="133" t="s">
        <v>233</v>
      </c>
      <c r="G25" s="134"/>
      <c r="H25" s="4" t="str">
        <f>[1]!wwsInput()</f>
        <v/>
      </c>
      <c r="I25" s="4" t="str">
        <f>[1]!wwsInput()</f>
        <v/>
      </c>
      <c r="J25" s="57" t="s">
        <v>232</v>
      </c>
      <c r="K25" s="80"/>
      <c r="L25" s="13"/>
      <c r="M25" s="13"/>
      <c r="N25" s="3"/>
      <c r="O25" s="3"/>
      <c r="P25" s="3"/>
    </row>
    <row r="26" spans="1:16" s="6" customFormat="1" ht="25.05" customHeight="1" x14ac:dyDescent="0.3">
      <c r="A26" s="58"/>
      <c r="B26" s="58"/>
      <c r="C26" s="58" t="s">
        <v>234</v>
      </c>
      <c r="D26" s="58" t="s">
        <v>63</v>
      </c>
      <c r="E26" s="58" t="s">
        <v>60</v>
      </c>
      <c r="F26" s="58" t="s">
        <v>235</v>
      </c>
      <c r="G26" s="58" t="s">
        <v>60</v>
      </c>
      <c r="H26" s="58" t="s">
        <v>66</v>
      </c>
      <c r="I26" s="58" t="s">
        <v>236</v>
      </c>
      <c r="J26" s="58" t="s">
        <v>13</v>
      </c>
      <c r="K26" s="58" t="s">
        <v>237</v>
      </c>
      <c r="L26" s="58" t="s">
        <v>238</v>
      </c>
      <c r="M26" s="58" t="s">
        <v>239</v>
      </c>
      <c r="O26" s="13"/>
      <c r="P26" s="13"/>
    </row>
    <row r="27" spans="1:16" ht="25.05" customHeight="1" x14ac:dyDescent="0.3">
      <c r="A27" s="19"/>
      <c r="B27" s="23">
        <f>1+B25</f>
        <v>12</v>
      </c>
      <c r="C27" s="4" t="str">
        <f>[1]!wwsInput()</f>
        <v/>
      </c>
      <c r="D27" s="4" t="str">
        <f>[1]!wwsInput()</f>
        <v/>
      </c>
      <c r="E27" s="4" t="str">
        <f>[1]!wwsInput()</f>
        <v/>
      </c>
      <c r="F27" s="4" t="s">
        <v>235</v>
      </c>
      <c r="G27" s="4" t="str">
        <f>[1]!wwsInput()</f>
        <v/>
      </c>
      <c r="H27" s="4" t="str">
        <f>[1]!wwsInput()</f>
        <v/>
      </c>
      <c r="I27" s="4" t="s">
        <v>236</v>
      </c>
      <c r="J27" s="4" t="str">
        <f>[1]!wwsInput()</f>
        <v/>
      </c>
      <c r="K27" s="4" t="s">
        <v>237</v>
      </c>
      <c r="L27" s="4" t="str">
        <f>[1]!wwsInput()</f>
        <v/>
      </c>
      <c r="M27" s="164" t="s">
        <v>239</v>
      </c>
      <c r="N27" s="165"/>
      <c r="O27" s="3"/>
      <c r="P27" s="3"/>
    </row>
    <row r="28" spans="1:16" s="6" customFormat="1" ht="25.05" customHeight="1" x14ac:dyDescent="0.3">
      <c r="A28" s="58"/>
      <c r="B28" s="58"/>
      <c r="C28" s="58" t="s">
        <v>190</v>
      </c>
      <c r="D28" s="58" t="s">
        <v>20</v>
      </c>
      <c r="E28" s="58" t="s">
        <v>240</v>
      </c>
      <c r="F28" s="58" t="s">
        <v>186</v>
      </c>
      <c r="G28" s="58" t="s">
        <v>53</v>
      </c>
      <c r="H28" s="58" t="s">
        <v>92</v>
      </c>
      <c r="I28" s="58" t="s">
        <v>60</v>
      </c>
      <c r="J28" s="58" t="s">
        <v>241</v>
      </c>
      <c r="K28" s="58"/>
      <c r="L28" s="58"/>
      <c r="M28" s="58"/>
      <c r="O28" s="13"/>
      <c r="P28" s="13"/>
    </row>
    <row r="29" spans="1:16" ht="25.05" customHeight="1" x14ac:dyDescent="0.3">
      <c r="A29" s="8"/>
      <c r="B29" s="23">
        <f>1+B27</f>
        <v>13</v>
      </c>
      <c r="C29" s="4" t="str">
        <f>[1]!wwsInput()</f>
        <v/>
      </c>
      <c r="D29" s="4" t="str">
        <f>[1]!wwsInput()</f>
        <v/>
      </c>
      <c r="E29" s="4" t="str">
        <f>[1]!wwsInput()</f>
        <v/>
      </c>
      <c r="F29" s="4" t="s">
        <v>186</v>
      </c>
      <c r="G29" s="4" t="str">
        <f>[1]!wwsInput()</f>
        <v/>
      </c>
      <c r="H29" s="4" t="s">
        <v>92</v>
      </c>
      <c r="I29" s="4" t="str">
        <f>[1]!wwsInput()</f>
        <v/>
      </c>
      <c r="J29" s="4" t="s">
        <v>241</v>
      </c>
      <c r="K29" s="80"/>
      <c r="L29" s="80"/>
      <c r="M29" s="81"/>
      <c r="N29" s="81"/>
      <c r="O29" s="2"/>
      <c r="P29" s="2"/>
    </row>
    <row r="30" spans="1:16" s="6" customFormat="1" ht="25.05" customHeight="1" x14ac:dyDescent="0.3">
      <c r="A30" s="58"/>
      <c r="B30" s="58"/>
      <c r="C30" s="58" t="s">
        <v>19</v>
      </c>
      <c r="D30" s="58" t="s">
        <v>196</v>
      </c>
      <c r="E30" s="58" t="s">
        <v>199</v>
      </c>
      <c r="F30" s="58" t="s">
        <v>200</v>
      </c>
      <c r="G30" s="58" t="s">
        <v>127</v>
      </c>
      <c r="H30" s="58" t="s">
        <v>5</v>
      </c>
      <c r="I30" s="58" t="s">
        <v>242</v>
      </c>
      <c r="J30" s="58" t="s">
        <v>36</v>
      </c>
      <c r="K30" s="58" t="s">
        <v>243</v>
      </c>
      <c r="L30" s="58"/>
      <c r="M30" s="58"/>
      <c r="O30" s="13"/>
      <c r="P30" s="13"/>
    </row>
    <row r="31" spans="1:16" ht="25.05" customHeight="1" x14ac:dyDescent="0.3">
      <c r="A31" s="2"/>
      <c r="B31" s="23">
        <f>1+B29</f>
        <v>14</v>
      </c>
      <c r="C31" s="4" t="str">
        <f>[1]!wwsInput()</f>
        <v/>
      </c>
      <c r="D31" s="4" t="s">
        <v>196</v>
      </c>
      <c r="E31" s="4" t="str">
        <f>[1]!wwsInput()</f>
        <v/>
      </c>
      <c r="F31" s="4" t="s">
        <v>200</v>
      </c>
      <c r="G31" s="4" t="str">
        <f>[1]!wwsInput()</f>
        <v/>
      </c>
      <c r="H31" s="4" t="str">
        <f>[1]!wwsInput()</f>
        <v/>
      </c>
      <c r="I31" s="4" t="str">
        <f>[1]!wwsInput()</f>
        <v/>
      </c>
      <c r="J31" s="4" t="str">
        <f>[1]!wwsInput()</f>
        <v/>
      </c>
      <c r="K31" s="164" t="s">
        <v>243</v>
      </c>
      <c r="L31" s="170"/>
      <c r="M31" s="3"/>
      <c r="N31" s="3"/>
      <c r="O31" s="3"/>
      <c r="P31" s="3"/>
    </row>
    <row r="32" spans="1:16" s="6" customFormat="1" ht="25.05" customHeight="1" x14ac:dyDescent="0.3">
      <c r="A32" s="58"/>
      <c r="B32" s="58"/>
      <c r="C32" s="58" t="s">
        <v>43</v>
      </c>
      <c r="D32" s="58" t="s">
        <v>246</v>
      </c>
      <c r="E32" s="58"/>
      <c r="F32" s="58" t="s">
        <v>49</v>
      </c>
      <c r="G32" s="58" t="s">
        <v>25</v>
      </c>
      <c r="H32" s="58" t="s">
        <v>14</v>
      </c>
      <c r="I32" s="58" t="s">
        <v>16</v>
      </c>
      <c r="J32" s="58" t="s">
        <v>244</v>
      </c>
      <c r="K32" s="58"/>
      <c r="L32" s="58" t="s">
        <v>20</v>
      </c>
      <c r="M32" s="58" t="s">
        <v>53</v>
      </c>
      <c r="O32" s="13"/>
      <c r="P32" s="13"/>
    </row>
    <row r="33" spans="1:16" s="84" customFormat="1" ht="25.05" customHeight="1" x14ac:dyDescent="0.3">
      <c r="A33" s="83"/>
      <c r="B33" s="23">
        <f>1+B31</f>
        <v>15</v>
      </c>
      <c r="C33" s="4" t="str">
        <f>[1]!wwsInput()</f>
        <v/>
      </c>
      <c r="D33" s="133" t="s">
        <v>246</v>
      </c>
      <c r="E33" s="134"/>
      <c r="F33" s="4" t="str">
        <f>[1]!wwsInput()</f>
        <v/>
      </c>
      <c r="G33" s="4" t="str">
        <f>[1]!wwsInput()</f>
        <v/>
      </c>
      <c r="H33" s="4" t="str">
        <f>[1]!wwsInput()</f>
        <v/>
      </c>
      <c r="I33" s="4" t="str">
        <f>[1]!wwsInput()</f>
        <v/>
      </c>
      <c r="J33" s="133" t="s">
        <v>244</v>
      </c>
      <c r="K33" s="134"/>
      <c r="L33" s="4" t="str">
        <f>[1]!wwsInput()</f>
        <v/>
      </c>
      <c r="M33" s="4" t="str">
        <f>[1]!wwsInput()</f>
        <v/>
      </c>
      <c r="N33" s="79" t="s">
        <v>273</v>
      </c>
      <c r="O33" s="79"/>
      <c r="P33" s="79"/>
    </row>
    <row r="34" spans="1:16" s="6" customFormat="1" ht="25.05" customHeight="1" x14ac:dyDescent="0.3">
      <c r="A34" s="58"/>
      <c r="B34" s="58"/>
      <c r="C34" s="58" t="s">
        <v>247</v>
      </c>
      <c r="D34" s="58" t="s">
        <v>86</v>
      </c>
      <c r="E34" s="58" t="s">
        <v>246</v>
      </c>
      <c r="F34" s="58"/>
      <c r="G34" s="58" t="s">
        <v>33</v>
      </c>
      <c r="H34" s="58" t="s">
        <v>25</v>
      </c>
      <c r="I34" s="58" t="s">
        <v>142</v>
      </c>
      <c r="J34" s="58" t="s">
        <v>36</v>
      </c>
      <c r="K34" s="58" t="s">
        <v>248</v>
      </c>
      <c r="L34" s="58" t="s">
        <v>83</v>
      </c>
      <c r="M34" s="58" t="s">
        <v>249</v>
      </c>
      <c r="O34" s="13"/>
      <c r="P34" s="13"/>
    </row>
    <row r="35" spans="1:16" ht="25.05" customHeight="1" x14ac:dyDescent="0.3">
      <c r="A35" s="19"/>
      <c r="B35" s="23">
        <f>1+B33</f>
        <v>16</v>
      </c>
      <c r="C35" s="4" t="str">
        <f>[1]!wwsInput()</f>
        <v/>
      </c>
      <c r="D35" s="4" t="str">
        <f>[1]!wwsInput()</f>
        <v/>
      </c>
      <c r="E35" s="133" t="s">
        <v>246</v>
      </c>
      <c r="F35" s="134"/>
      <c r="G35" s="4" t="str">
        <f>[1]!wwsInput()</f>
        <v/>
      </c>
      <c r="H35" s="4" t="str">
        <f>[1]!wwsInput()</f>
        <v/>
      </c>
      <c r="I35" s="4" t="str">
        <f>[1]!wwsInput()</f>
        <v/>
      </c>
      <c r="J35" s="4" t="str">
        <f>[1]!wwsInput()</f>
        <v/>
      </c>
      <c r="K35" s="4" t="s">
        <v>248</v>
      </c>
      <c r="L35" s="4" t="str">
        <f>[1]!wwsInput()</f>
        <v/>
      </c>
      <c r="M35" s="4" t="s">
        <v>249</v>
      </c>
      <c r="N35" s="3"/>
      <c r="O35" s="3"/>
      <c r="P35" s="3"/>
    </row>
    <row r="36" spans="1:16" s="6" customFormat="1" ht="25.05" customHeight="1" x14ac:dyDescent="0.3">
      <c r="A36" s="58"/>
      <c r="B36" s="58"/>
      <c r="C36" s="58" t="s">
        <v>61</v>
      </c>
      <c r="D36" s="58" t="s">
        <v>26</v>
      </c>
      <c r="E36" s="58" t="s">
        <v>16</v>
      </c>
      <c r="F36" s="58" t="s">
        <v>244</v>
      </c>
      <c r="G36" s="58" t="s">
        <v>92</v>
      </c>
      <c r="H36" s="58" t="s">
        <v>250</v>
      </c>
      <c r="I36" s="58" t="s">
        <v>27</v>
      </c>
      <c r="J36" s="58" t="s">
        <v>238</v>
      </c>
      <c r="K36" s="58" t="s">
        <v>192</v>
      </c>
      <c r="L36" s="58" t="s">
        <v>251</v>
      </c>
      <c r="M36" s="58"/>
      <c r="O36" s="13"/>
      <c r="P36" s="13"/>
    </row>
    <row r="37" spans="1:16" ht="25.05" customHeight="1" x14ac:dyDescent="0.3">
      <c r="A37" s="8"/>
      <c r="B37" s="23">
        <f>1+B35</f>
        <v>17</v>
      </c>
      <c r="C37" s="4" t="s">
        <v>61</v>
      </c>
      <c r="D37" s="4" t="str">
        <f>[1]!wwsInput()</f>
        <v/>
      </c>
      <c r="E37" s="4" t="str">
        <f>[1]!wwsInput()</f>
        <v/>
      </c>
      <c r="F37" s="4" t="s">
        <v>244</v>
      </c>
      <c r="G37" s="4" t="s">
        <v>92</v>
      </c>
      <c r="H37" s="4" t="s">
        <v>250</v>
      </c>
      <c r="I37" s="4" t="s">
        <v>27</v>
      </c>
      <c r="J37" s="4" t="str">
        <f>[1]!wwsInput()</f>
        <v/>
      </c>
      <c r="K37" s="4" t="str">
        <f>[1]!wwsInput()</f>
        <v/>
      </c>
      <c r="L37" s="166" t="s">
        <v>251</v>
      </c>
      <c r="M37" s="167"/>
      <c r="N37" s="79"/>
      <c r="O37" s="2"/>
      <c r="P37" s="2"/>
    </row>
    <row r="38" spans="1:16" s="6" customFormat="1" ht="25.05" customHeight="1" x14ac:dyDescent="0.3">
      <c r="A38" s="58"/>
      <c r="B38" s="58"/>
      <c r="C38" s="58" t="s">
        <v>252</v>
      </c>
      <c r="D38" s="58" t="s">
        <v>14</v>
      </c>
      <c r="E38" s="58" t="s">
        <v>295</v>
      </c>
      <c r="F38" s="58" t="s">
        <v>253</v>
      </c>
      <c r="G38" s="58" t="s">
        <v>20</v>
      </c>
      <c r="H38" s="58" t="s">
        <v>254</v>
      </c>
      <c r="I38" s="58" t="s">
        <v>215</v>
      </c>
      <c r="J38" s="58" t="s">
        <v>255</v>
      </c>
      <c r="K38" s="58"/>
      <c r="L38" s="58"/>
      <c r="M38" s="58"/>
      <c r="O38" s="13"/>
      <c r="P38" s="13"/>
    </row>
    <row r="39" spans="1:16" ht="25.05" customHeight="1" x14ac:dyDescent="0.3">
      <c r="A39" s="8"/>
      <c r="B39" s="23">
        <v>18</v>
      </c>
      <c r="C39" s="4" t="str">
        <f>[1]!wwsInput()</f>
        <v/>
      </c>
      <c r="D39" s="4" t="str">
        <f>[1]!wwsInput()</f>
        <v/>
      </c>
      <c r="E39" s="4" t="s">
        <v>295</v>
      </c>
      <c r="F39" s="4" t="s">
        <v>253</v>
      </c>
      <c r="G39" s="4" t="str">
        <f>[1]!wwsInput()</f>
        <v/>
      </c>
      <c r="H39" s="4" t="s">
        <v>254</v>
      </c>
      <c r="I39" s="4" t="str">
        <f>[1]!wwsInput()</f>
        <v/>
      </c>
      <c r="J39" s="4" t="s">
        <v>255</v>
      </c>
      <c r="K39" s="3"/>
      <c r="L39" s="77"/>
      <c r="M39" s="3"/>
      <c r="N39" s="79"/>
      <c r="O39" s="2"/>
      <c r="P39" s="2"/>
    </row>
    <row r="40" spans="1:16" s="6" customFormat="1" ht="25.05" customHeight="1" x14ac:dyDescent="0.3">
      <c r="A40" s="58"/>
      <c r="B40" s="58"/>
      <c r="C40" s="58" t="s">
        <v>209</v>
      </c>
      <c r="D40" s="58" t="s">
        <v>256</v>
      </c>
      <c r="E40" s="58" t="s">
        <v>257</v>
      </c>
      <c r="F40" s="58" t="s">
        <v>258</v>
      </c>
      <c r="G40" s="58" t="s">
        <v>203</v>
      </c>
      <c r="H40" s="58" t="s">
        <v>278</v>
      </c>
      <c r="I40" s="58" t="s">
        <v>60</v>
      </c>
      <c r="J40" s="58" t="s">
        <v>259</v>
      </c>
      <c r="K40" s="58" t="s">
        <v>16</v>
      </c>
      <c r="L40" s="58" t="s">
        <v>232</v>
      </c>
      <c r="M40" s="58"/>
      <c r="O40" s="13"/>
      <c r="P40" s="13"/>
    </row>
    <row r="41" spans="1:16" ht="25.05" customHeight="1" x14ac:dyDescent="0.3">
      <c r="A41" s="8"/>
      <c r="B41" s="23">
        <v>19</v>
      </c>
      <c r="C41" s="4" t="str">
        <f>[1]!wwsInput()</f>
        <v/>
      </c>
      <c r="D41" s="4" t="str">
        <f>[1]!wwsInput()</f>
        <v/>
      </c>
      <c r="E41" s="4" t="s">
        <v>257</v>
      </c>
      <c r="F41" s="4" t="s">
        <v>258</v>
      </c>
      <c r="G41" s="4" t="str">
        <f>[1]!wwsInput()</f>
        <v/>
      </c>
      <c r="H41" s="76" t="s">
        <v>278</v>
      </c>
      <c r="I41" s="4" t="str">
        <f>[1]!wwsInput()</f>
        <v/>
      </c>
      <c r="J41" s="4" t="s">
        <v>259</v>
      </c>
      <c r="K41" s="4" t="str">
        <f>[1]!wwsInput()</f>
        <v/>
      </c>
      <c r="L41" s="4" t="s">
        <v>232</v>
      </c>
      <c r="M41" s="3"/>
      <c r="N41" s="3"/>
      <c r="O41" s="2"/>
      <c r="P41" s="2"/>
    </row>
    <row r="42" spans="1:16" s="6" customFormat="1" ht="25.05" customHeight="1" x14ac:dyDescent="0.3">
      <c r="A42" s="58"/>
      <c r="B42" s="58"/>
      <c r="C42" s="58" t="s">
        <v>60</v>
      </c>
      <c r="D42" s="58" t="s">
        <v>260</v>
      </c>
      <c r="E42" s="58" t="s">
        <v>5</v>
      </c>
      <c r="F42" s="58" t="s">
        <v>261</v>
      </c>
      <c r="G42" s="58" t="s">
        <v>188</v>
      </c>
      <c r="H42" s="58" t="s">
        <v>229</v>
      </c>
      <c r="I42" s="58" t="s">
        <v>60</v>
      </c>
      <c r="J42" s="58" t="s">
        <v>262</v>
      </c>
      <c r="K42" s="58"/>
      <c r="L42" s="58"/>
      <c r="M42" s="58"/>
      <c r="O42" s="13"/>
      <c r="P42" s="13"/>
    </row>
    <row r="43" spans="1:16" ht="25.05" customHeight="1" x14ac:dyDescent="0.3">
      <c r="A43" s="2"/>
      <c r="B43" s="23">
        <v>20</v>
      </c>
      <c r="C43" s="4" t="str">
        <f>[1]!wwsInput()</f>
        <v/>
      </c>
      <c r="D43" s="78" t="s">
        <v>260</v>
      </c>
      <c r="E43" s="4" t="str">
        <f>[1]!wwsInput()</f>
        <v/>
      </c>
      <c r="F43" s="4" t="s">
        <v>261</v>
      </c>
      <c r="G43" s="4" t="str">
        <f>[1]!wwsInput()</f>
        <v/>
      </c>
      <c r="H43" s="4" t="str">
        <f>[1]!wwsInput()</f>
        <v/>
      </c>
      <c r="I43" s="4" t="str">
        <f>[1]!wwsInput()</f>
        <v/>
      </c>
      <c r="J43" s="133" t="s">
        <v>262</v>
      </c>
      <c r="K43" s="134"/>
      <c r="L43" s="16"/>
      <c r="M43" s="13"/>
      <c r="N43" s="3"/>
      <c r="O43" s="3"/>
      <c r="P43" s="3"/>
    </row>
    <row r="44" spans="1:16" s="6" customFormat="1" ht="25.05" customHeight="1" x14ac:dyDescent="0.3">
      <c r="A44" s="58"/>
      <c r="B44" s="58"/>
      <c r="C44" s="58" t="s">
        <v>263</v>
      </c>
      <c r="D44" s="58" t="s">
        <v>4</v>
      </c>
      <c r="E44" s="58" t="s">
        <v>264</v>
      </c>
      <c r="F44" s="58" t="s">
        <v>49</v>
      </c>
      <c r="G44" s="58" t="s">
        <v>265</v>
      </c>
      <c r="H44" s="58" t="s">
        <v>93</v>
      </c>
      <c r="I44" s="58" t="s">
        <v>266</v>
      </c>
      <c r="J44" s="58" t="s">
        <v>198</v>
      </c>
      <c r="K44" s="58" t="s">
        <v>4</v>
      </c>
      <c r="L44" s="58" t="s">
        <v>242</v>
      </c>
      <c r="M44" s="58" t="s">
        <v>39</v>
      </c>
      <c r="N44" s="6" t="s">
        <v>267</v>
      </c>
      <c r="O44" s="13"/>
      <c r="P44" s="13"/>
    </row>
    <row r="45" spans="1:16" s="24" customFormat="1" ht="25.05" customHeight="1" x14ac:dyDescent="0.3">
      <c r="A45" s="14"/>
      <c r="B45" s="23">
        <v>21</v>
      </c>
      <c r="C45" s="4" t="s">
        <v>263</v>
      </c>
      <c r="D45" s="4" t="str">
        <f>[1]!wwsInput()</f>
        <v/>
      </c>
      <c r="E45" s="4" t="s">
        <v>264</v>
      </c>
      <c r="F45" s="4" t="str">
        <f>[1]!wwsInput()</f>
        <v/>
      </c>
      <c r="G45" s="4" t="s">
        <v>265</v>
      </c>
      <c r="H45" s="4" t="str">
        <f>[1]!wwsInput()</f>
        <v/>
      </c>
      <c r="I45" s="4" t="s">
        <v>266</v>
      </c>
      <c r="J45" s="4" t="str">
        <f>[1]!wwsInput()</f>
        <v/>
      </c>
      <c r="K45" s="4" t="s">
        <v>4</v>
      </c>
      <c r="L45" s="4" t="str">
        <f>[1]!wwsInput()</f>
        <v/>
      </c>
      <c r="M45" s="4" t="str">
        <f>[1]!wwsInput()</f>
        <v/>
      </c>
      <c r="N45" s="4" t="s">
        <v>267</v>
      </c>
      <c r="O45" s="15"/>
      <c r="P45" s="22"/>
    </row>
    <row r="46" spans="1:16" s="6" customFormat="1" ht="25.05" customHeight="1" x14ac:dyDescent="0.3">
      <c r="A46" s="58"/>
      <c r="B46" s="58"/>
      <c r="C46" s="58" t="s">
        <v>263</v>
      </c>
      <c r="D46" s="58" t="s">
        <v>4</v>
      </c>
      <c r="E46" s="58" t="s">
        <v>268</v>
      </c>
      <c r="F46" s="58" t="s">
        <v>269</v>
      </c>
      <c r="G46" s="58" t="s">
        <v>7</v>
      </c>
      <c r="H46" s="58" t="s">
        <v>3</v>
      </c>
      <c r="I46" s="58"/>
      <c r="J46" s="58"/>
      <c r="K46" s="58"/>
      <c r="L46" s="58"/>
      <c r="M46" s="58"/>
      <c r="O46" s="13"/>
      <c r="P46" s="13"/>
    </row>
    <row r="47" spans="1:16" ht="25.05" customHeight="1" x14ac:dyDescent="0.3">
      <c r="A47" s="8"/>
      <c r="B47" s="23">
        <f>1+B45</f>
        <v>22</v>
      </c>
      <c r="C47" s="4" t="s">
        <v>263</v>
      </c>
      <c r="D47" s="4" t="str">
        <f>[1]!wwsInput()</f>
        <v/>
      </c>
      <c r="E47" s="4" t="s">
        <v>268</v>
      </c>
      <c r="F47" s="4" t="s">
        <v>269</v>
      </c>
      <c r="G47" s="4" t="str">
        <f>[1]!wwsInput()</f>
        <v/>
      </c>
      <c r="H47" s="4" t="str">
        <f>[1]!wwsInput()</f>
        <v/>
      </c>
      <c r="I47" s="77" t="s">
        <v>223</v>
      </c>
      <c r="J47" s="3"/>
      <c r="K47" s="3"/>
      <c r="L47" s="3"/>
      <c r="M47" s="3"/>
      <c r="N47" s="3"/>
      <c r="O47" s="2"/>
      <c r="P47" s="2"/>
    </row>
    <row r="48" spans="1:16" s="6" customFormat="1" ht="25.05" customHeight="1" x14ac:dyDescent="0.3">
      <c r="A48" s="58"/>
      <c r="B48" s="58"/>
      <c r="C48" s="58" t="s">
        <v>190</v>
      </c>
      <c r="D48" s="58" t="s">
        <v>66</v>
      </c>
      <c r="E48" s="58" t="s">
        <v>240</v>
      </c>
      <c r="F48" s="58" t="s">
        <v>270</v>
      </c>
      <c r="G48" s="58" t="s">
        <v>6</v>
      </c>
      <c r="H48" s="58" t="s">
        <v>16</v>
      </c>
      <c r="I48" s="58" t="s">
        <v>271</v>
      </c>
      <c r="J48" s="58" t="s">
        <v>152</v>
      </c>
      <c r="K48" s="58"/>
      <c r="L48" s="58"/>
      <c r="M48" s="58"/>
      <c r="O48" s="13"/>
      <c r="P48" s="13"/>
    </row>
    <row r="49" spans="1:16" ht="25.05" customHeight="1" x14ac:dyDescent="0.3">
      <c r="A49" s="2"/>
      <c r="B49" s="23">
        <f>1+B47</f>
        <v>23</v>
      </c>
      <c r="C49" s="4" t="str">
        <f>[1]!wwsInput()</f>
        <v/>
      </c>
      <c r="D49" s="4" t="str">
        <f>[1]!wwsInput()</f>
        <v/>
      </c>
      <c r="E49" s="4" t="str">
        <f>[1]!wwsInput()</f>
        <v/>
      </c>
      <c r="F49" s="4" t="s">
        <v>270</v>
      </c>
      <c r="G49" s="4" t="str">
        <f>[1]!wwsInput()</f>
        <v/>
      </c>
      <c r="H49" s="4" t="str">
        <f>[1]!wwsInput()</f>
        <v/>
      </c>
      <c r="I49" s="4" t="s">
        <v>271</v>
      </c>
      <c r="J49" s="4" t="str">
        <f>[1]!wwsInput()</f>
        <v/>
      </c>
      <c r="K49" s="77" t="s">
        <v>273</v>
      </c>
      <c r="L49" s="13"/>
      <c r="M49" s="13"/>
      <c r="N49" s="3"/>
      <c r="O49" s="3"/>
      <c r="P49" s="3"/>
    </row>
    <row r="50" spans="1:16" s="6" customFormat="1" ht="25.05" customHeight="1" x14ac:dyDescent="0.3">
      <c r="A50" s="58"/>
      <c r="B50" s="58"/>
      <c r="C50" s="58" t="s">
        <v>274</v>
      </c>
      <c r="D50" s="58" t="s">
        <v>275</v>
      </c>
      <c r="E50" s="58" t="s">
        <v>276</v>
      </c>
      <c r="F50" s="58" t="s">
        <v>66</v>
      </c>
      <c r="G50" s="58" t="s">
        <v>277</v>
      </c>
      <c r="H50" s="58" t="s">
        <v>55</v>
      </c>
      <c r="I50" s="58" t="s">
        <v>12</v>
      </c>
      <c r="J50" s="58" t="s">
        <v>278</v>
      </c>
      <c r="K50" s="58" t="s">
        <v>17</v>
      </c>
      <c r="L50" s="58" t="s">
        <v>49</v>
      </c>
      <c r="M50" s="58" t="s">
        <v>292</v>
      </c>
      <c r="O50" s="13"/>
      <c r="P50" s="13"/>
    </row>
    <row r="51" spans="1:16" s="24" customFormat="1" ht="25.05" customHeight="1" x14ac:dyDescent="0.3">
      <c r="A51" s="14"/>
      <c r="B51" s="23">
        <v>24</v>
      </c>
      <c r="C51" s="4" t="str">
        <f>[1]!wwsInput()</f>
        <v/>
      </c>
      <c r="D51" s="4" t="s">
        <v>275</v>
      </c>
      <c r="E51" s="4" t="s">
        <v>276</v>
      </c>
      <c r="F51" s="4" t="str">
        <f>[1]!wwsInput()</f>
        <v/>
      </c>
      <c r="G51" s="4" t="s">
        <v>277</v>
      </c>
      <c r="H51" s="4" t="str">
        <f>[1]!wwsInput()</f>
        <v/>
      </c>
      <c r="I51" s="4" t="str">
        <f>[1]!wwsInput()</f>
        <v/>
      </c>
      <c r="J51" s="4" t="s">
        <v>278</v>
      </c>
      <c r="K51" s="4" t="str">
        <f>[1]!wwsInput()</f>
        <v/>
      </c>
      <c r="L51" s="4" t="str">
        <f>[1]!wwsInput()</f>
        <v/>
      </c>
      <c r="M51" s="166" t="s">
        <v>292</v>
      </c>
      <c r="N51" s="167"/>
      <c r="O51" s="15"/>
      <c r="P51" s="22"/>
    </row>
    <row r="52" spans="1:16" s="6" customFormat="1" ht="25.05" customHeight="1" x14ac:dyDescent="0.3">
      <c r="A52" s="58"/>
      <c r="B52" s="58"/>
      <c r="C52" s="58" t="s">
        <v>279</v>
      </c>
      <c r="D52" s="58" t="s">
        <v>196</v>
      </c>
      <c r="E52" s="58" t="s">
        <v>199</v>
      </c>
      <c r="F52" s="58" t="s">
        <v>187</v>
      </c>
      <c r="G52" s="58" t="s">
        <v>280</v>
      </c>
      <c r="H52" s="58" t="s">
        <v>5</v>
      </c>
      <c r="I52" s="58" t="s">
        <v>219</v>
      </c>
      <c r="J52" s="58" t="s">
        <v>281</v>
      </c>
      <c r="K52" s="58" t="s">
        <v>83</v>
      </c>
      <c r="L52" s="58" t="s">
        <v>219</v>
      </c>
      <c r="M52" s="58" t="s">
        <v>282</v>
      </c>
      <c r="O52" s="13"/>
      <c r="P52" s="13"/>
    </row>
    <row r="53" spans="1:16" ht="25.05" customHeight="1" x14ac:dyDescent="0.3">
      <c r="A53" s="8"/>
      <c r="B53" s="23">
        <f>1+B51</f>
        <v>25</v>
      </c>
      <c r="C53" s="4" t="s">
        <v>279</v>
      </c>
      <c r="D53" s="4" t="s">
        <v>196</v>
      </c>
      <c r="E53" s="4" t="str">
        <f>[1]!wwsInput()</f>
        <v/>
      </c>
      <c r="F53" s="4" t="str">
        <f>[1]!wwsInput()</f>
        <v/>
      </c>
      <c r="G53" s="82" t="s">
        <v>280</v>
      </c>
      <c r="H53" s="4" t="str">
        <f>[1]!wwsInput()</f>
        <v/>
      </c>
      <c r="I53" s="4" t="s">
        <v>219</v>
      </c>
      <c r="J53" s="78" t="s">
        <v>281</v>
      </c>
      <c r="K53" s="4" t="str">
        <f>[1]!wwsInput()</f>
        <v/>
      </c>
      <c r="L53" s="4" t="s">
        <v>219</v>
      </c>
      <c r="M53" s="4" t="s">
        <v>282</v>
      </c>
      <c r="N53" s="3"/>
      <c r="O53" s="2"/>
      <c r="P53" s="2"/>
    </row>
    <row r="54" spans="1:16" s="6" customFormat="1" ht="25.05" customHeight="1" x14ac:dyDescent="0.3">
      <c r="A54" s="58"/>
      <c r="B54" s="58"/>
      <c r="C54" s="58" t="s">
        <v>283</v>
      </c>
      <c r="D54" s="58" t="s">
        <v>284</v>
      </c>
      <c r="E54" s="58" t="s">
        <v>285</v>
      </c>
      <c r="F54" s="58" t="s">
        <v>269</v>
      </c>
      <c r="G54" s="58" t="s">
        <v>25</v>
      </c>
      <c r="H54" s="58" t="s">
        <v>286</v>
      </c>
      <c r="I54" s="58" t="s">
        <v>16</v>
      </c>
      <c r="J54" s="58" t="s">
        <v>287</v>
      </c>
      <c r="K54" s="58"/>
      <c r="L54" s="58"/>
      <c r="M54" s="58"/>
      <c r="O54" s="13"/>
      <c r="P54" s="13"/>
    </row>
    <row r="55" spans="1:16" ht="25.05" customHeight="1" x14ac:dyDescent="0.3">
      <c r="A55" s="2"/>
      <c r="B55" s="23">
        <f>1+B53</f>
        <v>26</v>
      </c>
      <c r="C55" s="4" t="str">
        <f>[1]!wwsInput()</f>
        <v/>
      </c>
      <c r="D55" s="4" t="s">
        <v>284</v>
      </c>
      <c r="E55" s="4" t="s">
        <v>285</v>
      </c>
      <c r="F55" s="4" t="s">
        <v>269</v>
      </c>
      <c r="G55" s="4" t="str">
        <f>[1]!wwsInput()</f>
        <v/>
      </c>
      <c r="H55" s="4" t="s">
        <v>286</v>
      </c>
      <c r="I55" s="4" t="str">
        <f>[1]!wwsInput()</f>
        <v/>
      </c>
      <c r="J55" s="166" t="s">
        <v>287</v>
      </c>
      <c r="K55" s="167"/>
      <c r="L55" s="16"/>
      <c r="M55" s="13"/>
      <c r="N55" s="3"/>
      <c r="O55" s="3"/>
      <c r="P55" s="3"/>
    </row>
    <row r="56" spans="1:16" s="6" customFormat="1" ht="25.05" customHeight="1" x14ac:dyDescent="0.3">
      <c r="A56" s="58"/>
      <c r="B56" s="58"/>
      <c r="C56" s="58" t="s">
        <v>60</v>
      </c>
      <c r="D56" s="58" t="s">
        <v>142</v>
      </c>
      <c r="E56" s="58" t="s">
        <v>288</v>
      </c>
      <c r="F56" s="58" t="s">
        <v>14</v>
      </c>
      <c r="G56" s="58" t="s">
        <v>289</v>
      </c>
      <c r="H56" s="58" t="s">
        <v>88</v>
      </c>
      <c r="I56" s="58" t="s">
        <v>211</v>
      </c>
      <c r="J56" s="58" t="s">
        <v>290</v>
      </c>
      <c r="K56" s="58"/>
      <c r="L56" s="58"/>
      <c r="M56" s="58"/>
      <c r="O56" s="13"/>
      <c r="P56" s="13"/>
    </row>
    <row r="57" spans="1:16" ht="25.05" customHeight="1" x14ac:dyDescent="0.3">
      <c r="A57" s="2"/>
      <c r="B57" s="23">
        <f>1+B55</f>
        <v>27</v>
      </c>
      <c r="C57" s="4" t="str">
        <f>[1]!wwsInput()</f>
        <v/>
      </c>
      <c r="D57" s="4" t="str">
        <f>[1]!wwsInput()</f>
        <v/>
      </c>
      <c r="E57" s="4" t="s">
        <v>288</v>
      </c>
      <c r="F57" s="4" t="str">
        <f>[1]!wwsInput()</f>
        <v/>
      </c>
      <c r="G57" s="4" t="s">
        <v>289</v>
      </c>
      <c r="H57" s="4" t="str">
        <f>[1]!wwsInput()</f>
        <v/>
      </c>
      <c r="I57" s="4" t="str">
        <f>[1]!wwsInput()</f>
        <v/>
      </c>
      <c r="J57" s="166" t="s">
        <v>290</v>
      </c>
      <c r="K57" s="167"/>
      <c r="L57" s="16"/>
      <c r="M57" s="13"/>
      <c r="N57" s="3"/>
      <c r="O57" s="15"/>
      <c r="P57" s="3"/>
    </row>
    <row r="58" spans="1:16" s="6" customFormat="1" ht="25.05" customHeight="1" x14ac:dyDescent="0.3">
      <c r="A58" s="58"/>
      <c r="B58" s="58"/>
      <c r="C58" s="58" t="s">
        <v>283</v>
      </c>
      <c r="D58" s="58" t="s">
        <v>60</v>
      </c>
      <c r="E58" s="58" t="s">
        <v>196</v>
      </c>
      <c r="F58" s="58" t="s">
        <v>199</v>
      </c>
      <c r="G58" s="58" t="s">
        <v>97</v>
      </c>
      <c r="H58" s="58" t="s">
        <v>280</v>
      </c>
      <c r="I58" s="58" t="s">
        <v>88</v>
      </c>
      <c r="J58" s="58" t="s">
        <v>291</v>
      </c>
      <c r="K58" s="58"/>
      <c r="L58" s="58"/>
      <c r="M58" s="58"/>
      <c r="O58" s="13"/>
      <c r="P58" s="13"/>
    </row>
    <row r="59" spans="1:16" s="24" customFormat="1" ht="25.05" customHeight="1" x14ac:dyDescent="0.3">
      <c r="A59" s="14"/>
      <c r="B59" s="23">
        <f>1+B57</f>
        <v>28</v>
      </c>
      <c r="C59" s="4" t="s">
        <v>283</v>
      </c>
      <c r="D59" s="4" t="str">
        <f>[1]!wwsInput()</f>
        <v/>
      </c>
      <c r="E59" s="4" t="s">
        <v>196</v>
      </c>
      <c r="F59" s="4" t="str">
        <f>[1]!wwsInput()</f>
        <v/>
      </c>
      <c r="G59" s="4" t="str">
        <f>[1]!wwsInput()</f>
        <v/>
      </c>
      <c r="H59" s="78" t="s">
        <v>280</v>
      </c>
      <c r="I59" s="4" t="str">
        <f>[1]!wwsInput()</f>
        <v/>
      </c>
      <c r="J59" s="4" t="s">
        <v>291</v>
      </c>
      <c r="K59" s="13"/>
      <c r="L59" s="13"/>
      <c r="M59" s="13"/>
      <c r="N59" s="13"/>
      <c r="O59" s="2"/>
      <c r="P59" s="22"/>
    </row>
    <row r="60" spans="1:16" ht="25.05" customHeight="1" x14ac:dyDescent="0.3">
      <c r="A60" s="8"/>
      <c r="B60" s="23"/>
      <c r="C60" s="58"/>
      <c r="D60" s="58"/>
      <c r="E60" s="58"/>
      <c r="F60" s="58"/>
      <c r="G60" s="58"/>
      <c r="H60" s="58"/>
      <c r="I60" s="63"/>
      <c r="J60" s="58"/>
      <c r="K60" s="58"/>
      <c r="L60" s="58"/>
      <c r="M60" s="13"/>
      <c r="N60" s="13"/>
      <c r="O60" s="22"/>
      <c r="P60" s="2"/>
    </row>
    <row r="61" spans="1:16" s="24" customFormat="1" ht="25.05" customHeight="1" x14ac:dyDescent="0.3">
      <c r="A61" s="14"/>
      <c r="B61" s="2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22" t="s">
        <v>59</v>
      </c>
      <c r="P61" s="22"/>
    </row>
    <row r="62" spans="1:16" s="21" customFormat="1" ht="25.05" customHeight="1" x14ac:dyDescent="0.3">
      <c r="A62" s="13"/>
      <c r="B62" s="71"/>
      <c r="C62" s="58"/>
      <c r="D62" s="58"/>
      <c r="E62" s="58"/>
      <c r="F62" s="58"/>
      <c r="G62" s="58"/>
      <c r="H62" s="58"/>
      <c r="I62" s="63"/>
      <c r="J62" s="58"/>
      <c r="K62" s="58"/>
      <c r="L62" s="58"/>
      <c r="M62" s="13"/>
      <c r="N62" s="13"/>
      <c r="O62" s="13"/>
      <c r="P62" s="13"/>
    </row>
    <row r="63" spans="1:16" s="21" customFormat="1" ht="25.05" customHeight="1" x14ac:dyDescent="0.3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13"/>
      <c r="N63" s="13"/>
      <c r="O63" s="13"/>
      <c r="P63" s="13"/>
    </row>
    <row r="64" spans="1:16" s="21" customFormat="1" ht="25.05" customHeight="1" x14ac:dyDescent="0.3">
      <c r="A64" s="13"/>
      <c r="B64" s="71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73"/>
      <c r="N64" s="73"/>
      <c r="O64" s="63"/>
      <c r="P64" s="13"/>
    </row>
    <row r="65" spans="1:16" s="21" customFormat="1" ht="25.05" customHeight="1" x14ac:dyDescent="0.3">
      <c r="A65" s="58"/>
      <c r="B65" s="58"/>
      <c r="O65" s="13"/>
      <c r="P65" s="13"/>
    </row>
    <row r="66" spans="1:16" s="21" customFormat="1" ht="25.05" customHeight="1" x14ac:dyDescent="0.3">
      <c r="A66" s="58"/>
      <c r="B66" s="58"/>
      <c r="C66"/>
      <c r="D66"/>
      <c r="E66"/>
      <c r="F66"/>
      <c r="G66"/>
      <c r="H66"/>
      <c r="I66"/>
      <c r="J66"/>
      <c r="K66"/>
      <c r="L66"/>
      <c r="M66"/>
      <c r="N66"/>
      <c r="O66" s="13"/>
      <c r="P66" s="13"/>
    </row>
    <row r="67" spans="1:16" s="21" customFormat="1" ht="25.05" customHeight="1" x14ac:dyDescent="0.3">
      <c r="A67" s="72"/>
      <c r="B67" s="71"/>
      <c r="C67"/>
      <c r="D67"/>
      <c r="E67"/>
      <c r="F67"/>
      <c r="G67"/>
      <c r="H67"/>
      <c r="I67"/>
      <c r="J67"/>
      <c r="K67"/>
      <c r="L67"/>
      <c r="M67"/>
      <c r="N67"/>
      <c r="P67" s="13"/>
    </row>
    <row r="68" spans="1:16" s="21" customFormat="1" ht="25.05" customHeight="1" x14ac:dyDescent="0.3">
      <c r="C68"/>
      <c r="D68"/>
      <c r="E68"/>
      <c r="F68"/>
      <c r="G68"/>
      <c r="H68"/>
      <c r="I68"/>
      <c r="J68"/>
      <c r="K68"/>
      <c r="L68"/>
      <c r="M68"/>
      <c r="N68"/>
      <c r="O68"/>
    </row>
    <row r="69" spans="1:16" ht="25.05" customHeight="1" x14ac:dyDescent="0.3"/>
    <row r="70" spans="1:16" ht="25.05" customHeight="1" x14ac:dyDescent="0.3"/>
    <row r="71" spans="1:16" ht="25.05" customHeight="1" x14ac:dyDescent="0.3"/>
    <row r="72" spans="1:16" ht="25.05" customHeight="1" x14ac:dyDescent="0.3"/>
    <row r="73" spans="1:16" ht="25.05" customHeight="1" x14ac:dyDescent="0.3"/>
    <row r="74" spans="1:16" ht="25.05" customHeight="1" x14ac:dyDescent="0.3"/>
    <row r="75" spans="1:16" ht="25.05" customHeight="1" x14ac:dyDescent="0.3"/>
    <row r="76" spans="1:16" ht="25.05" customHeight="1" x14ac:dyDescent="0.3"/>
    <row r="77" spans="1:16" ht="25.05" customHeight="1" x14ac:dyDescent="0.3"/>
  </sheetData>
  <mergeCells count="23">
    <mergeCell ref="M51:N51"/>
    <mergeCell ref="J57:K57"/>
    <mergeCell ref="J33:K33"/>
    <mergeCell ref="M15:N15"/>
    <mergeCell ref="L37:M37"/>
    <mergeCell ref="J43:K43"/>
    <mergeCell ref="J55:K55"/>
    <mergeCell ref="D33:E33"/>
    <mergeCell ref="E35:F35"/>
    <mergeCell ref="L21:M21"/>
    <mergeCell ref="L17:M17"/>
    <mergeCell ref="G1:K1"/>
    <mergeCell ref="L1:M1"/>
    <mergeCell ref="D2:F2"/>
    <mergeCell ref="G2:K2"/>
    <mergeCell ref="L2:M2"/>
    <mergeCell ref="C1:F1"/>
    <mergeCell ref="J11:K11"/>
    <mergeCell ref="K31:L31"/>
    <mergeCell ref="F25:G25"/>
    <mergeCell ref="M27:N27"/>
    <mergeCell ref="L5:M5"/>
    <mergeCell ref="J13:K13"/>
  </mergeCells>
  <conditionalFormatting sqref="C37">
    <cfRule type="cellIs" dxfId="1009" priority="2141" operator="equal">
      <formula>C36</formula>
    </cfRule>
  </conditionalFormatting>
  <conditionalFormatting sqref="C7">
    <cfRule type="cellIs" dxfId="1008" priority="2115" operator="equal">
      <formula>C6</formula>
    </cfRule>
  </conditionalFormatting>
  <conditionalFormatting sqref="F9">
    <cfRule type="cellIs" dxfId="1007" priority="2114" operator="equal">
      <formula>F8</formula>
    </cfRule>
  </conditionalFormatting>
  <conditionalFormatting sqref="J11">
    <cfRule type="cellIs" dxfId="1006" priority="2081" operator="equal">
      <formula>J10</formula>
    </cfRule>
  </conditionalFormatting>
  <conditionalFormatting sqref="L23">
    <cfRule type="cellIs" dxfId="1005" priority="1125" operator="equal">
      <formula>L22</formula>
    </cfRule>
  </conditionalFormatting>
  <conditionalFormatting sqref="F15 H15:J15">
    <cfRule type="cellIs" dxfId="1004" priority="1225" operator="equal">
      <formula>F14</formula>
    </cfRule>
  </conditionalFormatting>
  <conditionalFormatting sqref="C19">
    <cfRule type="cellIs" dxfId="1003" priority="1223" operator="equal">
      <formula>C18</formula>
    </cfRule>
  </conditionalFormatting>
  <conditionalFormatting sqref="F15">
    <cfRule type="cellIs" dxfId="1002" priority="1211" operator="equal">
      <formula>F14</formula>
    </cfRule>
  </conditionalFormatting>
  <conditionalFormatting sqref="H15">
    <cfRule type="cellIs" dxfId="1001" priority="1209" operator="equal">
      <formula>H14</formula>
    </cfRule>
  </conditionalFormatting>
  <conditionalFormatting sqref="I15">
    <cfRule type="cellIs" dxfId="1000" priority="1208" operator="equal">
      <formula>I14</formula>
    </cfRule>
  </conditionalFormatting>
  <conditionalFormatting sqref="J15">
    <cfRule type="cellIs" dxfId="999" priority="1207" operator="equal">
      <formula>J14</formula>
    </cfRule>
  </conditionalFormatting>
  <conditionalFormatting sqref="E47">
    <cfRule type="cellIs" dxfId="998" priority="905" operator="equal">
      <formula>E46</formula>
    </cfRule>
  </conditionalFormatting>
  <conditionalFormatting sqref="D17">
    <cfRule type="cellIs" dxfId="997" priority="1204" operator="equal">
      <formula>D16</formula>
    </cfRule>
  </conditionalFormatting>
  <conditionalFormatting sqref="E17">
    <cfRule type="cellIs" dxfId="996" priority="1203" operator="equal">
      <formula>E16</formula>
    </cfRule>
  </conditionalFormatting>
  <conditionalFormatting sqref="F17">
    <cfRule type="cellIs" dxfId="995" priority="1202" operator="equal">
      <formula>F16</formula>
    </cfRule>
  </conditionalFormatting>
  <conditionalFormatting sqref="H17">
    <cfRule type="cellIs" dxfId="994" priority="1200" operator="equal">
      <formula>H16</formula>
    </cfRule>
  </conditionalFormatting>
  <conditionalFormatting sqref="I17">
    <cfRule type="cellIs" dxfId="993" priority="1199" operator="equal">
      <formula>I16</formula>
    </cfRule>
  </conditionalFormatting>
  <conditionalFormatting sqref="J17">
    <cfRule type="cellIs" dxfId="992" priority="1198" operator="equal">
      <formula>J16</formula>
    </cfRule>
  </conditionalFormatting>
  <conditionalFormatting sqref="C29">
    <cfRule type="cellIs" dxfId="991" priority="1091" operator="equal">
      <formula>C28</formula>
    </cfRule>
  </conditionalFormatting>
  <conditionalFormatting sqref="D35">
    <cfRule type="cellIs" dxfId="990" priority="1062" operator="equal">
      <formula>D34</formula>
    </cfRule>
  </conditionalFormatting>
  <conditionalFormatting sqref="L43">
    <cfRule type="cellIs" dxfId="989" priority="1006" operator="equal">
      <formula>#REF!</formula>
    </cfRule>
  </conditionalFormatting>
  <conditionalFormatting sqref="D31">
    <cfRule type="cellIs" dxfId="988" priority="1053" operator="equal">
      <formula>D30</formula>
    </cfRule>
  </conditionalFormatting>
  <conditionalFormatting sqref="E31">
    <cfRule type="cellIs" dxfId="987" priority="1052" operator="equal">
      <formula>E30</formula>
    </cfRule>
  </conditionalFormatting>
  <conditionalFormatting sqref="F31">
    <cfRule type="cellIs" dxfId="986" priority="1051" operator="equal">
      <formula>F30</formula>
    </cfRule>
  </conditionalFormatting>
  <conditionalFormatting sqref="H31">
    <cfRule type="cellIs" dxfId="985" priority="1049" operator="equal">
      <formula>H30</formula>
    </cfRule>
  </conditionalFormatting>
  <conditionalFormatting sqref="I31">
    <cfRule type="cellIs" dxfId="984" priority="1048" operator="equal">
      <formula>I30</formula>
    </cfRule>
  </conditionalFormatting>
  <conditionalFormatting sqref="J31">
    <cfRule type="cellIs" dxfId="983" priority="1047" operator="equal">
      <formula>J30</formula>
    </cfRule>
  </conditionalFormatting>
  <conditionalFormatting sqref="K31">
    <cfRule type="cellIs" dxfId="982" priority="1046" operator="equal">
      <formula>K30</formula>
    </cfRule>
  </conditionalFormatting>
  <conditionalFormatting sqref="D43">
    <cfRule type="cellIs" dxfId="981" priority="966" operator="equal">
      <formula>D42</formula>
    </cfRule>
  </conditionalFormatting>
  <conditionalFormatting sqref="H35">
    <cfRule type="cellIs" dxfId="980" priority="1033" operator="equal">
      <formula>H34</formula>
    </cfRule>
  </conditionalFormatting>
  <conditionalFormatting sqref="J35">
    <cfRule type="cellIs" dxfId="979" priority="1031" operator="equal">
      <formula>J34</formula>
    </cfRule>
  </conditionalFormatting>
  <conditionalFormatting sqref="I43">
    <cfRule type="cellIs" dxfId="978" priority="961" operator="equal">
      <formula>I42</formula>
    </cfRule>
  </conditionalFormatting>
  <conditionalFormatting sqref="J4">
    <cfRule type="cellIs" dxfId="977" priority="469" operator="equal">
      <formula>#REF!</formula>
    </cfRule>
  </conditionalFormatting>
  <conditionalFormatting sqref="C22">
    <cfRule type="cellIs" dxfId="976" priority="1165" operator="equal">
      <formula>#REF!</formula>
    </cfRule>
  </conditionalFormatting>
  <conditionalFormatting sqref="H22">
    <cfRule type="cellIs" dxfId="975" priority="1163" operator="equal">
      <formula>#REF!</formula>
    </cfRule>
  </conditionalFormatting>
  <conditionalFormatting sqref="I22">
    <cfRule type="cellIs" dxfId="974" priority="1162" operator="equal">
      <formula>#REF!</formula>
    </cfRule>
  </conditionalFormatting>
  <conditionalFormatting sqref="K22">
    <cfRule type="cellIs" dxfId="973" priority="1161" operator="equal">
      <formula>#REF!</formula>
    </cfRule>
  </conditionalFormatting>
  <conditionalFormatting sqref="L22">
    <cfRule type="cellIs" dxfId="972" priority="1160" operator="equal">
      <formula>#REF!</formula>
    </cfRule>
  </conditionalFormatting>
  <conditionalFormatting sqref="J22">
    <cfRule type="cellIs" dxfId="971" priority="1156" operator="equal">
      <formula>#REF!</formula>
    </cfRule>
  </conditionalFormatting>
  <conditionalFormatting sqref="E22">
    <cfRule type="cellIs" dxfId="970" priority="1158" operator="equal">
      <formula>#REF!</formula>
    </cfRule>
  </conditionalFormatting>
  <conditionalFormatting sqref="F22">
    <cfRule type="cellIs" dxfId="969" priority="1157" operator="equal">
      <formula>#REF!</formula>
    </cfRule>
  </conditionalFormatting>
  <conditionalFormatting sqref="G23">
    <cfRule type="cellIs" dxfId="968" priority="1130" operator="equal">
      <formula>G22</formula>
    </cfRule>
  </conditionalFormatting>
  <conditionalFormatting sqref="F47">
    <cfRule type="cellIs" dxfId="967" priority="904" operator="equal">
      <formula>F46</formula>
    </cfRule>
  </conditionalFormatting>
  <conditionalFormatting sqref="E19">
    <cfRule type="cellIs" dxfId="966" priority="1196" operator="equal">
      <formula>E18</formula>
    </cfRule>
  </conditionalFormatting>
  <conditionalFormatting sqref="F19">
    <cfRule type="cellIs" dxfId="965" priority="1195" operator="equal">
      <formula>F18</formula>
    </cfRule>
  </conditionalFormatting>
  <conditionalFormatting sqref="G22">
    <cfRule type="cellIs" dxfId="964" priority="1164" operator="equal">
      <formula>#REF!</formula>
    </cfRule>
  </conditionalFormatting>
  <conditionalFormatting sqref="D22">
    <cfRule type="cellIs" dxfId="963" priority="1159" operator="equal">
      <formula>#REF!</formula>
    </cfRule>
  </conditionalFormatting>
  <conditionalFormatting sqref="C21">
    <cfRule type="cellIs" dxfId="962" priority="1171" operator="equal">
      <formula>C20</formula>
    </cfRule>
  </conditionalFormatting>
  <conditionalFormatting sqref="C13">
    <cfRule type="cellIs" dxfId="961" priority="1251" operator="equal">
      <formula>C12</formula>
    </cfRule>
  </conditionalFormatting>
  <conditionalFormatting sqref="L25">
    <cfRule type="cellIs" dxfId="960" priority="1166" operator="equal">
      <formula>#REF!</formula>
    </cfRule>
  </conditionalFormatting>
  <conditionalFormatting sqref="C23">
    <cfRule type="cellIs" dxfId="959" priority="1145" operator="equal">
      <formula>C22</formula>
    </cfRule>
  </conditionalFormatting>
  <conditionalFormatting sqref="C25">
    <cfRule type="cellIs" dxfId="958" priority="1144" operator="equal">
      <formula>C24</formula>
    </cfRule>
  </conditionalFormatting>
  <conditionalFormatting sqref="C27">
    <cfRule type="cellIs" dxfId="957" priority="1143" operator="equal">
      <formula>C26</formula>
    </cfRule>
  </conditionalFormatting>
  <conditionalFormatting sqref="E23">
    <cfRule type="cellIs" dxfId="956" priority="1132" operator="equal">
      <formula>E22</formula>
    </cfRule>
  </conditionalFormatting>
  <conditionalFormatting sqref="L21">
    <cfRule type="cellIs" dxfId="955" priority="1135" operator="equal">
      <formula>L20</formula>
    </cfRule>
  </conditionalFormatting>
  <conditionalFormatting sqref="D23">
    <cfRule type="cellIs" dxfId="954" priority="1133" operator="equal">
      <formula>D22</formula>
    </cfRule>
  </conditionalFormatting>
  <conditionalFormatting sqref="F23">
    <cfRule type="cellIs" dxfId="953" priority="1131" operator="equal">
      <formula>F22</formula>
    </cfRule>
  </conditionalFormatting>
  <conditionalFormatting sqref="H23">
    <cfRule type="cellIs" dxfId="952" priority="1129" operator="equal">
      <formula>H22</formula>
    </cfRule>
  </conditionalFormatting>
  <conditionalFormatting sqref="E51">
    <cfRule type="cellIs" dxfId="951" priority="845" operator="equal">
      <formula>E50</formula>
    </cfRule>
  </conditionalFormatting>
  <conditionalFormatting sqref="K23">
    <cfRule type="cellIs" dxfId="950" priority="1126" operator="equal">
      <formula>K22</formula>
    </cfRule>
  </conditionalFormatting>
  <conditionalFormatting sqref="D25">
    <cfRule type="cellIs" dxfId="949" priority="1124" operator="equal">
      <formula>D24</formula>
    </cfRule>
  </conditionalFormatting>
  <conditionalFormatting sqref="E25">
    <cfRule type="cellIs" dxfId="948" priority="1123" operator="equal">
      <formula>E24</formula>
    </cfRule>
  </conditionalFormatting>
  <conditionalFormatting sqref="L27">
    <cfRule type="cellIs" dxfId="947" priority="1109" operator="equal">
      <formula>L26</formula>
    </cfRule>
  </conditionalFormatting>
  <conditionalFormatting sqref="M27">
    <cfRule type="cellIs" dxfId="946" priority="1108" operator="equal">
      <formula>M26</formula>
    </cfRule>
  </conditionalFormatting>
  <conditionalFormatting sqref="H25">
    <cfRule type="cellIs" dxfId="945" priority="1120" operator="equal">
      <formula>H24</formula>
    </cfRule>
  </conditionalFormatting>
  <conditionalFormatting sqref="I25">
    <cfRule type="cellIs" dxfId="944" priority="1119" operator="equal">
      <formula>I24</formula>
    </cfRule>
  </conditionalFormatting>
  <conditionalFormatting sqref="J25">
    <cfRule type="cellIs" dxfId="943" priority="1118" operator="equal">
      <formula>J24</formula>
    </cfRule>
  </conditionalFormatting>
  <conditionalFormatting sqref="E27">
    <cfRule type="cellIs" dxfId="942" priority="1116" operator="equal">
      <formula>E26</formula>
    </cfRule>
  </conditionalFormatting>
  <conditionalFormatting sqref="F51">
    <cfRule type="cellIs" dxfId="941" priority="844" operator="equal">
      <formula>F50</formula>
    </cfRule>
  </conditionalFormatting>
  <conditionalFormatting sqref="I27">
    <cfRule type="cellIs" dxfId="940" priority="1112" operator="equal">
      <formula>I26</formula>
    </cfRule>
  </conditionalFormatting>
  <conditionalFormatting sqref="K27">
    <cfRule type="cellIs" dxfId="939" priority="1110" operator="equal">
      <formula>K26</formula>
    </cfRule>
  </conditionalFormatting>
  <conditionalFormatting sqref="C35">
    <cfRule type="cellIs" dxfId="938" priority="1063" operator="equal">
      <formula>C34</formula>
    </cfRule>
  </conditionalFormatting>
  <conditionalFormatting sqref="I35">
    <cfRule type="cellIs" dxfId="937" priority="1032" operator="equal">
      <formula>I34</formula>
    </cfRule>
  </conditionalFormatting>
  <conditionalFormatting sqref="K35">
    <cfRule type="cellIs" dxfId="936" priority="1030" operator="equal">
      <formula>K34</formula>
    </cfRule>
  </conditionalFormatting>
  <conditionalFormatting sqref="L35">
    <cfRule type="cellIs" dxfId="935" priority="1029" operator="equal">
      <formula>L34</formula>
    </cfRule>
  </conditionalFormatting>
  <conditionalFormatting sqref="M35">
    <cfRule type="cellIs" dxfId="934" priority="1028" operator="equal">
      <formula>M34</formula>
    </cfRule>
  </conditionalFormatting>
  <conditionalFormatting sqref="C43">
    <cfRule type="cellIs" dxfId="933" priority="984" operator="equal">
      <formula>C42</formula>
    </cfRule>
  </conditionalFormatting>
  <conditionalFormatting sqref="E43">
    <cfRule type="cellIs" dxfId="932" priority="965" operator="equal">
      <formula>E42</formula>
    </cfRule>
  </conditionalFormatting>
  <conditionalFormatting sqref="F43">
    <cfRule type="cellIs" dxfId="931" priority="964" operator="equal">
      <formula>F42</formula>
    </cfRule>
  </conditionalFormatting>
  <conditionalFormatting sqref="H43">
    <cfRule type="cellIs" dxfId="930" priority="962" operator="equal">
      <formula>H42</formula>
    </cfRule>
  </conditionalFormatting>
  <conditionalFormatting sqref="J43">
    <cfRule type="cellIs" dxfId="929" priority="960" operator="equal">
      <formula>J42</formula>
    </cfRule>
  </conditionalFormatting>
  <conditionalFormatting sqref="O45">
    <cfRule type="expression" dxfId="928" priority="958">
      <formula>$M$1="Choose and type"</formula>
    </cfRule>
  </conditionalFormatting>
  <conditionalFormatting sqref="C45">
    <cfRule type="cellIs" dxfId="927" priority="942" operator="equal">
      <formula>C44</formula>
    </cfRule>
  </conditionalFormatting>
  <conditionalFormatting sqref="L49">
    <cfRule type="cellIs" dxfId="926" priority="937" operator="equal">
      <formula>#REF!</formula>
    </cfRule>
  </conditionalFormatting>
  <conditionalFormatting sqref="C47">
    <cfRule type="cellIs" dxfId="925" priority="916" operator="equal">
      <formula>C46</formula>
    </cfRule>
  </conditionalFormatting>
  <conditionalFormatting sqref="F49">
    <cfRule type="cellIs" dxfId="924" priority="895" operator="equal">
      <formula>F48</formula>
    </cfRule>
  </conditionalFormatting>
  <conditionalFormatting sqref="I49">
    <cfRule type="cellIs" dxfId="923" priority="892" operator="equal">
      <formula>I48</formula>
    </cfRule>
  </conditionalFormatting>
  <conditionalFormatting sqref="O51">
    <cfRule type="expression" dxfId="922" priority="889">
      <formula>$M$1="Choose and type"</formula>
    </cfRule>
  </conditionalFormatting>
  <conditionalFormatting sqref="C51">
    <cfRule type="cellIs" dxfId="921" priority="873" operator="equal">
      <formula>C50</formula>
    </cfRule>
  </conditionalFormatting>
  <conditionalFormatting sqref="L55">
    <cfRule type="cellIs" dxfId="920" priority="868" operator="equal">
      <formula>#REF!</formula>
    </cfRule>
  </conditionalFormatting>
  <conditionalFormatting sqref="D51">
    <cfRule type="cellIs" dxfId="919" priority="848" operator="equal">
      <formula>D50</formula>
    </cfRule>
  </conditionalFormatting>
  <conditionalFormatting sqref="C53">
    <cfRule type="cellIs" dxfId="918" priority="847" operator="equal">
      <formula>C52</formula>
    </cfRule>
  </conditionalFormatting>
  <conditionalFormatting sqref="G51">
    <cfRule type="cellIs" dxfId="917" priority="843" operator="equal">
      <formula>G50</formula>
    </cfRule>
  </conditionalFormatting>
  <conditionalFormatting sqref="H51">
    <cfRule type="cellIs" dxfId="916" priority="842" operator="equal">
      <formula>H50</formula>
    </cfRule>
  </conditionalFormatting>
  <conditionalFormatting sqref="J9">
    <cfRule type="cellIs" dxfId="915" priority="637" operator="equal">
      <formula>J8</formula>
    </cfRule>
  </conditionalFormatting>
  <conditionalFormatting sqref="L9">
    <cfRule type="cellIs" dxfId="914" priority="634" operator="equal">
      <formula>L8</formula>
    </cfRule>
  </conditionalFormatting>
  <conditionalFormatting sqref="O57">
    <cfRule type="expression" dxfId="913" priority="820">
      <formula>$M$1="Choose and type"</formula>
    </cfRule>
  </conditionalFormatting>
  <conditionalFormatting sqref="J13">
    <cfRule type="cellIs" dxfId="912" priority="727" operator="equal">
      <formula>J12</formula>
    </cfRule>
  </conditionalFormatting>
  <conditionalFormatting sqref="D11">
    <cfRule type="cellIs" dxfId="911" priority="726" operator="equal">
      <formula>D10</formula>
    </cfRule>
  </conditionalFormatting>
  <conditionalFormatting sqref="J21">
    <cfRule type="cellIs" dxfId="910" priority="386" operator="equal">
      <formula>J20</formula>
    </cfRule>
  </conditionalFormatting>
  <conditionalFormatting sqref="L13">
    <cfRule type="cellIs" dxfId="909" priority="721" operator="equal">
      <formula>L12</formula>
    </cfRule>
  </conditionalFormatting>
  <conditionalFormatting sqref="L17">
    <cfRule type="cellIs" dxfId="908" priority="717" operator="equal">
      <formula>L16</formula>
    </cfRule>
  </conditionalFormatting>
  <conditionalFormatting sqref="M15">
    <cfRule type="cellIs" dxfId="907" priority="715" operator="equal">
      <formula>M14</formula>
    </cfRule>
  </conditionalFormatting>
  <conditionalFormatting sqref="I19">
    <cfRule type="cellIs" dxfId="906" priority="713" operator="equal">
      <formula>I18</formula>
    </cfRule>
  </conditionalFormatting>
  <conditionalFormatting sqref="K19">
    <cfRule type="cellIs" dxfId="905" priority="712" operator="equal">
      <formula>#REF!</formula>
    </cfRule>
  </conditionalFormatting>
  <conditionalFormatting sqref="F25">
    <cfRule type="cellIs" dxfId="904" priority="710" operator="equal">
      <formula>F24</formula>
    </cfRule>
  </conditionalFormatting>
  <conditionalFormatting sqref="F27">
    <cfRule type="cellIs" dxfId="903" priority="707" operator="equal">
      <formula>F26</formula>
    </cfRule>
  </conditionalFormatting>
  <conditionalFormatting sqref="D7">
    <cfRule type="cellIs" dxfId="902" priority="435" operator="equal">
      <formula>D6</formula>
    </cfRule>
  </conditionalFormatting>
  <conditionalFormatting sqref="C33">
    <cfRule type="cellIs" dxfId="901" priority="703" operator="equal">
      <formula>C32</formula>
    </cfRule>
  </conditionalFormatting>
  <conditionalFormatting sqref="E35">
    <cfRule type="cellIs" dxfId="900" priority="701" operator="equal">
      <formula>E34</formula>
    </cfRule>
  </conditionalFormatting>
  <conditionalFormatting sqref="E39">
    <cfRule type="cellIs" dxfId="899" priority="698" operator="equal">
      <formula>E38</formula>
    </cfRule>
  </conditionalFormatting>
  <conditionalFormatting sqref="N45">
    <cfRule type="cellIs" dxfId="898" priority="675" operator="equal">
      <formula>N44</formula>
    </cfRule>
  </conditionalFormatting>
  <conditionalFormatting sqref="I51">
    <cfRule type="cellIs" dxfId="897" priority="670" operator="equal">
      <formula>I50</formula>
    </cfRule>
  </conditionalFormatting>
  <conditionalFormatting sqref="C55">
    <cfRule type="cellIs" dxfId="896" priority="668" operator="equal">
      <formula>C54</formula>
    </cfRule>
  </conditionalFormatting>
  <conditionalFormatting sqref="E57">
    <cfRule type="cellIs" dxfId="895" priority="667" operator="equal">
      <formula>E56</formula>
    </cfRule>
  </conditionalFormatting>
  <conditionalFormatting sqref="L57">
    <cfRule type="cellIs" dxfId="894" priority="666" operator="equal">
      <formula>#REF!</formula>
    </cfRule>
  </conditionalFormatting>
  <conditionalFormatting sqref="C59">
    <cfRule type="cellIs" dxfId="893" priority="665" operator="equal">
      <formula>C58</formula>
    </cfRule>
  </conditionalFormatting>
  <conditionalFormatting sqref="C4">
    <cfRule type="cellIs" dxfId="892" priority="664" operator="equal">
      <formula>#REF!</formula>
    </cfRule>
  </conditionalFormatting>
  <conditionalFormatting sqref="D4">
    <cfRule type="cellIs" dxfId="891" priority="475" operator="equal">
      <formula>#REF!</formula>
    </cfRule>
  </conditionalFormatting>
  <conditionalFormatting sqref="E45">
    <cfRule type="cellIs" dxfId="890" priority="646" operator="equal">
      <formula>E44</formula>
    </cfRule>
  </conditionalFormatting>
  <conditionalFormatting sqref="H41">
    <cfRule type="cellIs" dxfId="889" priority="644" operator="equal">
      <formula>H40</formula>
    </cfRule>
  </conditionalFormatting>
  <conditionalFormatting sqref="C9">
    <cfRule type="cellIs" dxfId="888" priority="643" operator="equal">
      <formula>C8</formula>
    </cfRule>
  </conditionalFormatting>
  <conditionalFormatting sqref="C9">
    <cfRule type="cellIs" dxfId="887" priority="642" operator="equal">
      <formula>C8</formula>
    </cfRule>
  </conditionalFormatting>
  <conditionalFormatting sqref="E9">
    <cfRule type="cellIs" dxfId="886" priority="641" operator="equal">
      <formula>E8</formula>
    </cfRule>
  </conditionalFormatting>
  <conditionalFormatting sqref="E9">
    <cfRule type="cellIs" dxfId="885" priority="640" operator="equal">
      <formula>E8</formula>
    </cfRule>
  </conditionalFormatting>
  <conditionalFormatting sqref="G9">
    <cfRule type="cellIs" dxfId="884" priority="639" operator="equal">
      <formula>G8</formula>
    </cfRule>
  </conditionalFormatting>
  <conditionalFormatting sqref="G9">
    <cfRule type="cellIs" dxfId="883" priority="638" operator="equal">
      <formula>G8</formula>
    </cfRule>
  </conditionalFormatting>
  <conditionalFormatting sqref="I13">
    <cfRule type="cellIs" dxfId="882" priority="629" operator="equal">
      <formula>I12</formula>
    </cfRule>
  </conditionalFormatting>
  <conditionalFormatting sqref="J9">
    <cfRule type="cellIs" dxfId="881" priority="636" operator="equal">
      <formula>J8</formula>
    </cfRule>
  </conditionalFormatting>
  <conditionalFormatting sqref="L9">
    <cfRule type="cellIs" dxfId="880" priority="635" operator="equal">
      <formula>L8</formula>
    </cfRule>
  </conditionalFormatting>
  <conditionalFormatting sqref="C11">
    <cfRule type="cellIs" dxfId="879" priority="633" operator="equal">
      <formula>C10</formula>
    </cfRule>
  </conditionalFormatting>
  <conditionalFormatting sqref="C11">
    <cfRule type="cellIs" dxfId="878" priority="632" operator="equal">
      <formula>C10</formula>
    </cfRule>
  </conditionalFormatting>
  <conditionalFormatting sqref="E11">
    <cfRule type="cellIs" dxfId="877" priority="631" operator="equal">
      <formula>E10</formula>
    </cfRule>
  </conditionalFormatting>
  <conditionalFormatting sqref="E11">
    <cfRule type="cellIs" dxfId="876" priority="630" operator="equal">
      <formula>E10</formula>
    </cfRule>
  </conditionalFormatting>
  <conditionalFormatting sqref="I13">
    <cfRule type="cellIs" dxfId="875" priority="628" operator="equal">
      <formula>I12</formula>
    </cfRule>
  </conditionalFormatting>
  <conditionalFormatting sqref="D27">
    <cfRule type="cellIs" dxfId="874" priority="300" operator="equal">
      <formula>D26</formula>
    </cfRule>
  </conditionalFormatting>
  <conditionalFormatting sqref="I41">
    <cfRule type="cellIs" dxfId="873" priority="299" operator="equal">
      <formula>I40</formula>
    </cfRule>
  </conditionalFormatting>
  <conditionalFormatting sqref="C15">
    <cfRule type="cellIs" dxfId="872" priority="599" operator="equal">
      <formula>C14</formula>
    </cfRule>
  </conditionalFormatting>
  <conditionalFormatting sqref="C15">
    <cfRule type="cellIs" dxfId="871" priority="598" operator="equal">
      <formula>C14</formula>
    </cfRule>
  </conditionalFormatting>
  <conditionalFormatting sqref="D15">
    <cfRule type="cellIs" dxfId="870" priority="597" operator="equal">
      <formula>D14</formula>
    </cfRule>
  </conditionalFormatting>
  <conditionalFormatting sqref="D15">
    <cfRule type="cellIs" dxfId="869" priority="596" operator="equal">
      <formula>D14</formula>
    </cfRule>
  </conditionalFormatting>
  <conditionalFormatting sqref="E15">
    <cfRule type="cellIs" dxfId="868" priority="595" operator="equal">
      <formula>E14</formula>
    </cfRule>
  </conditionalFormatting>
  <conditionalFormatting sqref="E15">
    <cfRule type="cellIs" dxfId="867" priority="594" operator="equal">
      <formula>E14</formula>
    </cfRule>
  </conditionalFormatting>
  <conditionalFormatting sqref="G15">
    <cfRule type="cellIs" dxfId="866" priority="593" operator="equal">
      <formula>G14</formula>
    </cfRule>
  </conditionalFormatting>
  <conditionalFormatting sqref="G15">
    <cfRule type="cellIs" dxfId="865" priority="592" operator="equal">
      <formula>G14</formula>
    </cfRule>
  </conditionalFormatting>
  <conditionalFormatting sqref="K15">
    <cfRule type="cellIs" dxfId="864" priority="591" operator="equal">
      <formula>K14</formula>
    </cfRule>
  </conditionalFormatting>
  <conditionalFormatting sqref="K15">
    <cfRule type="cellIs" dxfId="863" priority="590" operator="equal">
      <formula>K14</formula>
    </cfRule>
  </conditionalFormatting>
  <conditionalFormatting sqref="L15">
    <cfRule type="cellIs" dxfId="862" priority="589" operator="equal">
      <formula>L14</formula>
    </cfRule>
  </conditionalFormatting>
  <conditionalFormatting sqref="L15">
    <cfRule type="cellIs" dxfId="861" priority="588" operator="equal">
      <formula>L14</formula>
    </cfRule>
  </conditionalFormatting>
  <conditionalFormatting sqref="C17">
    <cfRule type="cellIs" dxfId="860" priority="587" operator="equal">
      <formula>C16</formula>
    </cfRule>
  </conditionalFormatting>
  <conditionalFormatting sqref="C17">
    <cfRule type="cellIs" dxfId="859" priority="586" operator="equal">
      <formula>C16</formula>
    </cfRule>
  </conditionalFormatting>
  <conditionalFormatting sqref="G17">
    <cfRule type="cellIs" dxfId="858" priority="585" operator="equal">
      <formula>G16</formula>
    </cfRule>
  </conditionalFormatting>
  <conditionalFormatting sqref="G17">
    <cfRule type="cellIs" dxfId="857" priority="584" operator="equal">
      <formula>G16</formula>
    </cfRule>
  </conditionalFormatting>
  <conditionalFormatting sqref="K17">
    <cfRule type="cellIs" dxfId="856" priority="583" operator="equal">
      <formula>K16</formula>
    </cfRule>
  </conditionalFormatting>
  <conditionalFormatting sqref="K17">
    <cfRule type="cellIs" dxfId="855" priority="582" operator="equal">
      <formula>K16</formula>
    </cfRule>
  </conditionalFormatting>
  <conditionalFormatting sqref="G19">
    <cfRule type="cellIs" dxfId="854" priority="581" operator="equal">
      <formula>G18</formula>
    </cfRule>
  </conditionalFormatting>
  <conditionalFormatting sqref="G19">
    <cfRule type="cellIs" dxfId="853" priority="580" operator="equal">
      <formula>G18</formula>
    </cfRule>
  </conditionalFormatting>
  <conditionalFormatting sqref="H19">
    <cfRule type="cellIs" dxfId="852" priority="579" operator="equal">
      <formula>H18</formula>
    </cfRule>
  </conditionalFormatting>
  <conditionalFormatting sqref="H19">
    <cfRule type="cellIs" dxfId="851" priority="578" operator="equal">
      <formula>H18</formula>
    </cfRule>
  </conditionalFormatting>
  <conditionalFormatting sqref="F21">
    <cfRule type="cellIs" dxfId="850" priority="577" operator="equal">
      <formula>F20</formula>
    </cfRule>
  </conditionalFormatting>
  <conditionalFormatting sqref="F21">
    <cfRule type="cellIs" dxfId="849" priority="576" operator="equal">
      <formula>F20</formula>
    </cfRule>
  </conditionalFormatting>
  <conditionalFormatting sqref="I21">
    <cfRule type="cellIs" dxfId="848" priority="575" operator="equal">
      <formula>I20</formula>
    </cfRule>
  </conditionalFormatting>
  <conditionalFormatting sqref="I21">
    <cfRule type="cellIs" dxfId="847" priority="574" operator="equal">
      <formula>I20</formula>
    </cfRule>
  </conditionalFormatting>
  <conditionalFormatting sqref="I23">
    <cfRule type="cellIs" dxfId="846" priority="573" operator="equal">
      <formula>I22</formula>
    </cfRule>
  </conditionalFormatting>
  <conditionalFormatting sqref="I23">
    <cfRule type="cellIs" dxfId="845" priority="572" operator="equal">
      <formula>I22</formula>
    </cfRule>
  </conditionalFormatting>
  <conditionalFormatting sqref="J23">
    <cfRule type="cellIs" dxfId="844" priority="571" operator="equal">
      <formula>J22</formula>
    </cfRule>
  </conditionalFormatting>
  <conditionalFormatting sqref="J23">
    <cfRule type="cellIs" dxfId="843" priority="570" operator="equal">
      <formula>J22</formula>
    </cfRule>
  </conditionalFormatting>
  <conditionalFormatting sqref="G27">
    <cfRule type="cellIs" dxfId="842" priority="569" operator="equal">
      <formula>G26</formula>
    </cfRule>
  </conditionalFormatting>
  <conditionalFormatting sqref="G27">
    <cfRule type="cellIs" dxfId="841" priority="568" operator="equal">
      <formula>G26</formula>
    </cfRule>
  </conditionalFormatting>
  <conditionalFormatting sqref="H27">
    <cfRule type="cellIs" dxfId="840" priority="567" operator="equal">
      <formula>H26</formula>
    </cfRule>
  </conditionalFormatting>
  <conditionalFormatting sqref="H27">
    <cfRule type="cellIs" dxfId="839" priority="566" operator="equal">
      <formula>H26</formula>
    </cfRule>
  </conditionalFormatting>
  <conditionalFormatting sqref="J27">
    <cfRule type="cellIs" dxfId="838" priority="565" operator="equal">
      <formula>J26</formula>
    </cfRule>
  </conditionalFormatting>
  <conditionalFormatting sqref="J27">
    <cfRule type="cellIs" dxfId="837" priority="564" operator="equal">
      <formula>J26</formula>
    </cfRule>
  </conditionalFormatting>
  <conditionalFormatting sqref="G29">
    <cfRule type="cellIs" dxfId="836" priority="563" operator="equal">
      <formula>G28</formula>
    </cfRule>
  </conditionalFormatting>
  <conditionalFormatting sqref="G29">
    <cfRule type="cellIs" dxfId="835" priority="562" operator="equal">
      <formula>G28</formula>
    </cfRule>
  </conditionalFormatting>
  <conditionalFormatting sqref="I29">
    <cfRule type="cellIs" dxfId="834" priority="561" operator="equal">
      <formula>I28</formula>
    </cfRule>
  </conditionalFormatting>
  <conditionalFormatting sqref="I29">
    <cfRule type="cellIs" dxfId="833" priority="560" operator="equal">
      <formula>I28</formula>
    </cfRule>
  </conditionalFormatting>
  <conditionalFormatting sqref="C31">
    <cfRule type="cellIs" dxfId="832" priority="559" operator="equal">
      <formula>C30</formula>
    </cfRule>
  </conditionalFormatting>
  <conditionalFormatting sqref="C31">
    <cfRule type="cellIs" dxfId="831" priority="558" operator="equal">
      <formula>C30</formula>
    </cfRule>
  </conditionalFormatting>
  <conditionalFormatting sqref="G31">
    <cfRule type="cellIs" dxfId="830" priority="557" operator="equal">
      <formula>G30</formula>
    </cfRule>
  </conditionalFormatting>
  <conditionalFormatting sqref="G31">
    <cfRule type="cellIs" dxfId="829" priority="556" operator="equal">
      <formula>G30</formula>
    </cfRule>
  </conditionalFormatting>
  <conditionalFormatting sqref="G33">
    <cfRule type="cellIs" dxfId="828" priority="555" operator="equal">
      <formula>G32</formula>
    </cfRule>
  </conditionalFormatting>
  <conditionalFormatting sqref="G33">
    <cfRule type="cellIs" dxfId="827" priority="554" operator="equal">
      <formula>G32</formula>
    </cfRule>
  </conditionalFormatting>
  <conditionalFormatting sqref="G35">
    <cfRule type="cellIs" dxfId="826" priority="553" operator="equal">
      <formula>G34</formula>
    </cfRule>
  </conditionalFormatting>
  <conditionalFormatting sqref="G35">
    <cfRule type="cellIs" dxfId="825" priority="552" operator="equal">
      <formula>G34</formula>
    </cfRule>
  </conditionalFormatting>
  <conditionalFormatting sqref="J37">
    <cfRule type="cellIs" dxfId="824" priority="551" operator="equal">
      <formula>J36</formula>
    </cfRule>
  </conditionalFormatting>
  <conditionalFormatting sqref="J37">
    <cfRule type="cellIs" dxfId="823" priority="550" operator="equal">
      <formula>J36</formula>
    </cfRule>
  </conditionalFormatting>
  <conditionalFormatting sqref="C39">
    <cfRule type="cellIs" dxfId="822" priority="549" operator="equal">
      <formula>C38</formula>
    </cfRule>
  </conditionalFormatting>
  <conditionalFormatting sqref="C39">
    <cfRule type="cellIs" dxfId="821" priority="548" operator="equal">
      <formula>C38</formula>
    </cfRule>
  </conditionalFormatting>
  <conditionalFormatting sqref="D39">
    <cfRule type="cellIs" dxfId="820" priority="547" operator="equal">
      <formula>D38</formula>
    </cfRule>
  </conditionalFormatting>
  <conditionalFormatting sqref="D39">
    <cfRule type="cellIs" dxfId="819" priority="546" operator="equal">
      <formula>D38</formula>
    </cfRule>
  </conditionalFormatting>
  <conditionalFormatting sqref="G39">
    <cfRule type="cellIs" dxfId="818" priority="545" operator="equal">
      <formula>G38</formula>
    </cfRule>
  </conditionalFormatting>
  <conditionalFormatting sqref="G39">
    <cfRule type="cellIs" dxfId="817" priority="544" operator="equal">
      <formula>G38</formula>
    </cfRule>
  </conditionalFormatting>
  <conditionalFormatting sqref="I39">
    <cfRule type="cellIs" dxfId="816" priority="543" operator="equal">
      <formula>I38</formula>
    </cfRule>
  </conditionalFormatting>
  <conditionalFormatting sqref="I39">
    <cfRule type="cellIs" dxfId="815" priority="542" operator="equal">
      <formula>I38</formula>
    </cfRule>
  </conditionalFormatting>
  <conditionalFormatting sqref="C41">
    <cfRule type="cellIs" dxfId="814" priority="541" operator="equal">
      <formula>C40</formula>
    </cfRule>
  </conditionalFormatting>
  <conditionalFormatting sqref="C41">
    <cfRule type="cellIs" dxfId="813" priority="540" operator="equal">
      <formula>C40</formula>
    </cfRule>
  </conditionalFormatting>
  <conditionalFormatting sqref="G41">
    <cfRule type="cellIs" dxfId="812" priority="539" operator="equal">
      <formula>G40</formula>
    </cfRule>
  </conditionalFormatting>
  <conditionalFormatting sqref="G41">
    <cfRule type="cellIs" dxfId="811" priority="538" operator="equal">
      <formula>G40</formula>
    </cfRule>
  </conditionalFormatting>
  <conditionalFormatting sqref="F45">
    <cfRule type="cellIs" dxfId="810" priority="528" operator="equal">
      <formula>F44</formula>
    </cfRule>
  </conditionalFormatting>
  <conditionalFormatting sqref="K41">
    <cfRule type="cellIs" dxfId="809" priority="535" operator="equal">
      <formula>K40</formula>
    </cfRule>
  </conditionalFormatting>
  <conditionalFormatting sqref="H45">
    <cfRule type="cellIs" dxfId="808" priority="527" operator="equal">
      <formula>H44</formula>
    </cfRule>
  </conditionalFormatting>
  <conditionalFormatting sqref="K41">
    <cfRule type="cellIs" dxfId="807" priority="534" operator="equal">
      <formula>K40</formula>
    </cfRule>
  </conditionalFormatting>
  <conditionalFormatting sqref="G43">
    <cfRule type="cellIs" dxfId="806" priority="533" operator="equal">
      <formula>G42</formula>
    </cfRule>
  </conditionalFormatting>
  <conditionalFormatting sqref="G43">
    <cfRule type="cellIs" dxfId="805" priority="532" operator="equal">
      <formula>G42</formula>
    </cfRule>
  </conditionalFormatting>
  <conditionalFormatting sqref="D45">
    <cfRule type="cellIs" dxfId="804" priority="531" operator="equal">
      <formula>D44</formula>
    </cfRule>
  </conditionalFormatting>
  <conditionalFormatting sqref="D45">
    <cfRule type="cellIs" dxfId="803" priority="530" operator="equal">
      <formula>D44</formula>
    </cfRule>
  </conditionalFormatting>
  <conditionalFormatting sqref="F45">
    <cfRule type="cellIs" dxfId="802" priority="529" operator="equal">
      <formula>F44</formula>
    </cfRule>
  </conditionalFormatting>
  <conditionalFormatting sqref="H45">
    <cfRule type="cellIs" dxfId="801" priority="526" operator="equal">
      <formula>H44</formula>
    </cfRule>
  </conditionalFormatting>
  <conditionalFormatting sqref="J45">
    <cfRule type="cellIs" dxfId="800" priority="525" operator="equal">
      <formula>J44</formula>
    </cfRule>
  </conditionalFormatting>
  <conditionalFormatting sqref="J45">
    <cfRule type="cellIs" dxfId="799" priority="524" operator="equal">
      <formula>J44</formula>
    </cfRule>
  </conditionalFormatting>
  <conditionalFormatting sqref="L45">
    <cfRule type="cellIs" dxfId="798" priority="523" operator="equal">
      <formula>L44</formula>
    </cfRule>
  </conditionalFormatting>
  <conditionalFormatting sqref="L45">
    <cfRule type="cellIs" dxfId="797" priority="522" operator="equal">
      <formula>L44</formula>
    </cfRule>
  </conditionalFormatting>
  <conditionalFormatting sqref="M45">
    <cfRule type="cellIs" dxfId="796" priority="521" operator="equal">
      <formula>M44</formula>
    </cfRule>
  </conditionalFormatting>
  <conditionalFormatting sqref="M45">
    <cfRule type="cellIs" dxfId="795" priority="520" operator="equal">
      <formula>M44</formula>
    </cfRule>
  </conditionalFormatting>
  <conditionalFormatting sqref="D47">
    <cfRule type="cellIs" dxfId="794" priority="519" operator="equal">
      <formula>D46</formula>
    </cfRule>
  </conditionalFormatting>
  <conditionalFormatting sqref="D47">
    <cfRule type="cellIs" dxfId="793" priority="518" operator="equal">
      <formula>D46</formula>
    </cfRule>
  </conditionalFormatting>
  <conditionalFormatting sqref="G47">
    <cfRule type="cellIs" dxfId="792" priority="517" operator="equal">
      <formula>G46</formula>
    </cfRule>
  </conditionalFormatting>
  <conditionalFormatting sqref="G47">
    <cfRule type="cellIs" dxfId="791" priority="516" operator="equal">
      <formula>G46</formula>
    </cfRule>
  </conditionalFormatting>
  <conditionalFormatting sqref="H47">
    <cfRule type="cellIs" dxfId="790" priority="515" operator="equal">
      <formula>H46</formula>
    </cfRule>
  </conditionalFormatting>
  <conditionalFormatting sqref="H47">
    <cfRule type="cellIs" dxfId="789" priority="514" operator="equal">
      <formula>H46</formula>
    </cfRule>
  </conditionalFormatting>
  <conditionalFormatting sqref="C49">
    <cfRule type="cellIs" dxfId="788" priority="513" operator="equal">
      <formula>C48</formula>
    </cfRule>
  </conditionalFormatting>
  <conditionalFormatting sqref="C49">
    <cfRule type="cellIs" dxfId="787" priority="512" operator="equal">
      <formula>C48</formula>
    </cfRule>
  </conditionalFormatting>
  <conditionalFormatting sqref="D49">
    <cfRule type="cellIs" dxfId="786" priority="511" operator="equal">
      <formula>D48</formula>
    </cfRule>
  </conditionalFormatting>
  <conditionalFormatting sqref="D49">
    <cfRule type="cellIs" dxfId="785" priority="510" operator="equal">
      <formula>D48</formula>
    </cfRule>
  </conditionalFormatting>
  <conditionalFormatting sqref="E49">
    <cfRule type="cellIs" dxfId="784" priority="509" operator="equal">
      <formula>E48</formula>
    </cfRule>
  </conditionalFormatting>
  <conditionalFormatting sqref="E49">
    <cfRule type="cellIs" dxfId="783" priority="508" operator="equal">
      <formula>E48</formula>
    </cfRule>
  </conditionalFormatting>
  <conditionalFormatting sqref="G49">
    <cfRule type="cellIs" dxfId="782" priority="507" operator="equal">
      <formula>G48</formula>
    </cfRule>
  </conditionalFormatting>
  <conditionalFormatting sqref="G49">
    <cfRule type="cellIs" dxfId="781" priority="506" operator="equal">
      <formula>G48</formula>
    </cfRule>
  </conditionalFormatting>
  <conditionalFormatting sqref="H49">
    <cfRule type="cellIs" dxfId="780" priority="505" operator="equal">
      <formula>H48</formula>
    </cfRule>
  </conditionalFormatting>
  <conditionalFormatting sqref="H49">
    <cfRule type="cellIs" dxfId="779" priority="504" operator="equal">
      <formula>H48</formula>
    </cfRule>
  </conditionalFormatting>
  <conditionalFormatting sqref="J49">
    <cfRule type="cellIs" dxfId="778" priority="503" operator="equal">
      <formula>J48</formula>
    </cfRule>
  </conditionalFormatting>
  <conditionalFormatting sqref="J49">
    <cfRule type="cellIs" dxfId="777" priority="502" operator="equal">
      <formula>J48</formula>
    </cfRule>
  </conditionalFormatting>
  <conditionalFormatting sqref="K51">
    <cfRule type="cellIs" dxfId="776" priority="501" operator="equal">
      <formula>K50</formula>
    </cfRule>
  </conditionalFormatting>
  <conditionalFormatting sqref="K51">
    <cfRule type="cellIs" dxfId="775" priority="500" operator="equal">
      <formula>K50</formula>
    </cfRule>
  </conditionalFormatting>
  <conditionalFormatting sqref="F53">
    <cfRule type="cellIs" dxfId="774" priority="499" operator="equal">
      <formula>F52</formula>
    </cfRule>
  </conditionalFormatting>
  <conditionalFormatting sqref="F53">
    <cfRule type="cellIs" dxfId="773" priority="498" operator="equal">
      <formula>F52</formula>
    </cfRule>
  </conditionalFormatting>
  <conditionalFormatting sqref="G55">
    <cfRule type="cellIs" dxfId="772" priority="497" operator="equal">
      <formula>G54</formula>
    </cfRule>
  </conditionalFormatting>
  <conditionalFormatting sqref="G55">
    <cfRule type="cellIs" dxfId="771" priority="496" operator="equal">
      <formula>G54</formula>
    </cfRule>
  </conditionalFormatting>
  <conditionalFormatting sqref="I55">
    <cfRule type="cellIs" dxfId="770" priority="495" operator="equal">
      <formula>I54</formula>
    </cfRule>
  </conditionalFormatting>
  <conditionalFormatting sqref="I55">
    <cfRule type="cellIs" dxfId="769" priority="494" operator="equal">
      <formula>I54</formula>
    </cfRule>
  </conditionalFormatting>
  <conditionalFormatting sqref="C57">
    <cfRule type="cellIs" dxfId="768" priority="493" operator="equal">
      <formula>C56</formula>
    </cfRule>
  </conditionalFormatting>
  <conditionalFormatting sqref="C57">
    <cfRule type="cellIs" dxfId="767" priority="492" operator="equal">
      <formula>C56</formula>
    </cfRule>
  </conditionalFormatting>
  <conditionalFormatting sqref="D57">
    <cfRule type="cellIs" dxfId="766" priority="491" operator="equal">
      <formula>D56</formula>
    </cfRule>
  </conditionalFormatting>
  <conditionalFormatting sqref="D57">
    <cfRule type="cellIs" dxfId="765" priority="490" operator="equal">
      <formula>D56</formula>
    </cfRule>
  </conditionalFormatting>
  <conditionalFormatting sqref="F57">
    <cfRule type="cellIs" dxfId="764" priority="489" operator="equal">
      <formula>F56</formula>
    </cfRule>
  </conditionalFormatting>
  <conditionalFormatting sqref="F57">
    <cfRule type="cellIs" dxfId="763" priority="488" operator="equal">
      <formula>F56</formula>
    </cfRule>
  </conditionalFormatting>
  <conditionalFormatting sqref="H57">
    <cfRule type="cellIs" dxfId="762" priority="487" operator="equal">
      <formula>H56</formula>
    </cfRule>
  </conditionalFormatting>
  <conditionalFormatting sqref="H57">
    <cfRule type="cellIs" dxfId="761" priority="486" operator="equal">
      <formula>H56</formula>
    </cfRule>
  </conditionalFormatting>
  <conditionalFormatting sqref="I57">
    <cfRule type="cellIs" dxfId="760" priority="485" operator="equal">
      <formula>I56</formula>
    </cfRule>
  </conditionalFormatting>
  <conditionalFormatting sqref="I57">
    <cfRule type="cellIs" dxfId="759" priority="484" operator="equal">
      <formula>I56</formula>
    </cfRule>
  </conditionalFormatting>
  <conditionalFormatting sqref="D59">
    <cfRule type="cellIs" dxfId="758" priority="483" operator="equal">
      <formula>D58</formula>
    </cfRule>
  </conditionalFormatting>
  <conditionalFormatting sqref="D59">
    <cfRule type="cellIs" dxfId="757" priority="482" operator="equal">
      <formula>D58</formula>
    </cfRule>
  </conditionalFormatting>
  <conditionalFormatting sqref="F59">
    <cfRule type="cellIs" dxfId="756" priority="481" operator="equal">
      <formula>F58</formula>
    </cfRule>
  </conditionalFormatting>
  <conditionalFormatting sqref="F59">
    <cfRule type="cellIs" dxfId="755" priority="480" operator="equal">
      <formula>F58</formula>
    </cfRule>
  </conditionalFormatting>
  <conditionalFormatting sqref="G59">
    <cfRule type="cellIs" dxfId="754" priority="479" operator="equal">
      <formula>G58</formula>
    </cfRule>
  </conditionalFormatting>
  <conditionalFormatting sqref="G59">
    <cfRule type="cellIs" dxfId="753" priority="478" operator="equal">
      <formula>G58</formula>
    </cfRule>
  </conditionalFormatting>
  <conditionalFormatting sqref="I59">
    <cfRule type="cellIs" dxfId="752" priority="477" operator="equal">
      <formula>I58</formula>
    </cfRule>
  </conditionalFormatting>
  <conditionalFormatting sqref="I59">
    <cfRule type="cellIs" dxfId="751" priority="476" operator="equal">
      <formula>I58</formula>
    </cfRule>
  </conditionalFormatting>
  <conditionalFormatting sqref="E4">
    <cfRule type="cellIs" dxfId="750" priority="474" operator="equal">
      <formula>#REF!</formula>
    </cfRule>
  </conditionalFormatting>
  <conditionalFormatting sqref="F4">
    <cfRule type="cellIs" dxfId="749" priority="473" operator="equal">
      <formula>#REF!</formula>
    </cfRule>
  </conditionalFormatting>
  <conditionalFormatting sqref="G4">
    <cfRule type="cellIs" dxfId="748" priority="472" operator="equal">
      <formula>#REF!</formula>
    </cfRule>
  </conditionalFormatting>
  <conditionalFormatting sqref="H4">
    <cfRule type="cellIs" dxfId="747" priority="471" operator="equal">
      <formula>#REF!</formula>
    </cfRule>
  </conditionalFormatting>
  <conditionalFormatting sqref="I4">
    <cfRule type="cellIs" dxfId="746" priority="470" operator="equal">
      <formula>#REF!</formula>
    </cfRule>
  </conditionalFormatting>
  <conditionalFormatting sqref="K4">
    <cfRule type="cellIs" dxfId="745" priority="468" operator="equal">
      <formula>#REF!</formula>
    </cfRule>
  </conditionalFormatting>
  <conditionalFormatting sqref="L4">
    <cfRule type="cellIs" dxfId="744" priority="467" operator="equal">
      <formula>#REF!</formula>
    </cfRule>
  </conditionalFormatting>
  <conditionalFormatting sqref="M4">
    <cfRule type="cellIs" dxfId="743" priority="466" operator="equal">
      <formula>#REF!</formula>
    </cfRule>
  </conditionalFormatting>
  <conditionalFormatting sqref="D5">
    <cfRule type="cellIs" dxfId="742" priority="465" operator="equal">
      <formula>D4</formula>
    </cfRule>
  </conditionalFormatting>
  <conditionalFormatting sqref="D5">
    <cfRule type="cellIs" dxfId="741" priority="464" operator="equal">
      <formula>D4</formula>
    </cfRule>
  </conditionalFormatting>
  <conditionalFormatting sqref="E5">
    <cfRule type="cellIs" dxfId="740" priority="463" operator="equal">
      <formula>E4</formula>
    </cfRule>
  </conditionalFormatting>
  <conditionalFormatting sqref="E5">
    <cfRule type="cellIs" dxfId="739" priority="462" operator="equal">
      <formula>E4</formula>
    </cfRule>
  </conditionalFormatting>
  <conditionalFormatting sqref="F5">
    <cfRule type="cellIs" dxfId="738" priority="461" operator="equal">
      <formula>F4</formula>
    </cfRule>
  </conditionalFormatting>
  <conditionalFormatting sqref="F5">
    <cfRule type="cellIs" dxfId="737" priority="460" operator="equal">
      <formula>F4</formula>
    </cfRule>
  </conditionalFormatting>
  <conditionalFormatting sqref="H5">
    <cfRule type="cellIs" dxfId="736" priority="457" operator="equal">
      <formula>H4</formula>
    </cfRule>
  </conditionalFormatting>
  <conditionalFormatting sqref="H5">
    <cfRule type="cellIs" dxfId="735" priority="456" operator="equal">
      <formula>H4</formula>
    </cfRule>
  </conditionalFormatting>
  <conditionalFormatting sqref="L5">
    <cfRule type="cellIs" dxfId="734" priority="449" operator="equal">
      <formula>L4</formula>
    </cfRule>
  </conditionalFormatting>
  <conditionalFormatting sqref="L5">
    <cfRule type="cellIs" dxfId="733" priority="448" operator="equal">
      <formula>L4</formula>
    </cfRule>
  </conditionalFormatting>
  <conditionalFormatting sqref="G7">
    <cfRule type="cellIs" dxfId="732" priority="432" operator="equal">
      <formula>G6</formula>
    </cfRule>
  </conditionalFormatting>
  <conditionalFormatting sqref="H7">
    <cfRule type="cellIs" dxfId="731" priority="431" operator="equal">
      <formula>H6</formula>
    </cfRule>
  </conditionalFormatting>
  <conditionalFormatting sqref="L7">
    <cfRule type="cellIs" dxfId="730" priority="427" operator="equal">
      <formula>L6</formula>
    </cfRule>
  </conditionalFormatting>
  <conditionalFormatting sqref="E7">
    <cfRule type="cellIs" dxfId="729" priority="434" operator="equal">
      <formula>E6</formula>
    </cfRule>
  </conditionalFormatting>
  <conditionalFormatting sqref="F7">
    <cfRule type="cellIs" dxfId="728" priority="433" operator="equal">
      <formula>F6</formula>
    </cfRule>
  </conditionalFormatting>
  <conditionalFormatting sqref="I7">
    <cfRule type="cellIs" dxfId="727" priority="430" operator="equal">
      <formula>I6</formula>
    </cfRule>
  </conditionalFormatting>
  <conditionalFormatting sqref="J7">
    <cfRule type="cellIs" dxfId="726" priority="429" operator="equal">
      <formula>J6</formula>
    </cfRule>
  </conditionalFormatting>
  <conditionalFormatting sqref="K7">
    <cfRule type="cellIs" dxfId="725" priority="428" operator="equal">
      <formula>K6</formula>
    </cfRule>
  </conditionalFormatting>
  <conditionalFormatting sqref="M7">
    <cfRule type="cellIs" dxfId="724" priority="426" operator="equal">
      <formula>M6</formula>
    </cfRule>
  </conditionalFormatting>
  <conditionalFormatting sqref="L19">
    <cfRule type="cellIs" dxfId="723" priority="392" operator="equal">
      <formula>#REF!</formula>
    </cfRule>
  </conditionalFormatting>
  <conditionalFormatting sqref="M19">
    <cfRule type="cellIs" dxfId="722" priority="391" operator="equal">
      <formula>#REF!</formula>
    </cfRule>
  </conditionalFormatting>
  <conditionalFormatting sqref="D9">
    <cfRule type="cellIs" dxfId="721" priority="414" operator="equal">
      <formula>D8</formula>
    </cfRule>
  </conditionalFormatting>
  <conditionalFormatting sqref="I9">
    <cfRule type="cellIs" dxfId="720" priority="413" operator="equal">
      <formula>I8</formula>
    </cfRule>
  </conditionalFormatting>
  <conditionalFormatting sqref="K9">
    <cfRule type="cellIs" dxfId="719" priority="412" operator="equal">
      <formula>K8</formula>
    </cfRule>
  </conditionalFormatting>
  <conditionalFormatting sqref="H9">
    <cfRule type="cellIs" dxfId="718" priority="411" operator="equal">
      <formula>H8</formula>
    </cfRule>
  </conditionalFormatting>
  <conditionalFormatting sqref="H9">
    <cfRule type="cellIs" dxfId="717" priority="410" operator="equal">
      <formula>H8</formula>
    </cfRule>
  </conditionalFormatting>
  <conditionalFormatting sqref="M9">
    <cfRule type="cellIs" dxfId="716" priority="409" operator="equal">
      <formula>M8</formula>
    </cfRule>
  </conditionalFormatting>
  <conditionalFormatting sqref="M9">
    <cfRule type="cellIs" dxfId="715" priority="408" operator="equal">
      <formula>M8</formula>
    </cfRule>
  </conditionalFormatting>
  <conditionalFormatting sqref="F11">
    <cfRule type="cellIs" dxfId="714" priority="407" operator="equal">
      <formula>F10</formula>
    </cfRule>
  </conditionalFormatting>
  <conditionalFormatting sqref="F11">
    <cfRule type="cellIs" dxfId="713" priority="406" operator="equal">
      <formula>F10</formula>
    </cfRule>
  </conditionalFormatting>
  <conditionalFormatting sqref="G11">
    <cfRule type="cellIs" dxfId="712" priority="405" operator="equal">
      <formula>G10</formula>
    </cfRule>
  </conditionalFormatting>
  <conditionalFormatting sqref="G11">
    <cfRule type="cellIs" dxfId="711" priority="404" operator="equal">
      <formula>G10</formula>
    </cfRule>
  </conditionalFormatting>
  <conditionalFormatting sqref="H11">
    <cfRule type="cellIs" dxfId="710" priority="403" operator="equal">
      <formula>H10</formula>
    </cfRule>
  </conditionalFormatting>
  <conditionalFormatting sqref="H11">
    <cfRule type="cellIs" dxfId="709" priority="402" operator="equal">
      <formula>H10</formula>
    </cfRule>
  </conditionalFormatting>
  <conditionalFormatting sqref="I11">
    <cfRule type="cellIs" dxfId="708" priority="401" operator="equal">
      <formula>I10</formula>
    </cfRule>
  </conditionalFormatting>
  <conditionalFormatting sqref="I11">
    <cfRule type="cellIs" dxfId="707" priority="400" operator="equal">
      <formula>I10</formula>
    </cfRule>
  </conditionalFormatting>
  <conditionalFormatting sqref="D13">
    <cfRule type="cellIs" dxfId="706" priority="399" operator="equal">
      <formula>D12</formula>
    </cfRule>
  </conditionalFormatting>
  <conditionalFormatting sqref="E13">
    <cfRule type="cellIs" dxfId="705" priority="398" operator="equal">
      <formula>E12</formula>
    </cfRule>
  </conditionalFormatting>
  <conditionalFormatting sqref="F13">
    <cfRule type="cellIs" dxfId="704" priority="397" operator="equal">
      <formula>F12</formula>
    </cfRule>
  </conditionalFormatting>
  <conditionalFormatting sqref="G13">
    <cfRule type="cellIs" dxfId="703" priority="396" operator="equal">
      <formula>G12</formula>
    </cfRule>
  </conditionalFormatting>
  <conditionalFormatting sqref="H13">
    <cfRule type="cellIs" dxfId="702" priority="395" operator="equal">
      <formula>H12</formula>
    </cfRule>
  </conditionalFormatting>
  <conditionalFormatting sqref="H21">
    <cfRule type="cellIs" dxfId="701" priority="387" operator="equal">
      <formula>H20</formula>
    </cfRule>
  </conditionalFormatting>
  <conditionalFormatting sqref="J19">
    <cfRule type="cellIs" dxfId="700" priority="393" operator="equal">
      <formula>J18</formula>
    </cfRule>
  </conditionalFormatting>
  <conditionalFormatting sqref="D21">
    <cfRule type="cellIs" dxfId="699" priority="390" operator="equal">
      <formula>D20</formula>
    </cfRule>
  </conditionalFormatting>
  <conditionalFormatting sqref="E21">
    <cfRule type="cellIs" dxfId="698" priority="389" operator="equal">
      <formula>E20</formula>
    </cfRule>
  </conditionalFormatting>
  <conditionalFormatting sqref="G21">
    <cfRule type="cellIs" dxfId="697" priority="388" operator="equal">
      <formula>G20</formula>
    </cfRule>
  </conditionalFormatting>
  <conditionalFormatting sqref="D33">
    <cfRule type="cellIs" dxfId="696" priority="379" operator="equal">
      <formula>D32</formula>
    </cfRule>
  </conditionalFormatting>
  <conditionalFormatting sqref="K21">
    <cfRule type="cellIs" dxfId="695" priority="385" operator="equal">
      <formula>K20</formula>
    </cfRule>
  </conditionalFormatting>
  <conditionalFormatting sqref="D29">
    <cfRule type="cellIs" dxfId="694" priority="384" operator="equal">
      <formula>D28</formula>
    </cfRule>
  </conditionalFormatting>
  <conditionalFormatting sqref="E29">
    <cfRule type="cellIs" dxfId="693" priority="383" operator="equal">
      <formula>E28</formula>
    </cfRule>
  </conditionalFormatting>
  <conditionalFormatting sqref="F29">
    <cfRule type="cellIs" dxfId="692" priority="382" operator="equal">
      <formula>F28</formula>
    </cfRule>
  </conditionalFormatting>
  <conditionalFormatting sqref="H29">
    <cfRule type="cellIs" dxfId="691" priority="381" operator="equal">
      <formula>H28</formula>
    </cfRule>
  </conditionalFormatting>
  <conditionalFormatting sqref="J29">
    <cfRule type="cellIs" dxfId="690" priority="380" operator="equal">
      <formula>J28</formula>
    </cfRule>
  </conditionalFormatting>
  <conditionalFormatting sqref="L33">
    <cfRule type="cellIs" dxfId="689" priority="378" operator="equal">
      <formula>L32</formula>
    </cfRule>
  </conditionalFormatting>
  <conditionalFormatting sqref="M33">
    <cfRule type="cellIs" dxfId="688" priority="377" operator="equal">
      <formula>M32</formula>
    </cfRule>
  </conditionalFormatting>
  <conditionalFormatting sqref="F33">
    <cfRule type="cellIs" dxfId="687" priority="376" operator="equal">
      <formula>F32</formula>
    </cfRule>
  </conditionalFormatting>
  <conditionalFormatting sqref="H33">
    <cfRule type="cellIs" dxfId="686" priority="375" operator="equal">
      <formula>H32</formula>
    </cfRule>
  </conditionalFormatting>
  <conditionalFormatting sqref="I33">
    <cfRule type="cellIs" dxfId="685" priority="374" operator="equal">
      <formula>I32</formula>
    </cfRule>
  </conditionalFormatting>
  <conditionalFormatting sqref="J33">
    <cfRule type="cellIs" dxfId="684" priority="373" operator="equal">
      <formula>J32</formula>
    </cfRule>
  </conditionalFormatting>
  <conditionalFormatting sqref="D41">
    <cfRule type="cellIs" dxfId="683" priority="363" operator="equal">
      <formula>D40</formula>
    </cfRule>
  </conditionalFormatting>
  <conditionalFormatting sqref="C5">
    <cfRule type="cellIs" dxfId="682" priority="370" operator="equal">
      <formula>C4</formula>
    </cfRule>
  </conditionalFormatting>
  <conditionalFormatting sqref="D37">
    <cfRule type="cellIs" dxfId="681" priority="369" operator="equal">
      <formula>D36</formula>
    </cfRule>
  </conditionalFormatting>
  <conditionalFormatting sqref="E37">
    <cfRule type="cellIs" dxfId="680" priority="368" operator="equal">
      <formula>E36</formula>
    </cfRule>
  </conditionalFormatting>
  <conditionalFormatting sqref="F37">
    <cfRule type="cellIs" dxfId="679" priority="367" operator="equal">
      <formula>F36</formula>
    </cfRule>
  </conditionalFormatting>
  <conditionalFormatting sqref="G37">
    <cfRule type="cellIs" dxfId="678" priority="366" operator="equal">
      <formula>G36</formula>
    </cfRule>
  </conditionalFormatting>
  <conditionalFormatting sqref="H37">
    <cfRule type="cellIs" dxfId="677" priority="365" operator="equal">
      <formula>H36</formula>
    </cfRule>
  </conditionalFormatting>
  <conditionalFormatting sqref="I37">
    <cfRule type="cellIs" dxfId="676" priority="364" operator="equal">
      <formula>I36</formula>
    </cfRule>
  </conditionalFormatting>
  <conditionalFormatting sqref="E41">
    <cfRule type="cellIs" dxfId="675" priority="362" operator="equal">
      <formula>E40</formula>
    </cfRule>
  </conditionalFormatting>
  <conditionalFormatting sqref="F41">
    <cfRule type="cellIs" dxfId="674" priority="361" operator="equal">
      <formula>F40</formula>
    </cfRule>
  </conditionalFormatting>
  <conditionalFormatting sqref="J41">
    <cfRule type="cellIs" dxfId="673" priority="360" operator="equal">
      <formula>J40</formula>
    </cfRule>
  </conditionalFormatting>
  <conditionalFormatting sqref="K37">
    <cfRule type="cellIs" dxfId="672" priority="359" operator="equal">
      <formula>K36</formula>
    </cfRule>
  </conditionalFormatting>
  <conditionalFormatting sqref="L37">
    <cfRule type="cellIs" dxfId="671" priority="358" operator="equal">
      <formula>L36</formula>
    </cfRule>
  </conditionalFormatting>
  <conditionalFormatting sqref="L41">
    <cfRule type="cellIs" dxfId="670" priority="356" operator="equal">
      <formula>L40</formula>
    </cfRule>
  </conditionalFormatting>
  <conditionalFormatting sqref="D53">
    <cfRule type="cellIs" dxfId="669" priority="348" operator="equal">
      <formula>D52</formula>
    </cfRule>
  </conditionalFormatting>
  <conditionalFormatting sqref="F39">
    <cfRule type="cellIs" dxfId="668" priority="355" operator="equal">
      <formula>F38</formula>
    </cfRule>
  </conditionalFormatting>
  <conditionalFormatting sqref="H39">
    <cfRule type="cellIs" dxfId="667" priority="354" operator="equal">
      <formula>H38</formula>
    </cfRule>
  </conditionalFormatting>
  <conditionalFormatting sqref="J39">
    <cfRule type="cellIs" dxfId="666" priority="353" operator="equal">
      <formula>J38</formula>
    </cfRule>
  </conditionalFormatting>
  <conditionalFormatting sqref="G45">
    <cfRule type="cellIs" dxfId="665" priority="352" operator="equal">
      <formula>G44</formula>
    </cfRule>
  </conditionalFormatting>
  <conditionalFormatting sqref="I45">
    <cfRule type="cellIs" dxfId="664" priority="351" operator="equal">
      <formula>I44</formula>
    </cfRule>
  </conditionalFormatting>
  <conditionalFormatting sqref="K45">
    <cfRule type="cellIs" dxfId="663" priority="350" operator="equal">
      <formula>K44</formula>
    </cfRule>
  </conditionalFormatting>
  <conditionalFormatting sqref="J51">
    <cfRule type="cellIs" dxfId="662" priority="349" operator="equal">
      <formula>J50</formula>
    </cfRule>
  </conditionalFormatting>
  <conditionalFormatting sqref="E53">
    <cfRule type="cellIs" dxfId="661" priority="347" operator="equal">
      <formula>E52</formula>
    </cfRule>
  </conditionalFormatting>
  <conditionalFormatting sqref="G53">
    <cfRule type="cellIs" dxfId="660" priority="346" operator="equal">
      <formula>G52</formula>
    </cfRule>
  </conditionalFormatting>
  <conditionalFormatting sqref="H53">
    <cfRule type="cellIs" dxfId="659" priority="345" operator="equal">
      <formula>H52</formula>
    </cfRule>
  </conditionalFormatting>
  <conditionalFormatting sqref="I53">
    <cfRule type="cellIs" dxfId="658" priority="344" operator="equal">
      <formula>I52</formula>
    </cfRule>
  </conditionalFormatting>
  <conditionalFormatting sqref="M53">
    <cfRule type="cellIs" dxfId="657" priority="340" operator="equal">
      <formula>M52</formula>
    </cfRule>
  </conditionalFormatting>
  <conditionalFormatting sqref="K53">
    <cfRule type="cellIs" dxfId="656" priority="342" operator="equal">
      <formula>K52</formula>
    </cfRule>
  </conditionalFormatting>
  <conditionalFormatting sqref="L53">
    <cfRule type="cellIs" dxfId="655" priority="341" operator="equal">
      <formula>L52</formula>
    </cfRule>
  </conditionalFormatting>
  <conditionalFormatting sqref="D55">
    <cfRule type="cellIs" dxfId="654" priority="339" operator="equal">
      <formula>D54</formula>
    </cfRule>
  </conditionalFormatting>
  <conditionalFormatting sqref="E55">
    <cfRule type="cellIs" dxfId="653" priority="338" operator="equal">
      <formula>E54</formula>
    </cfRule>
  </conditionalFormatting>
  <conditionalFormatting sqref="F55">
    <cfRule type="cellIs" dxfId="652" priority="337" operator="equal">
      <formula>F54</formula>
    </cfRule>
  </conditionalFormatting>
  <conditionalFormatting sqref="H55">
    <cfRule type="cellIs" dxfId="651" priority="336" operator="equal">
      <formula>H54</formula>
    </cfRule>
  </conditionalFormatting>
  <conditionalFormatting sqref="J55">
    <cfRule type="cellIs" dxfId="650" priority="335" operator="equal">
      <formula>J54</formula>
    </cfRule>
  </conditionalFormatting>
  <conditionalFormatting sqref="J57">
    <cfRule type="cellIs" dxfId="649" priority="332" operator="equal">
      <formula>J56</formula>
    </cfRule>
  </conditionalFormatting>
  <conditionalFormatting sqref="G57">
    <cfRule type="cellIs" dxfId="648" priority="333" operator="equal">
      <formula>G56</formula>
    </cfRule>
  </conditionalFormatting>
  <conditionalFormatting sqref="H59">
    <cfRule type="cellIs" dxfId="647" priority="329" operator="equal">
      <formula>H58</formula>
    </cfRule>
  </conditionalFormatting>
  <conditionalFormatting sqref="E59">
    <cfRule type="cellIs" dxfId="646" priority="330" operator="equal">
      <formula>E58</formula>
    </cfRule>
  </conditionalFormatting>
  <conditionalFormatting sqref="J59">
    <cfRule type="cellIs" dxfId="645" priority="328" operator="equal">
      <formula>J58</formula>
    </cfRule>
  </conditionalFormatting>
  <conditionalFormatting sqref="J52">
    <cfRule type="cellIs" dxfId="644" priority="39" operator="equal">
      <formula>#REF!</formula>
    </cfRule>
  </conditionalFormatting>
  <conditionalFormatting sqref="K52">
    <cfRule type="cellIs" dxfId="643" priority="38" operator="equal">
      <formula>#REF!</formula>
    </cfRule>
  </conditionalFormatting>
  <conditionalFormatting sqref="L52">
    <cfRule type="cellIs" dxfId="642" priority="37" operator="equal">
      <formula>#REF!</formula>
    </cfRule>
  </conditionalFormatting>
  <conditionalFormatting sqref="M52">
    <cfRule type="cellIs" dxfId="641" priority="36" operator="equal">
      <formula>#REF!</formula>
    </cfRule>
  </conditionalFormatting>
  <conditionalFormatting sqref="C54">
    <cfRule type="cellIs" dxfId="640" priority="35" operator="equal">
      <formula>#REF!</formula>
    </cfRule>
  </conditionalFormatting>
  <conditionalFormatting sqref="D54">
    <cfRule type="cellIs" dxfId="639" priority="34" operator="equal">
      <formula>#REF!</formula>
    </cfRule>
  </conditionalFormatting>
  <conditionalFormatting sqref="E54">
    <cfRule type="cellIs" dxfId="638" priority="33" operator="equal">
      <formula>#REF!</formula>
    </cfRule>
  </conditionalFormatting>
  <conditionalFormatting sqref="F54">
    <cfRule type="cellIs" dxfId="637" priority="32" operator="equal">
      <formula>#REF!</formula>
    </cfRule>
  </conditionalFormatting>
  <conditionalFormatting sqref="G54">
    <cfRule type="cellIs" dxfId="636" priority="31" operator="equal">
      <formula>#REF!</formula>
    </cfRule>
  </conditionalFormatting>
  <conditionalFormatting sqref="H54">
    <cfRule type="cellIs" dxfId="635" priority="30" operator="equal">
      <formula>#REF!</formula>
    </cfRule>
  </conditionalFormatting>
  <conditionalFormatting sqref="I54">
    <cfRule type="cellIs" dxfId="634" priority="29" operator="equal">
      <formula>#REF!</formula>
    </cfRule>
  </conditionalFormatting>
  <conditionalFormatting sqref="G5">
    <cfRule type="cellIs" dxfId="633" priority="305" operator="equal">
      <formula>G4</formula>
    </cfRule>
  </conditionalFormatting>
  <conditionalFormatting sqref="I5">
    <cfRule type="cellIs" dxfId="632" priority="304" operator="equal">
      <formula>I4</formula>
    </cfRule>
  </conditionalFormatting>
  <conditionalFormatting sqref="J5">
    <cfRule type="cellIs" dxfId="631" priority="303" operator="equal">
      <formula>J4</formula>
    </cfRule>
  </conditionalFormatting>
  <conditionalFormatting sqref="K5">
    <cfRule type="cellIs" dxfId="630" priority="302" operator="equal">
      <formula>K4</formula>
    </cfRule>
  </conditionalFormatting>
  <conditionalFormatting sqref="D19">
    <cfRule type="cellIs" dxfId="629" priority="301" operator="equal">
      <formula>D18</formula>
    </cfRule>
  </conditionalFormatting>
  <conditionalFormatting sqref="H14">
    <cfRule type="cellIs" dxfId="628" priority="239" operator="equal">
      <formula>#REF!</formula>
    </cfRule>
  </conditionalFormatting>
  <conditionalFormatting sqref="M51">
    <cfRule type="cellIs" dxfId="627" priority="294" operator="equal">
      <formula>M50</formula>
    </cfRule>
  </conditionalFormatting>
  <conditionalFormatting sqref="J53">
    <cfRule type="cellIs" dxfId="626" priority="293" operator="equal">
      <formula>J52</formula>
    </cfRule>
  </conditionalFormatting>
  <conditionalFormatting sqref="L32">
    <cfRule type="cellIs" dxfId="625" priority="147" operator="equal">
      <formula>#REF!</formula>
    </cfRule>
  </conditionalFormatting>
  <conditionalFormatting sqref="M13">
    <cfRule type="cellIs" dxfId="624" priority="290" operator="equal">
      <formula>M12</formula>
    </cfRule>
  </conditionalFormatting>
  <conditionalFormatting sqref="M13">
    <cfRule type="cellIs" dxfId="623" priority="289" operator="equal">
      <formula>M12</formula>
    </cfRule>
  </conditionalFormatting>
  <conditionalFormatting sqref="C6">
    <cfRule type="cellIs" dxfId="622" priority="288" operator="equal">
      <formula>#REF!</formula>
    </cfRule>
  </conditionalFormatting>
  <conditionalFormatting sqref="D6">
    <cfRule type="cellIs" dxfId="621" priority="287" operator="equal">
      <formula>#REF!</formula>
    </cfRule>
  </conditionalFormatting>
  <conditionalFormatting sqref="E6">
    <cfRule type="cellIs" dxfId="620" priority="286" operator="equal">
      <formula>#REF!</formula>
    </cfRule>
  </conditionalFormatting>
  <conditionalFormatting sqref="F6">
    <cfRule type="cellIs" dxfId="619" priority="285" operator="equal">
      <formula>#REF!</formula>
    </cfRule>
  </conditionalFormatting>
  <conditionalFormatting sqref="G6">
    <cfRule type="cellIs" dxfId="618" priority="284" operator="equal">
      <formula>#REF!</formula>
    </cfRule>
  </conditionalFormatting>
  <conditionalFormatting sqref="H6">
    <cfRule type="cellIs" dxfId="617" priority="283" operator="equal">
      <formula>#REF!</formula>
    </cfRule>
  </conditionalFormatting>
  <conditionalFormatting sqref="I6">
    <cfRule type="cellIs" dxfId="616" priority="282" operator="equal">
      <formula>#REF!</formula>
    </cfRule>
  </conditionalFormatting>
  <conditionalFormatting sqref="J6">
    <cfRule type="cellIs" dxfId="615" priority="281" operator="equal">
      <formula>#REF!</formula>
    </cfRule>
  </conditionalFormatting>
  <conditionalFormatting sqref="K6">
    <cfRule type="cellIs" dxfId="614" priority="280" operator="equal">
      <formula>#REF!</formula>
    </cfRule>
  </conditionalFormatting>
  <conditionalFormatting sqref="L6">
    <cfRule type="cellIs" dxfId="613" priority="279" operator="equal">
      <formula>#REF!</formula>
    </cfRule>
  </conditionalFormatting>
  <conditionalFormatting sqref="M6">
    <cfRule type="cellIs" dxfId="612" priority="278" operator="equal">
      <formula>#REF!</formula>
    </cfRule>
  </conditionalFormatting>
  <conditionalFormatting sqref="C8">
    <cfRule type="cellIs" dxfId="611" priority="277" operator="equal">
      <formula>#REF!</formula>
    </cfRule>
  </conditionalFormatting>
  <conditionalFormatting sqref="D8">
    <cfRule type="cellIs" dxfId="610" priority="276" operator="equal">
      <formula>#REF!</formula>
    </cfRule>
  </conditionalFormatting>
  <conditionalFormatting sqref="E8">
    <cfRule type="cellIs" dxfId="609" priority="275" operator="equal">
      <formula>#REF!</formula>
    </cfRule>
  </conditionalFormatting>
  <conditionalFormatting sqref="F8">
    <cfRule type="cellIs" dxfId="608" priority="274" operator="equal">
      <formula>#REF!</formula>
    </cfRule>
  </conditionalFormatting>
  <conditionalFormatting sqref="G8">
    <cfRule type="cellIs" dxfId="607" priority="273" operator="equal">
      <formula>#REF!</formula>
    </cfRule>
  </conditionalFormatting>
  <conditionalFormatting sqref="H8">
    <cfRule type="cellIs" dxfId="606" priority="272" operator="equal">
      <formula>#REF!</formula>
    </cfRule>
  </conditionalFormatting>
  <conditionalFormatting sqref="I8">
    <cfRule type="cellIs" dxfId="605" priority="271" operator="equal">
      <formula>#REF!</formula>
    </cfRule>
  </conditionalFormatting>
  <conditionalFormatting sqref="J8">
    <cfRule type="cellIs" dxfId="604" priority="270" operator="equal">
      <formula>#REF!</formula>
    </cfRule>
  </conditionalFormatting>
  <conditionalFormatting sqref="K8">
    <cfRule type="cellIs" dxfId="603" priority="269" operator="equal">
      <formula>#REF!</formula>
    </cfRule>
  </conditionalFormatting>
  <conditionalFormatting sqref="L8">
    <cfRule type="cellIs" dxfId="602" priority="268" operator="equal">
      <formula>#REF!</formula>
    </cfRule>
  </conditionalFormatting>
  <conditionalFormatting sqref="M8">
    <cfRule type="cellIs" dxfId="601" priority="267" operator="equal">
      <formula>#REF!</formula>
    </cfRule>
  </conditionalFormatting>
  <conditionalFormatting sqref="C10">
    <cfRule type="cellIs" dxfId="600" priority="266" operator="equal">
      <formula>#REF!</formula>
    </cfRule>
  </conditionalFormatting>
  <conditionalFormatting sqref="D10">
    <cfRule type="cellIs" dxfId="599" priority="265" operator="equal">
      <formula>#REF!</formula>
    </cfRule>
  </conditionalFormatting>
  <conditionalFormatting sqref="E10">
    <cfRule type="cellIs" dxfId="598" priority="264" operator="equal">
      <formula>#REF!</formula>
    </cfRule>
  </conditionalFormatting>
  <conditionalFormatting sqref="F10">
    <cfRule type="cellIs" dxfId="597" priority="263" operator="equal">
      <formula>#REF!</formula>
    </cfRule>
  </conditionalFormatting>
  <conditionalFormatting sqref="G10">
    <cfRule type="cellIs" dxfId="596" priority="262" operator="equal">
      <formula>#REF!</formula>
    </cfRule>
  </conditionalFormatting>
  <conditionalFormatting sqref="H10">
    <cfRule type="cellIs" dxfId="595" priority="261" operator="equal">
      <formula>#REF!</formula>
    </cfRule>
  </conditionalFormatting>
  <conditionalFormatting sqref="I10">
    <cfRule type="cellIs" dxfId="594" priority="260" operator="equal">
      <formula>#REF!</formula>
    </cfRule>
  </conditionalFormatting>
  <conditionalFormatting sqref="J10">
    <cfRule type="cellIs" dxfId="593" priority="259" operator="equal">
      <formula>#REF!</formula>
    </cfRule>
  </conditionalFormatting>
  <conditionalFormatting sqref="K10">
    <cfRule type="cellIs" dxfId="592" priority="258" operator="equal">
      <formula>#REF!</formula>
    </cfRule>
  </conditionalFormatting>
  <conditionalFormatting sqref="L10">
    <cfRule type="cellIs" dxfId="591" priority="257" operator="equal">
      <formula>#REF!</formula>
    </cfRule>
  </conditionalFormatting>
  <conditionalFormatting sqref="M10">
    <cfRule type="cellIs" dxfId="590" priority="256" operator="equal">
      <formula>#REF!</formula>
    </cfRule>
  </conditionalFormatting>
  <conditionalFormatting sqref="C12">
    <cfRule type="cellIs" dxfId="589" priority="255" operator="equal">
      <formula>#REF!</formula>
    </cfRule>
  </conditionalFormatting>
  <conditionalFormatting sqref="D12">
    <cfRule type="cellIs" dxfId="588" priority="254" operator="equal">
      <formula>#REF!</formula>
    </cfRule>
  </conditionalFormatting>
  <conditionalFormatting sqref="E12">
    <cfRule type="cellIs" dxfId="587" priority="253" operator="equal">
      <formula>#REF!</formula>
    </cfRule>
  </conditionalFormatting>
  <conditionalFormatting sqref="F12">
    <cfRule type="cellIs" dxfId="586" priority="252" operator="equal">
      <formula>#REF!</formula>
    </cfRule>
  </conditionalFormatting>
  <conditionalFormatting sqref="G12">
    <cfRule type="cellIs" dxfId="585" priority="251" operator="equal">
      <formula>#REF!</formula>
    </cfRule>
  </conditionalFormatting>
  <conditionalFormatting sqref="H12">
    <cfRule type="cellIs" dxfId="584" priority="250" operator="equal">
      <formula>#REF!</formula>
    </cfRule>
  </conditionalFormatting>
  <conditionalFormatting sqref="I12">
    <cfRule type="cellIs" dxfId="583" priority="249" operator="equal">
      <formula>#REF!</formula>
    </cfRule>
  </conditionalFormatting>
  <conditionalFormatting sqref="J12">
    <cfRule type="cellIs" dxfId="582" priority="248" operator="equal">
      <formula>#REF!</formula>
    </cfRule>
  </conditionalFormatting>
  <conditionalFormatting sqref="K12">
    <cfRule type="cellIs" dxfId="581" priority="247" operator="equal">
      <formula>#REF!</formula>
    </cfRule>
  </conditionalFormatting>
  <conditionalFormatting sqref="L12">
    <cfRule type="cellIs" dxfId="580" priority="246" operator="equal">
      <formula>#REF!</formula>
    </cfRule>
  </conditionalFormatting>
  <conditionalFormatting sqref="M12">
    <cfRule type="cellIs" dxfId="579" priority="245" operator="equal">
      <formula>#REF!</formula>
    </cfRule>
  </conditionalFormatting>
  <conditionalFormatting sqref="C14">
    <cfRule type="cellIs" dxfId="578" priority="244" operator="equal">
      <formula>#REF!</formula>
    </cfRule>
  </conditionalFormatting>
  <conditionalFormatting sqref="D14">
    <cfRule type="cellIs" dxfId="577" priority="243" operator="equal">
      <formula>#REF!</formula>
    </cfRule>
  </conditionalFormatting>
  <conditionalFormatting sqref="E14">
    <cfRule type="cellIs" dxfId="576" priority="242" operator="equal">
      <formula>#REF!</formula>
    </cfRule>
  </conditionalFormatting>
  <conditionalFormatting sqref="F14">
    <cfRule type="cellIs" dxfId="575" priority="241" operator="equal">
      <formula>#REF!</formula>
    </cfRule>
  </conditionalFormatting>
  <conditionalFormatting sqref="G14">
    <cfRule type="cellIs" dxfId="574" priority="240" operator="equal">
      <formula>#REF!</formula>
    </cfRule>
  </conditionalFormatting>
  <conditionalFormatting sqref="I14">
    <cfRule type="cellIs" dxfId="573" priority="238" operator="equal">
      <formula>#REF!</formula>
    </cfRule>
  </conditionalFormatting>
  <conditionalFormatting sqref="J14">
    <cfRule type="cellIs" dxfId="572" priority="237" operator="equal">
      <formula>#REF!</formula>
    </cfRule>
  </conditionalFormatting>
  <conditionalFormatting sqref="K14">
    <cfRule type="cellIs" dxfId="571" priority="236" operator="equal">
      <formula>#REF!</formula>
    </cfRule>
  </conditionalFormatting>
  <conditionalFormatting sqref="L14">
    <cfRule type="cellIs" dxfId="570" priority="235" operator="equal">
      <formula>#REF!</formula>
    </cfRule>
  </conditionalFormatting>
  <conditionalFormatting sqref="M14">
    <cfRule type="cellIs" dxfId="569" priority="234" operator="equal">
      <formula>#REF!</formula>
    </cfRule>
  </conditionalFormatting>
  <conditionalFormatting sqref="C16">
    <cfRule type="cellIs" dxfId="568" priority="233" operator="equal">
      <formula>#REF!</formula>
    </cfRule>
  </conditionalFormatting>
  <conditionalFormatting sqref="D16">
    <cfRule type="cellIs" dxfId="567" priority="232" operator="equal">
      <formula>#REF!</formula>
    </cfRule>
  </conditionalFormatting>
  <conditionalFormatting sqref="E16">
    <cfRule type="cellIs" dxfId="566" priority="231" operator="equal">
      <formula>#REF!</formula>
    </cfRule>
  </conditionalFormatting>
  <conditionalFormatting sqref="F16">
    <cfRule type="cellIs" dxfId="565" priority="230" operator="equal">
      <formula>#REF!</formula>
    </cfRule>
  </conditionalFormatting>
  <conditionalFormatting sqref="G16">
    <cfRule type="cellIs" dxfId="564" priority="229" operator="equal">
      <formula>#REF!</formula>
    </cfRule>
  </conditionalFormatting>
  <conditionalFormatting sqref="H16">
    <cfRule type="cellIs" dxfId="563" priority="228" operator="equal">
      <formula>#REF!</formula>
    </cfRule>
  </conditionalFormatting>
  <conditionalFormatting sqref="I16">
    <cfRule type="cellIs" dxfId="562" priority="227" operator="equal">
      <formula>#REF!</formula>
    </cfRule>
  </conditionalFormatting>
  <conditionalFormatting sqref="J16">
    <cfRule type="cellIs" dxfId="561" priority="226" operator="equal">
      <formula>#REF!</formula>
    </cfRule>
  </conditionalFormatting>
  <conditionalFormatting sqref="K16">
    <cfRule type="cellIs" dxfId="560" priority="225" operator="equal">
      <formula>#REF!</formula>
    </cfRule>
  </conditionalFormatting>
  <conditionalFormatting sqref="L16">
    <cfRule type="cellIs" dxfId="559" priority="224" operator="equal">
      <formula>#REF!</formula>
    </cfRule>
  </conditionalFormatting>
  <conditionalFormatting sqref="M16">
    <cfRule type="cellIs" dxfId="558" priority="223" operator="equal">
      <formula>#REF!</formula>
    </cfRule>
  </conditionalFormatting>
  <conditionalFormatting sqref="C18">
    <cfRule type="cellIs" dxfId="557" priority="222" operator="equal">
      <formula>#REF!</formula>
    </cfRule>
  </conditionalFormatting>
  <conditionalFormatting sqref="D18">
    <cfRule type="cellIs" dxfId="556" priority="221" operator="equal">
      <formula>#REF!</formula>
    </cfRule>
  </conditionalFormatting>
  <conditionalFormatting sqref="E18">
    <cfRule type="cellIs" dxfId="555" priority="220" operator="equal">
      <formula>#REF!</formula>
    </cfRule>
  </conditionalFormatting>
  <conditionalFormatting sqref="F18">
    <cfRule type="cellIs" dxfId="554" priority="219" operator="equal">
      <formula>#REF!</formula>
    </cfRule>
  </conditionalFormatting>
  <conditionalFormatting sqref="G18">
    <cfRule type="cellIs" dxfId="553" priority="218" operator="equal">
      <formula>#REF!</formula>
    </cfRule>
  </conditionalFormatting>
  <conditionalFormatting sqref="H18">
    <cfRule type="cellIs" dxfId="552" priority="217" operator="equal">
      <formula>#REF!</formula>
    </cfRule>
  </conditionalFormatting>
  <conditionalFormatting sqref="I18">
    <cfRule type="cellIs" dxfId="551" priority="216" operator="equal">
      <formula>#REF!</formula>
    </cfRule>
  </conditionalFormatting>
  <conditionalFormatting sqref="J18">
    <cfRule type="cellIs" dxfId="550" priority="215" operator="equal">
      <formula>#REF!</formula>
    </cfRule>
  </conditionalFormatting>
  <conditionalFormatting sqref="K18">
    <cfRule type="cellIs" dxfId="549" priority="214" operator="equal">
      <formula>#REF!</formula>
    </cfRule>
  </conditionalFormatting>
  <conditionalFormatting sqref="L18">
    <cfRule type="cellIs" dxfId="548" priority="213" operator="equal">
      <formula>#REF!</formula>
    </cfRule>
  </conditionalFormatting>
  <conditionalFormatting sqref="M18">
    <cfRule type="cellIs" dxfId="547" priority="212" operator="equal">
      <formula>#REF!</formula>
    </cfRule>
  </conditionalFormatting>
  <conditionalFormatting sqref="C20">
    <cfRule type="cellIs" dxfId="546" priority="211" operator="equal">
      <formula>#REF!</formula>
    </cfRule>
  </conditionalFormatting>
  <conditionalFormatting sqref="D20">
    <cfRule type="cellIs" dxfId="545" priority="210" operator="equal">
      <formula>#REF!</formula>
    </cfRule>
  </conditionalFormatting>
  <conditionalFormatting sqref="E20">
    <cfRule type="cellIs" dxfId="544" priority="209" operator="equal">
      <formula>#REF!</formula>
    </cfRule>
  </conditionalFormatting>
  <conditionalFormatting sqref="F20">
    <cfRule type="cellIs" dxfId="543" priority="208" operator="equal">
      <formula>#REF!</formula>
    </cfRule>
  </conditionalFormatting>
  <conditionalFormatting sqref="G20">
    <cfRule type="cellIs" dxfId="542" priority="207" operator="equal">
      <formula>#REF!</formula>
    </cfRule>
  </conditionalFormatting>
  <conditionalFormatting sqref="H20">
    <cfRule type="cellIs" dxfId="541" priority="206" operator="equal">
      <formula>#REF!</formula>
    </cfRule>
  </conditionalFormatting>
  <conditionalFormatting sqref="I20">
    <cfRule type="cellIs" dxfId="540" priority="205" operator="equal">
      <formula>#REF!</formula>
    </cfRule>
  </conditionalFormatting>
  <conditionalFormatting sqref="J20">
    <cfRule type="cellIs" dxfId="539" priority="204" operator="equal">
      <formula>#REF!</formula>
    </cfRule>
  </conditionalFormatting>
  <conditionalFormatting sqref="K20">
    <cfRule type="cellIs" dxfId="538" priority="203" operator="equal">
      <formula>#REF!</formula>
    </cfRule>
  </conditionalFormatting>
  <conditionalFormatting sqref="L20">
    <cfRule type="cellIs" dxfId="537" priority="202" operator="equal">
      <formula>#REF!</formula>
    </cfRule>
  </conditionalFormatting>
  <conditionalFormatting sqref="M20">
    <cfRule type="cellIs" dxfId="536" priority="201" operator="equal">
      <formula>#REF!</formula>
    </cfRule>
  </conditionalFormatting>
  <conditionalFormatting sqref="C24">
    <cfRule type="cellIs" dxfId="535" priority="200" operator="equal">
      <formula>#REF!</formula>
    </cfRule>
  </conditionalFormatting>
  <conditionalFormatting sqref="D24">
    <cfRule type="cellIs" dxfId="534" priority="199" operator="equal">
      <formula>#REF!</formula>
    </cfRule>
  </conditionalFormatting>
  <conditionalFormatting sqref="E24">
    <cfRule type="cellIs" dxfId="533" priority="198" operator="equal">
      <formula>#REF!</formula>
    </cfRule>
  </conditionalFormatting>
  <conditionalFormatting sqref="F24">
    <cfRule type="cellIs" dxfId="532" priority="197" operator="equal">
      <formula>#REF!</formula>
    </cfRule>
  </conditionalFormatting>
  <conditionalFormatting sqref="G24">
    <cfRule type="cellIs" dxfId="531" priority="196" operator="equal">
      <formula>#REF!</formula>
    </cfRule>
  </conditionalFormatting>
  <conditionalFormatting sqref="H24">
    <cfRule type="cellIs" dxfId="530" priority="195" operator="equal">
      <formula>#REF!</formula>
    </cfRule>
  </conditionalFormatting>
  <conditionalFormatting sqref="I24">
    <cfRule type="cellIs" dxfId="529" priority="194" operator="equal">
      <formula>#REF!</formula>
    </cfRule>
  </conditionalFormatting>
  <conditionalFormatting sqref="J24">
    <cfRule type="cellIs" dxfId="528" priority="193" operator="equal">
      <formula>#REF!</formula>
    </cfRule>
  </conditionalFormatting>
  <conditionalFormatting sqref="K24">
    <cfRule type="cellIs" dxfId="527" priority="192" operator="equal">
      <formula>#REF!</formula>
    </cfRule>
  </conditionalFormatting>
  <conditionalFormatting sqref="L24">
    <cfRule type="cellIs" dxfId="526" priority="191" operator="equal">
      <formula>#REF!</formula>
    </cfRule>
  </conditionalFormatting>
  <conditionalFormatting sqref="M24">
    <cfRule type="cellIs" dxfId="525" priority="190" operator="equal">
      <formula>#REF!</formula>
    </cfRule>
  </conditionalFormatting>
  <conditionalFormatting sqref="C26">
    <cfRule type="cellIs" dxfId="524" priority="189" operator="equal">
      <formula>#REF!</formula>
    </cfRule>
  </conditionalFormatting>
  <conditionalFormatting sqref="D26">
    <cfRule type="cellIs" dxfId="523" priority="188" operator="equal">
      <formula>#REF!</formula>
    </cfRule>
  </conditionalFormatting>
  <conditionalFormatting sqref="E26">
    <cfRule type="cellIs" dxfId="522" priority="187" operator="equal">
      <formula>#REF!</formula>
    </cfRule>
  </conditionalFormatting>
  <conditionalFormatting sqref="F26">
    <cfRule type="cellIs" dxfId="521" priority="186" operator="equal">
      <formula>#REF!</formula>
    </cfRule>
  </conditionalFormatting>
  <conditionalFormatting sqref="G26">
    <cfRule type="cellIs" dxfId="520" priority="185" operator="equal">
      <formula>#REF!</formula>
    </cfRule>
  </conditionalFormatting>
  <conditionalFormatting sqref="H26">
    <cfRule type="cellIs" dxfId="519" priority="184" operator="equal">
      <formula>#REF!</formula>
    </cfRule>
  </conditionalFormatting>
  <conditionalFormatting sqref="I26">
    <cfRule type="cellIs" dxfId="518" priority="183" operator="equal">
      <formula>#REF!</formula>
    </cfRule>
  </conditionalFormatting>
  <conditionalFormatting sqref="J26">
    <cfRule type="cellIs" dxfId="517" priority="182" operator="equal">
      <formula>#REF!</formula>
    </cfRule>
  </conditionalFormatting>
  <conditionalFormatting sqref="K26">
    <cfRule type="cellIs" dxfId="516" priority="181" operator="equal">
      <formula>#REF!</formula>
    </cfRule>
  </conditionalFormatting>
  <conditionalFormatting sqref="L26">
    <cfRule type="cellIs" dxfId="515" priority="180" operator="equal">
      <formula>#REF!</formula>
    </cfRule>
  </conditionalFormatting>
  <conditionalFormatting sqref="M26">
    <cfRule type="cellIs" dxfId="514" priority="179" operator="equal">
      <formula>#REF!</formula>
    </cfRule>
  </conditionalFormatting>
  <conditionalFormatting sqref="C28">
    <cfRule type="cellIs" dxfId="513" priority="178" operator="equal">
      <formula>#REF!</formula>
    </cfRule>
  </conditionalFormatting>
  <conditionalFormatting sqref="D28">
    <cfRule type="cellIs" dxfId="512" priority="177" operator="equal">
      <formula>#REF!</formula>
    </cfRule>
  </conditionalFormatting>
  <conditionalFormatting sqref="E28">
    <cfRule type="cellIs" dxfId="511" priority="176" operator="equal">
      <formula>#REF!</formula>
    </cfRule>
  </conditionalFormatting>
  <conditionalFormatting sqref="F28">
    <cfRule type="cellIs" dxfId="510" priority="175" operator="equal">
      <formula>#REF!</formula>
    </cfRule>
  </conditionalFormatting>
  <conditionalFormatting sqref="G28">
    <cfRule type="cellIs" dxfId="509" priority="174" operator="equal">
      <formula>#REF!</formula>
    </cfRule>
  </conditionalFormatting>
  <conditionalFormatting sqref="H28">
    <cfRule type="cellIs" dxfId="508" priority="173" operator="equal">
      <formula>#REF!</formula>
    </cfRule>
  </conditionalFormatting>
  <conditionalFormatting sqref="I28">
    <cfRule type="cellIs" dxfId="507" priority="172" operator="equal">
      <formula>#REF!</formula>
    </cfRule>
  </conditionalFormatting>
  <conditionalFormatting sqref="J28">
    <cfRule type="cellIs" dxfId="506" priority="171" operator="equal">
      <formula>#REF!</formula>
    </cfRule>
  </conditionalFormatting>
  <conditionalFormatting sqref="K28">
    <cfRule type="cellIs" dxfId="505" priority="170" operator="equal">
      <formula>#REF!</formula>
    </cfRule>
  </conditionalFormatting>
  <conditionalFormatting sqref="L28">
    <cfRule type="cellIs" dxfId="504" priority="169" operator="equal">
      <formula>#REF!</formula>
    </cfRule>
  </conditionalFormatting>
  <conditionalFormatting sqref="M28">
    <cfRule type="cellIs" dxfId="503" priority="168" operator="equal">
      <formula>#REF!</formula>
    </cfRule>
  </conditionalFormatting>
  <conditionalFormatting sqref="C30">
    <cfRule type="cellIs" dxfId="502" priority="167" operator="equal">
      <formula>#REF!</formula>
    </cfRule>
  </conditionalFormatting>
  <conditionalFormatting sqref="D30">
    <cfRule type="cellIs" dxfId="501" priority="166" operator="equal">
      <formula>#REF!</formula>
    </cfRule>
  </conditionalFormatting>
  <conditionalFormatting sqref="E30">
    <cfRule type="cellIs" dxfId="500" priority="165" operator="equal">
      <formula>#REF!</formula>
    </cfRule>
  </conditionalFormatting>
  <conditionalFormatting sqref="F30">
    <cfRule type="cellIs" dxfId="499" priority="164" operator="equal">
      <formula>#REF!</formula>
    </cfRule>
  </conditionalFormatting>
  <conditionalFormatting sqref="G30">
    <cfRule type="cellIs" dxfId="498" priority="163" operator="equal">
      <formula>#REF!</formula>
    </cfRule>
  </conditionalFormatting>
  <conditionalFormatting sqref="H30">
    <cfRule type="cellIs" dxfId="497" priority="162" operator="equal">
      <formula>#REF!</formula>
    </cfRule>
  </conditionalFormatting>
  <conditionalFormatting sqref="I30">
    <cfRule type="cellIs" dxfId="496" priority="161" operator="equal">
      <formula>#REF!</formula>
    </cfRule>
  </conditionalFormatting>
  <conditionalFormatting sqref="J30">
    <cfRule type="cellIs" dxfId="495" priority="160" operator="equal">
      <formula>#REF!</formula>
    </cfRule>
  </conditionalFormatting>
  <conditionalFormatting sqref="K30">
    <cfRule type="cellIs" dxfId="494" priority="159" operator="equal">
      <formula>#REF!</formula>
    </cfRule>
  </conditionalFormatting>
  <conditionalFormatting sqref="L30">
    <cfRule type="cellIs" dxfId="493" priority="158" operator="equal">
      <formula>#REF!</formula>
    </cfRule>
  </conditionalFormatting>
  <conditionalFormatting sqref="M30">
    <cfRule type="cellIs" dxfId="492" priority="157" operator="equal">
      <formula>#REF!</formula>
    </cfRule>
  </conditionalFormatting>
  <conditionalFormatting sqref="C32">
    <cfRule type="cellIs" dxfId="491" priority="156" operator="equal">
      <formula>#REF!</formula>
    </cfRule>
  </conditionalFormatting>
  <conditionalFormatting sqref="D32">
    <cfRule type="cellIs" dxfId="490" priority="155" operator="equal">
      <formula>#REF!</formula>
    </cfRule>
  </conditionalFormatting>
  <conditionalFormatting sqref="E32">
    <cfRule type="cellIs" dxfId="489" priority="154" operator="equal">
      <formula>#REF!</formula>
    </cfRule>
  </conditionalFormatting>
  <conditionalFormatting sqref="F32">
    <cfRule type="cellIs" dxfId="488" priority="153" operator="equal">
      <formula>#REF!</formula>
    </cfRule>
  </conditionalFormatting>
  <conditionalFormatting sqref="G32">
    <cfRule type="cellIs" dxfId="487" priority="152" operator="equal">
      <formula>#REF!</formula>
    </cfRule>
  </conditionalFormatting>
  <conditionalFormatting sqref="H32">
    <cfRule type="cellIs" dxfId="486" priority="151" operator="equal">
      <formula>#REF!</formula>
    </cfRule>
  </conditionalFormatting>
  <conditionalFormatting sqref="I32">
    <cfRule type="cellIs" dxfId="485" priority="150" operator="equal">
      <formula>#REF!</formula>
    </cfRule>
  </conditionalFormatting>
  <conditionalFormatting sqref="J32">
    <cfRule type="cellIs" dxfId="484" priority="149" operator="equal">
      <formula>#REF!</formula>
    </cfRule>
  </conditionalFormatting>
  <conditionalFormatting sqref="K32">
    <cfRule type="cellIs" dxfId="483" priority="148" operator="equal">
      <formula>#REF!</formula>
    </cfRule>
  </conditionalFormatting>
  <conditionalFormatting sqref="M32">
    <cfRule type="cellIs" dxfId="482" priority="146" operator="equal">
      <formula>#REF!</formula>
    </cfRule>
  </conditionalFormatting>
  <conditionalFormatting sqref="C34">
    <cfRule type="cellIs" dxfId="481" priority="145" operator="equal">
      <formula>#REF!</formula>
    </cfRule>
  </conditionalFormatting>
  <conditionalFormatting sqref="D34">
    <cfRule type="cellIs" dxfId="480" priority="144" operator="equal">
      <formula>#REF!</formula>
    </cfRule>
  </conditionalFormatting>
  <conditionalFormatting sqref="E34">
    <cfRule type="cellIs" dxfId="479" priority="143" operator="equal">
      <formula>#REF!</formula>
    </cfRule>
  </conditionalFormatting>
  <conditionalFormatting sqref="F34">
    <cfRule type="cellIs" dxfId="478" priority="142" operator="equal">
      <formula>#REF!</formula>
    </cfRule>
  </conditionalFormatting>
  <conditionalFormatting sqref="G34">
    <cfRule type="cellIs" dxfId="477" priority="141" operator="equal">
      <formula>#REF!</formula>
    </cfRule>
  </conditionalFormatting>
  <conditionalFormatting sqref="H34">
    <cfRule type="cellIs" dxfId="476" priority="140" operator="equal">
      <formula>#REF!</formula>
    </cfRule>
  </conditionalFormatting>
  <conditionalFormatting sqref="I34">
    <cfRule type="cellIs" dxfId="475" priority="139" operator="equal">
      <formula>#REF!</formula>
    </cfRule>
  </conditionalFormatting>
  <conditionalFormatting sqref="J34">
    <cfRule type="cellIs" dxfId="474" priority="138" operator="equal">
      <formula>#REF!</formula>
    </cfRule>
  </conditionalFormatting>
  <conditionalFormatting sqref="K34">
    <cfRule type="cellIs" dxfId="473" priority="137" operator="equal">
      <formula>#REF!</formula>
    </cfRule>
  </conditionalFormatting>
  <conditionalFormatting sqref="L34">
    <cfRule type="cellIs" dxfId="472" priority="136" operator="equal">
      <formula>#REF!</formula>
    </cfRule>
  </conditionalFormatting>
  <conditionalFormatting sqref="M34">
    <cfRule type="cellIs" dxfId="471" priority="135" operator="equal">
      <formula>#REF!</formula>
    </cfRule>
  </conditionalFormatting>
  <conditionalFormatting sqref="C36">
    <cfRule type="cellIs" dxfId="470" priority="134" operator="equal">
      <formula>#REF!</formula>
    </cfRule>
  </conditionalFormatting>
  <conditionalFormatting sqref="D36">
    <cfRule type="cellIs" dxfId="469" priority="133" operator="equal">
      <formula>#REF!</formula>
    </cfRule>
  </conditionalFormatting>
  <conditionalFormatting sqref="E36">
    <cfRule type="cellIs" dxfId="468" priority="132" operator="equal">
      <formula>#REF!</formula>
    </cfRule>
  </conditionalFormatting>
  <conditionalFormatting sqref="F36">
    <cfRule type="cellIs" dxfId="467" priority="131" operator="equal">
      <formula>#REF!</formula>
    </cfRule>
  </conditionalFormatting>
  <conditionalFormatting sqref="G36">
    <cfRule type="cellIs" dxfId="466" priority="130" operator="equal">
      <formula>#REF!</formula>
    </cfRule>
  </conditionalFormatting>
  <conditionalFormatting sqref="H36">
    <cfRule type="cellIs" dxfId="465" priority="129" operator="equal">
      <formula>#REF!</formula>
    </cfRule>
  </conditionalFormatting>
  <conditionalFormatting sqref="I36">
    <cfRule type="cellIs" dxfId="464" priority="128" operator="equal">
      <formula>#REF!</formula>
    </cfRule>
  </conditionalFormatting>
  <conditionalFormatting sqref="J36">
    <cfRule type="cellIs" dxfId="463" priority="127" operator="equal">
      <formula>#REF!</formula>
    </cfRule>
  </conditionalFormatting>
  <conditionalFormatting sqref="K36">
    <cfRule type="cellIs" dxfId="462" priority="126" operator="equal">
      <formula>#REF!</formula>
    </cfRule>
  </conditionalFormatting>
  <conditionalFormatting sqref="L36">
    <cfRule type="cellIs" dxfId="461" priority="125" operator="equal">
      <formula>#REF!</formula>
    </cfRule>
  </conditionalFormatting>
  <conditionalFormatting sqref="M36">
    <cfRule type="cellIs" dxfId="460" priority="124" operator="equal">
      <formula>#REF!</formula>
    </cfRule>
  </conditionalFormatting>
  <conditionalFormatting sqref="C38">
    <cfRule type="cellIs" dxfId="459" priority="123" operator="equal">
      <formula>#REF!</formula>
    </cfRule>
  </conditionalFormatting>
  <conditionalFormatting sqref="D38">
    <cfRule type="cellIs" dxfId="458" priority="122" operator="equal">
      <formula>#REF!</formula>
    </cfRule>
  </conditionalFormatting>
  <conditionalFormatting sqref="E38">
    <cfRule type="cellIs" dxfId="457" priority="121" operator="equal">
      <formula>#REF!</formula>
    </cfRule>
  </conditionalFormatting>
  <conditionalFormatting sqref="F38">
    <cfRule type="cellIs" dxfId="456" priority="120" operator="equal">
      <formula>#REF!</formula>
    </cfRule>
  </conditionalFormatting>
  <conditionalFormatting sqref="G38">
    <cfRule type="cellIs" dxfId="455" priority="119" operator="equal">
      <formula>#REF!</formula>
    </cfRule>
  </conditionalFormatting>
  <conditionalFormatting sqref="H38">
    <cfRule type="cellIs" dxfId="454" priority="118" operator="equal">
      <formula>#REF!</formula>
    </cfRule>
  </conditionalFormatting>
  <conditionalFormatting sqref="I38">
    <cfRule type="cellIs" dxfId="453" priority="117" operator="equal">
      <formula>#REF!</formula>
    </cfRule>
  </conditionalFormatting>
  <conditionalFormatting sqref="J38">
    <cfRule type="cellIs" dxfId="452" priority="116" operator="equal">
      <formula>#REF!</formula>
    </cfRule>
  </conditionalFormatting>
  <conditionalFormatting sqref="K38">
    <cfRule type="cellIs" dxfId="451" priority="115" operator="equal">
      <formula>#REF!</formula>
    </cfRule>
  </conditionalFormatting>
  <conditionalFormatting sqref="L38">
    <cfRule type="cellIs" dxfId="450" priority="114" operator="equal">
      <formula>#REF!</formula>
    </cfRule>
  </conditionalFormatting>
  <conditionalFormatting sqref="M38">
    <cfRule type="cellIs" dxfId="449" priority="113" operator="equal">
      <formula>#REF!</formula>
    </cfRule>
  </conditionalFormatting>
  <conditionalFormatting sqref="C40">
    <cfRule type="cellIs" dxfId="448" priority="112" operator="equal">
      <formula>#REF!</formula>
    </cfRule>
  </conditionalFormatting>
  <conditionalFormatting sqref="D40">
    <cfRule type="cellIs" dxfId="447" priority="111" operator="equal">
      <formula>#REF!</formula>
    </cfRule>
  </conditionalFormatting>
  <conditionalFormatting sqref="E40">
    <cfRule type="cellIs" dxfId="446" priority="110" operator="equal">
      <formula>#REF!</formula>
    </cfRule>
  </conditionalFormatting>
  <conditionalFormatting sqref="F40">
    <cfRule type="cellIs" dxfId="445" priority="109" operator="equal">
      <formula>#REF!</formula>
    </cfRule>
  </conditionalFormatting>
  <conditionalFormatting sqref="G40">
    <cfRule type="cellIs" dxfId="444" priority="108" operator="equal">
      <formula>#REF!</formula>
    </cfRule>
  </conditionalFormatting>
  <conditionalFormatting sqref="H40">
    <cfRule type="cellIs" dxfId="443" priority="107" operator="equal">
      <formula>#REF!</formula>
    </cfRule>
  </conditionalFormatting>
  <conditionalFormatting sqref="I40">
    <cfRule type="cellIs" dxfId="442" priority="106" operator="equal">
      <formula>#REF!</formula>
    </cfRule>
  </conditionalFormatting>
  <conditionalFormatting sqref="J40">
    <cfRule type="cellIs" dxfId="441" priority="105" operator="equal">
      <formula>#REF!</formula>
    </cfRule>
  </conditionalFormatting>
  <conditionalFormatting sqref="K40">
    <cfRule type="cellIs" dxfId="440" priority="104" operator="equal">
      <formula>#REF!</formula>
    </cfRule>
  </conditionalFormatting>
  <conditionalFormatting sqref="L40">
    <cfRule type="cellIs" dxfId="439" priority="103" operator="equal">
      <formula>#REF!</formula>
    </cfRule>
  </conditionalFormatting>
  <conditionalFormatting sqref="M40">
    <cfRule type="cellIs" dxfId="438" priority="102" operator="equal">
      <formula>#REF!</formula>
    </cfRule>
  </conditionalFormatting>
  <conditionalFormatting sqref="C42">
    <cfRule type="cellIs" dxfId="437" priority="101" operator="equal">
      <formula>#REF!</formula>
    </cfRule>
  </conditionalFormatting>
  <conditionalFormatting sqref="D42">
    <cfRule type="cellIs" dxfId="436" priority="100" operator="equal">
      <formula>#REF!</formula>
    </cfRule>
  </conditionalFormatting>
  <conditionalFormatting sqref="E42">
    <cfRule type="cellIs" dxfId="435" priority="99" operator="equal">
      <formula>#REF!</formula>
    </cfRule>
  </conditionalFormatting>
  <conditionalFormatting sqref="F42">
    <cfRule type="cellIs" dxfId="434" priority="98" operator="equal">
      <formula>#REF!</formula>
    </cfRule>
  </conditionalFormatting>
  <conditionalFormatting sqref="G42">
    <cfRule type="cellIs" dxfId="433" priority="97" operator="equal">
      <formula>#REF!</formula>
    </cfRule>
  </conditionalFormatting>
  <conditionalFormatting sqref="H42">
    <cfRule type="cellIs" dxfId="432" priority="96" operator="equal">
      <formula>#REF!</formula>
    </cfRule>
  </conditionalFormatting>
  <conditionalFormatting sqref="I42">
    <cfRule type="cellIs" dxfId="431" priority="95" operator="equal">
      <formula>#REF!</formula>
    </cfRule>
  </conditionalFormatting>
  <conditionalFormatting sqref="J42">
    <cfRule type="cellIs" dxfId="430" priority="94" operator="equal">
      <formula>#REF!</formula>
    </cfRule>
  </conditionalFormatting>
  <conditionalFormatting sqref="K42">
    <cfRule type="cellIs" dxfId="429" priority="93" operator="equal">
      <formula>#REF!</formula>
    </cfRule>
  </conditionalFormatting>
  <conditionalFormatting sqref="L42">
    <cfRule type="cellIs" dxfId="428" priority="92" operator="equal">
      <formula>#REF!</formula>
    </cfRule>
  </conditionalFormatting>
  <conditionalFormatting sqref="M42">
    <cfRule type="cellIs" dxfId="427" priority="91" operator="equal">
      <formula>#REF!</formula>
    </cfRule>
  </conditionalFormatting>
  <conditionalFormatting sqref="C44">
    <cfRule type="cellIs" dxfId="426" priority="90" operator="equal">
      <formula>#REF!</formula>
    </cfRule>
  </conditionalFormatting>
  <conditionalFormatting sqref="D44">
    <cfRule type="cellIs" dxfId="425" priority="89" operator="equal">
      <formula>#REF!</formula>
    </cfRule>
  </conditionalFormatting>
  <conditionalFormatting sqref="E44">
    <cfRule type="cellIs" dxfId="424" priority="88" operator="equal">
      <formula>#REF!</formula>
    </cfRule>
  </conditionalFormatting>
  <conditionalFormatting sqref="F44">
    <cfRule type="cellIs" dxfId="423" priority="87" operator="equal">
      <formula>#REF!</formula>
    </cfRule>
  </conditionalFormatting>
  <conditionalFormatting sqref="G44">
    <cfRule type="cellIs" dxfId="422" priority="86" operator="equal">
      <formula>#REF!</formula>
    </cfRule>
  </conditionalFormatting>
  <conditionalFormatting sqref="H44">
    <cfRule type="cellIs" dxfId="421" priority="85" operator="equal">
      <formula>#REF!</formula>
    </cfRule>
  </conditionalFormatting>
  <conditionalFormatting sqref="I44">
    <cfRule type="cellIs" dxfId="420" priority="84" operator="equal">
      <formula>#REF!</formula>
    </cfRule>
  </conditionalFormatting>
  <conditionalFormatting sqref="J44">
    <cfRule type="cellIs" dxfId="419" priority="83" operator="equal">
      <formula>#REF!</formula>
    </cfRule>
  </conditionalFormatting>
  <conditionalFormatting sqref="K44">
    <cfRule type="cellIs" dxfId="418" priority="82" operator="equal">
      <formula>#REF!</formula>
    </cfRule>
  </conditionalFormatting>
  <conditionalFormatting sqref="L44">
    <cfRule type="cellIs" dxfId="417" priority="81" operator="equal">
      <formula>#REF!</formula>
    </cfRule>
  </conditionalFormatting>
  <conditionalFormatting sqref="M44">
    <cfRule type="cellIs" dxfId="416" priority="80" operator="equal">
      <formula>#REF!</formula>
    </cfRule>
  </conditionalFormatting>
  <conditionalFormatting sqref="C46">
    <cfRule type="cellIs" dxfId="415" priority="79" operator="equal">
      <formula>#REF!</formula>
    </cfRule>
  </conditionalFormatting>
  <conditionalFormatting sqref="D46">
    <cfRule type="cellIs" dxfId="414" priority="78" operator="equal">
      <formula>#REF!</formula>
    </cfRule>
  </conditionalFormatting>
  <conditionalFormatting sqref="E46">
    <cfRule type="cellIs" dxfId="413" priority="77" operator="equal">
      <formula>#REF!</formula>
    </cfRule>
  </conditionalFormatting>
  <conditionalFormatting sqref="F46">
    <cfRule type="cellIs" dxfId="412" priority="76" operator="equal">
      <formula>#REF!</formula>
    </cfRule>
  </conditionalFormatting>
  <conditionalFormatting sqref="G46">
    <cfRule type="cellIs" dxfId="411" priority="75" operator="equal">
      <formula>#REF!</formula>
    </cfRule>
  </conditionalFormatting>
  <conditionalFormatting sqref="H46">
    <cfRule type="cellIs" dxfId="410" priority="74" operator="equal">
      <formula>#REF!</formula>
    </cfRule>
  </conditionalFormatting>
  <conditionalFormatting sqref="I46">
    <cfRule type="cellIs" dxfId="409" priority="73" operator="equal">
      <formula>#REF!</formula>
    </cfRule>
  </conditionalFormatting>
  <conditionalFormatting sqref="J46">
    <cfRule type="cellIs" dxfId="408" priority="72" operator="equal">
      <formula>#REF!</formula>
    </cfRule>
  </conditionalFormatting>
  <conditionalFormatting sqref="K46">
    <cfRule type="cellIs" dxfId="407" priority="71" operator="equal">
      <formula>#REF!</formula>
    </cfRule>
  </conditionalFormatting>
  <conditionalFormatting sqref="L46">
    <cfRule type="cellIs" dxfId="406" priority="70" operator="equal">
      <formula>#REF!</formula>
    </cfRule>
  </conditionalFormatting>
  <conditionalFormatting sqref="M46">
    <cfRule type="cellIs" dxfId="405" priority="69" operator="equal">
      <formula>#REF!</formula>
    </cfRule>
  </conditionalFormatting>
  <conditionalFormatting sqref="C48">
    <cfRule type="cellIs" dxfId="404" priority="68" operator="equal">
      <formula>#REF!</formula>
    </cfRule>
  </conditionalFormatting>
  <conditionalFormatting sqref="D48">
    <cfRule type="cellIs" dxfId="403" priority="67" operator="equal">
      <formula>#REF!</formula>
    </cfRule>
  </conditionalFormatting>
  <conditionalFormatting sqref="E48">
    <cfRule type="cellIs" dxfId="402" priority="66" operator="equal">
      <formula>#REF!</formula>
    </cfRule>
  </conditionalFormatting>
  <conditionalFormatting sqref="F48">
    <cfRule type="cellIs" dxfId="401" priority="65" operator="equal">
      <formula>#REF!</formula>
    </cfRule>
  </conditionalFormatting>
  <conditionalFormatting sqref="G48">
    <cfRule type="cellIs" dxfId="400" priority="64" operator="equal">
      <formula>#REF!</formula>
    </cfRule>
  </conditionalFormatting>
  <conditionalFormatting sqref="H48">
    <cfRule type="cellIs" dxfId="399" priority="63" operator="equal">
      <formula>#REF!</formula>
    </cfRule>
  </conditionalFormatting>
  <conditionalFormatting sqref="I48">
    <cfRule type="cellIs" dxfId="398" priority="62" operator="equal">
      <formula>#REF!</formula>
    </cfRule>
  </conditionalFormatting>
  <conditionalFormatting sqref="J48">
    <cfRule type="cellIs" dxfId="397" priority="61" operator="equal">
      <formula>#REF!</formula>
    </cfRule>
  </conditionalFormatting>
  <conditionalFormatting sqref="K48">
    <cfRule type="cellIs" dxfId="396" priority="60" operator="equal">
      <formula>#REF!</formula>
    </cfRule>
  </conditionalFormatting>
  <conditionalFormatting sqref="L48">
    <cfRule type="cellIs" dxfId="395" priority="59" operator="equal">
      <formula>#REF!</formula>
    </cfRule>
  </conditionalFormatting>
  <conditionalFormatting sqref="M48">
    <cfRule type="cellIs" dxfId="394" priority="58" operator="equal">
      <formula>#REF!</formula>
    </cfRule>
  </conditionalFormatting>
  <conditionalFormatting sqref="C50">
    <cfRule type="cellIs" dxfId="393" priority="57" operator="equal">
      <formula>#REF!</formula>
    </cfRule>
  </conditionalFormatting>
  <conditionalFormatting sqref="D50">
    <cfRule type="cellIs" dxfId="392" priority="56" operator="equal">
      <formula>#REF!</formula>
    </cfRule>
  </conditionalFormatting>
  <conditionalFormatting sqref="E50">
    <cfRule type="cellIs" dxfId="391" priority="55" operator="equal">
      <formula>#REF!</formula>
    </cfRule>
  </conditionalFormatting>
  <conditionalFormatting sqref="F50">
    <cfRule type="cellIs" dxfId="390" priority="54" operator="equal">
      <formula>#REF!</formula>
    </cfRule>
  </conditionalFormatting>
  <conditionalFormatting sqref="G50">
    <cfRule type="cellIs" dxfId="389" priority="53" operator="equal">
      <formula>#REF!</formula>
    </cfRule>
  </conditionalFormatting>
  <conditionalFormatting sqref="H50">
    <cfRule type="cellIs" dxfId="388" priority="52" operator="equal">
      <formula>#REF!</formula>
    </cfRule>
  </conditionalFormatting>
  <conditionalFormatting sqref="I50">
    <cfRule type="cellIs" dxfId="387" priority="51" operator="equal">
      <formula>#REF!</formula>
    </cfRule>
  </conditionalFormatting>
  <conditionalFormatting sqref="J50">
    <cfRule type="cellIs" dxfId="386" priority="50" operator="equal">
      <formula>#REF!</formula>
    </cfRule>
  </conditionalFormatting>
  <conditionalFormatting sqref="K50">
    <cfRule type="cellIs" dxfId="385" priority="49" operator="equal">
      <formula>#REF!</formula>
    </cfRule>
  </conditionalFormatting>
  <conditionalFormatting sqref="L50">
    <cfRule type="cellIs" dxfId="384" priority="48" operator="equal">
      <formula>#REF!</formula>
    </cfRule>
  </conditionalFormatting>
  <conditionalFormatting sqref="M50">
    <cfRule type="cellIs" dxfId="383" priority="47" operator="equal">
      <formula>#REF!</formula>
    </cfRule>
  </conditionalFormatting>
  <conditionalFormatting sqref="C52">
    <cfRule type="cellIs" dxfId="382" priority="46" operator="equal">
      <formula>#REF!</formula>
    </cfRule>
  </conditionalFormatting>
  <conditionalFormatting sqref="D52">
    <cfRule type="cellIs" dxfId="381" priority="45" operator="equal">
      <formula>#REF!</formula>
    </cfRule>
  </conditionalFormatting>
  <conditionalFormatting sqref="E52">
    <cfRule type="cellIs" dxfId="380" priority="44" operator="equal">
      <formula>#REF!</formula>
    </cfRule>
  </conditionalFormatting>
  <conditionalFormatting sqref="F52">
    <cfRule type="cellIs" dxfId="379" priority="43" operator="equal">
      <formula>#REF!</formula>
    </cfRule>
  </conditionalFormatting>
  <conditionalFormatting sqref="G52">
    <cfRule type="cellIs" dxfId="378" priority="42" operator="equal">
      <formula>#REF!</formula>
    </cfRule>
  </conditionalFormatting>
  <conditionalFormatting sqref="H52">
    <cfRule type="cellIs" dxfId="377" priority="41" operator="equal">
      <formula>#REF!</formula>
    </cfRule>
  </conditionalFormatting>
  <conditionalFormatting sqref="I52">
    <cfRule type="cellIs" dxfId="376" priority="40" operator="equal">
      <formula>#REF!</formula>
    </cfRule>
  </conditionalFormatting>
  <conditionalFormatting sqref="J54">
    <cfRule type="cellIs" dxfId="375" priority="28" operator="equal">
      <formula>#REF!</formula>
    </cfRule>
  </conditionalFormatting>
  <conditionalFormatting sqref="K54">
    <cfRule type="cellIs" dxfId="374" priority="27" operator="equal">
      <formula>#REF!</formula>
    </cfRule>
  </conditionalFormatting>
  <conditionalFormatting sqref="L54">
    <cfRule type="cellIs" dxfId="373" priority="26" operator="equal">
      <formula>#REF!</formula>
    </cfRule>
  </conditionalFormatting>
  <conditionalFormatting sqref="M54">
    <cfRule type="cellIs" dxfId="372" priority="25" operator="equal">
      <formula>#REF!</formula>
    </cfRule>
  </conditionalFormatting>
  <conditionalFormatting sqref="C56">
    <cfRule type="cellIs" dxfId="371" priority="24" operator="equal">
      <formula>#REF!</formula>
    </cfRule>
  </conditionalFormatting>
  <conditionalFormatting sqref="D56">
    <cfRule type="cellIs" dxfId="370" priority="23" operator="equal">
      <formula>#REF!</formula>
    </cfRule>
  </conditionalFormatting>
  <conditionalFormatting sqref="E56">
    <cfRule type="cellIs" dxfId="369" priority="22" operator="equal">
      <formula>#REF!</formula>
    </cfRule>
  </conditionalFormatting>
  <conditionalFormatting sqref="F56">
    <cfRule type="cellIs" dxfId="368" priority="21" operator="equal">
      <formula>#REF!</formula>
    </cfRule>
  </conditionalFormatting>
  <conditionalFormatting sqref="G56">
    <cfRule type="cellIs" dxfId="367" priority="20" operator="equal">
      <formula>#REF!</formula>
    </cfRule>
  </conditionalFormatting>
  <conditionalFormatting sqref="H56">
    <cfRule type="cellIs" dxfId="366" priority="19" operator="equal">
      <formula>#REF!</formula>
    </cfRule>
  </conditionalFormatting>
  <conditionalFormatting sqref="I56">
    <cfRule type="cellIs" dxfId="365" priority="18" operator="equal">
      <formula>#REF!</formula>
    </cfRule>
  </conditionalFormatting>
  <conditionalFormatting sqref="J56">
    <cfRule type="cellIs" dxfId="364" priority="17" operator="equal">
      <formula>#REF!</formula>
    </cfRule>
  </conditionalFormatting>
  <conditionalFormatting sqref="K56">
    <cfRule type="cellIs" dxfId="363" priority="16" operator="equal">
      <formula>#REF!</formula>
    </cfRule>
  </conditionalFormatting>
  <conditionalFormatting sqref="L56">
    <cfRule type="cellIs" dxfId="362" priority="15" operator="equal">
      <formula>#REF!</formula>
    </cfRule>
  </conditionalFormatting>
  <conditionalFormatting sqref="M56">
    <cfRule type="cellIs" dxfId="361" priority="14" operator="equal">
      <formula>#REF!</formula>
    </cfRule>
  </conditionalFormatting>
  <conditionalFormatting sqref="C58">
    <cfRule type="cellIs" dxfId="360" priority="13" operator="equal">
      <formula>#REF!</formula>
    </cfRule>
  </conditionalFormatting>
  <conditionalFormatting sqref="D58">
    <cfRule type="cellIs" dxfId="359" priority="12" operator="equal">
      <formula>#REF!</formula>
    </cfRule>
  </conditionalFormatting>
  <conditionalFormatting sqref="E58">
    <cfRule type="cellIs" dxfId="358" priority="11" operator="equal">
      <formula>#REF!</formula>
    </cfRule>
  </conditionalFormatting>
  <conditionalFormatting sqref="F58">
    <cfRule type="cellIs" dxfId="357" priority="10" operator="equal">
      <formula>#REF!</formula>
    </cfRule>
  </conditionalFormatting>
  <conditionalFormatting sqref="G58">
    <cfRule type="cellIs" dxfId="356" priority="9" operator="equal">
      <formula>#REF!</formula>
    </cfRule>
  </conditionalFormatting>
  <conditionalFormatting sqref="H58">
    <cfRule type="cellIs" dxfId="355" priority="8" operator="equal">
      <formula>#REF!</formula>
    </cfRule>
  </conditionalFormatting>
  <conditionalFormatting sqref="I58">
    <cfRule type="cellIs" dxfId="354" priority="7" operator="equal">
      <formula>#REF!</formula>
    </cfRule>
  </conditionalFormatting>
  <conditionalFormatting sqref="J58">
    <cfRule type="cellIs" dxfId="353" priority="6" operator="equal">
      <formula>#REF!</formula>
    </cfRule>
  </conditionalFormatting>
  <conditionalFormatting sqref="K58">
    <cfRule type="cellIs" dxfId="352" priority="5" operator="equal">
      <formula>#REF!</formula>
    </cfRule>
  </conditionalFormatting>
  <conditionalFormatting sqref="L58">
    <cfRule type="cellIs" dxfId="351" priority="4" operator="equal">
      <formula>#REF!</formula>
    </cfRule>
  </conditionalFormatting>
  <conditionalFormatting sqref="M58">
    <cfRule type="cellIs" dxfId="350" priority="3" operator="equal">
      <formula>#REF!</formula>
    </cfRule>
  </conditionalFormatting>
  <conditionalFormatting sqref="L51">
    <cfRule type="cellIs" dxfId="349" priority="2" operator="equal">
      <formula>L50</formula>
    </cfRule>
  </conditionalFormatting>
  <conditionalFormatting sqref="L51">
    <cfRule type="cellIs" dxfId="348" priority="1" operator="equal">
      <formula>L50</formula>
    </cfRule>
  </conditionalFormatting>
  <hyperlinks>
    <hyperlink ref="L2:M2" r:id="rId1" display="Teacher key" xr:uid="{CEC91CF5-D20C-41F3-9497-9EDE7C04D418}"/>
  </hyperlinks>
  <pageMargins left="0.7" right="0.7" top="0.75" bottom="0.75" header="0.3" footer="0.3"/>
  <pageSetup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E6DE-F528-4B5A-87F4-B455E5371FA7}">
  <dimension ref="A1:O33"/>
  <sheetViews>
    <sheetView workbookViewId="0">
      <selection activeCell="L27" sqref="L27:N27"/>
    </sheetView>
  </sheetViews>
  <sheetFormatPr defaultRowHeight="14.4" x14ac:dyDescent="0.3"/>
  <cols>
    <col min="1" max="1" width="4.33203125" customWidth="1"/>
    <col min="5" max="5" width="10.21875" customWidth="1"/>
    <col min="9" max="9" width="16.44140625" customWidth="1"/>
    <col min="10" max="10" width="11.6640625" customWidth="1"/>
    <col min="12" max="12" width="7.109375" customWidth="1"/>
    <col min="13" max="13" width="2.88671875" customWidth="1"/>
    <col min="14" max="14" width="7.109375" customWidth="1"/>
  </cols>
  <sheetData>
    <row r="1" spans="1:15" ht="28.8" x14ac:dyDescent="0.55000000000000004">
      <c r="A1" s="124" t="s">
        <v>185</v>
      </c>
      <c r="B1" s="124"/>
      <c r="C1" s="124"/>
      <c r="D1" s="124"/>
      <c r="E1" s="124"/>
      <c r="F1" s="126" t="s">
        <v>74</v>
      </c>
      <c r="G1" s="126"/>
      <c r="H1" s="126"/>
      <c r="I1" s="126"/>
      <c r="J1" s="126"/>
      <c r="K1" s="126"/>
      <c r="L1" s="126"/>
    </row>
    <row r="2" spans="1:15" ht="18" x14ac:dyDescent="0.35">
      <c r="A2" s="61"/>
      <c r="B2" s="126" t="s">
        <v>293</v>
      </c>
      <c r="C2" s="126"/>
      <c r="D2" s="126"/>
      <c r="E2" s="126"/>
      <c r="F2" s="126" t="s">
        <v>75</v>
      </c>
      <c r="G2" s="126"/>
      <c r="H2" s="126"/>
      <c r="I2" s="126"/>
      <c r="J2" s="126"/>
      <c r="K2" s="177" t="s">
        <v>294</v>
      </c>
      <c r="L2" s="177"/>
    </row>
    <row r="3" spans="1:15" ht="33.6" customHeight="1" x14ac:dyDescent="0.35">
      <c r="A3" s="61"/>
      <c r="B3" s="26" t="str">
        <f>[1]!wwsSetup("useHTTPS", TRUE)</f>
        <v>useHTTPS = "True"</v>
      </c>
      <c r="C3" s="54"/>
      <c r="D3" s="54"/>
      <c r="E3" s="54"/>
      <c r="F3" s="55"/>
      <c r="G3" s="55"/>
      <c r="H3" s="55"/>
      <c r="I3" s="55"/>
      <c r="J3" s="55"/>
      <c r="K3" s="55"/>
      <c r="L3" s="55"/>
    </row>
    <row r="4" spans="1:15" s="87" customFormat="1" ht="28.05" customHeight="1" x14ac:dyDescent="0.35">
      <c r="A4" s="85">
        <v>1</v>
      </c>
      <c r="B4" s="85" t="s">
        <v>21</v>
      </c>
      <c r="C4" s="85" t="s">
        <v>186</v>
      </c>
      <c r="D4" s="85" t="s">
        <v>55</v>
      </c>
      <c r="E4" s="85" t="s">
        <v>222</v>
      </c>
      <c r="F4" s="85" t="s">
        <v>187</v>
      </c>
      <c r="G4" s="85" t="s">
        <v>33</v>
      </c>
      <c r="H4" s="85" t="s">
        <v>26</v>
      </c>
      <c r="I4" s="85" t="s">
        <v>188</v>
      </c>
      <c r="J4" s="85" t="s">
        <v>14</v>
      </c>
      <c r="K4" s="175" t="s">
        <v>189</v>
      </c>
      <c r="L4" s="175"/>
      <c r="N4" s="86"/>
      <c r="O4" s="86"/>
    </row>
    <row r="5" spans="1:15" s="87" customFormat="1" ht="28.05" customHeight="1" x14ac:dyDescent="0.35">
      <c r="A5" s="85">
        <f>1+A4</f>
        <v>2</v>
      </c>
      <c r="B5" s="85" t="s">
        <v>190</v>
      </c>
      <c r="C5" s="85" t="s">
        <v>1</v>
      </c>
      <c r="D5" s="85" t="s">
        <v>191</v>
      </c>
      <c r="E5" s="85" t="s">
        <v>218</v>
      </c>
      <c r="F5" s="85" t="s">
        <v>31</v>
      </c>
      <c r="G5" s="85" t="s">
        <v>33</v>
      </c>
      <c r="H5" s="85" t="s">
        <v>97</v>
      </c>
      <c r="I5" s="85" t="s">
        <v>192</v>
      </c>
      <c r="J5" s="85" t="s">
        <v>193</v>
      </c>
      <c r="K5" s="175" t="s">
        <v>14</v>
      </c>
      <c r="L5" s="175" t="s">
        <v>194</v>
      </c>
      <c r="M5" s="89" t="s">
        <v>194</v>
      </c>
      <c r="N5" s="89"/>
      <c r="O5" s="89"/>
    </row>
    <row r="6" spans="1:15" s="87" customFormat="1" ht="28.05" customHeight="1" x14ac:dyDescent="0.35">
      <c r="A6" s="85">
        <f t="shared" ref="A6:A31" si="0">1+A5</f>
        <v>3</v>
      </c>
      <c r="B6" s="85" t="s">
        <v>195</v>
      </c>
      <c r="C6" s="85" t="s">
        <v>196</v>
      </c>
      <c r="D6" s="85" t="s">
        <v>119</v>
      </c>
      <c r="E6" s="85" t="s">
        <v>197</v>
      </c>
      <c r="F6" s="85" t="s">
        <v>198</v>
      </c>
      <c r="G6" s="85" t="s">
        <v>119</v>
      </c>
      <c r="H6" s="85" t="s">
        <v>196</v>
      </c>
      <c r="I6" s="85" t="s">
        <v>199</v>
      </c>
      <c r="J6" s="85" t="s">
        <v>200</v>
      </c>
      <c r="K6" s="85" t="s">
        <v>36</v>
      </c>
      <c r="L6" s="89" t="s">
        <v>201</v>
      </c>
      <c r="N6" s="89"/>
      <c r="O6" s="89"/>
    </row>
    <row r="7" spans="1:15" s="87" customFormat="1" ht="28.05" customHeight="1" x14ac:dyDescent="0.35">
      <c r="A7" s="85">
        <f t="shared" si="0"/>
        <v>4</v>
      </c>
      <c r="B7" s="85" t="s">
        <v>42</v>
      </c>
      <c r="C7" s="85" t="s">
        <v>202</v>
      </c>
      <c r="D7" s="85" t="s">
        <v>203</v>
      </c>
      <c r="E7" s="85" t="s">
        <v>16</v>
      </c>
      <c r="F7" s="85" t="s">
        <v>3</v>
      </c>
      <c r="G7" s="85" t="s">
        <v>6</v>
      </c>
      <c r="H7" s="85" t="s">
        <v>39</v>
      </c>
      <c r="I7" s="85" t="s">
        <v>8</v>
      </c>
      <c r="J7" s="85"/>
      <c r="K7" s="85"/>
      <c r="L7" s="85"/>
      <c r="M7" s="89"/>
      <c r="N7" s="86"/>
      <c r="O7" s="86"/>
    </row>
    <row r="8" spans="1:15" s="87" customFormat="1" ht="28.05" customHeight="1" x14ac:dyDescent="0.35">
      <c r="A8" s="85">
        <f t="shared" si="0"/>
        <v>5</v>
      </c>
      <c r="B8" s="85" t="s">
        <v>151</v>
      </c>
      <c r="C8" s="85" t="s">
        <v>204</v>
      </c>
      <c r="D8" s="85" t="s">
        <v>156</v>
      </c>
      <c r="E8" s="85" t="s">
        <v>7</v>
      </c>
      <c r="F8" s="85" t="s">
        <v>205</v>
      </c>
      <c r="G8" s="85" t="s">
        <v>5</v>
      </c>
      <c r="H8" s="85" t="s">
        <v>11</v>
      </c>
      <c r="I8" s="85" t="s">
        <v>224</v>
      </c>
      <c r="J8" s="85"/>
      <c r="K8" s="85" t="s">
        <v>207</v>
      </c>
      <c r="L8" s="85" t="s">
        <v>208</v>
      </c>
      <c r="M8" s="89"/>
      <c r="N8" s="89"/>
      <c r="O8" s="86"/>
    </row>
    <row r="9" spans="1:15" s="87" customFormat="1" ht="28.05" customHeight="1" x14ac:dyDescent="0.35">
      <c r="A9" s="85">
        <f t="shared" si="0"/>
        <v>6</v>
      </c>
      <c r="B9" s="85" t="s">
        <v>209</v>
      </c>
      <c r="C9" s="85" t="s">
        <v>86</v>
      </c>
      <c r="D9" s="85" t="s">
        <v>66</v>
      </c>
      <c r="E9" s="85" t="s">
        <v>210</v>
      </c>
      <c r="F9" s="85" t="s">
        <v>6</v>
      </c>
      <c r="G9" s="85" t="s">
        <v>16</v>
      </c>
      <c r="H9" s="85" t="s">
        <v>206</v>
      </c>
      <c r="I9" s="85" t="s">
        <v>127</v>
      </c>
      <c r="J9" s="85" t="s">
        <v>211</v>
      </c>
      <c r="K9" s="85" t="s">
        <v>66</v>
      </c>
      <c r="L9" s="173" t="s">
        <v>225</v>
      </c>
      <c r="M9" s="173"/>
      <c r="N9" s="173"/>
      <c r="O9" s="86"/>
    </row>
    <row r="10" spans="1:15" s="87" customFormat="1" ht="28.05" customHeight="1" x14ac:dyDescent="0.35">
      <c r="A10" s="85">
        <f t="shared" si="0"/>
        <v>7</v>
      </c>
      <c r="B10" s="85" t="s">
        <v>60</v>
      </c>
      <c r="C10" s="85" t="s">
        <v>153</v>
      </c>
      <c r="D10" s="85" t="s">
        <v>56</v>
      </c>
      <c r="E10" s="85" t="s">
        <v>14</v>
      </c>
      <c r="F10" s="85" t="s">
        <v>16</v>
      </c>
      <c r="G10" s="85" t="s">
        <v>212</v>
      </c>
      <c r="H10" s="85" t="s">
        <v>49</v>
      </c>
      <c r="I10" s="85" t="s">
        <v>66</v>
      </c>
      <c r="J10" s="85" t="s">
        <v>58</v>
      </c>
      <c r="K10" s="173" t="s">
        <v>226</v>
      </c>
      <c r="L10" s="173"/>
      <c r="M10" s="89"/>
      <c r="N10" s="86"/>
      <c r="O10" s="86"/>
    </row>
    <row r="11" spans="1:15" s="87" customFormat="1" ht="28.05" customHeight="1" x14ac:dyDescent="0.35">
      <c r="A11" s="85">
        <f t="shared" si="0"/>
        <v>8</v>
      </c>
      <c r="B11" s="85" t="s">
        <v>213</v>
      </c>
      <c r="C11" s="85" t="s">
        <v>1</v>
      </c>
      <c r="D11" s="85" t="s">
        <v>214</v>
      </c>
      <c r="E11" s="85" t="s">
        <v>53</v>
      </c>
      <c r="F11" s="85" t="s">
        <v>215</v>
      </c>
      <c r="G11" s="85" t="s">
        <v>16</v>
      </c>
      <c r="H11" s="85" t="s">
        <v>216</v>
      </c>
      <c r="I11" s="85" t="s">
        <v>217</v>
      </c>
      <c r="J11" s="85"/>
      <c r="K11" s="85"/>
      <c r="L11" s="85"/>
      <c r="M11" s="89"/>
      <c r="N11" s="86"/>
      <c r="O11" s="86"/>
    </row>
    <row r="12" spans="1:15" s="87" customFormat="1" ht="28.05" customHeight="1" x14ac:dyDescent="0.35">
      <c r="A12" s="85">
        <f t="shared" si="0"/>
        <v>9</v>
      </c>
      <c r="B12" s="85" t="s">
        <v>60</v>
      </c>
      <c r="C12" s="85" t="s">
        <v>81</v>
      </c>
      <c r="D12" s="85" t="s">
        <v>101</v>
      </c>
      <c r="E12" s="85" t="s">
        <v>5</v>
      </c>
      <c r="F12" s="85" t="s">
        <v>93</v>
      </c>
      <c r="G12" s="85" t="s">
        <v>55</v>
      </c>
      <c r="H12" s="85" t="s">
        <v>219</v>
      </c>
      <c r="I12" s="85" t="s">
        <v>220</v>
      </c>
      <c r="J12" s="85" t="s">
        <v>215</v>
      </c>
      <c r="K12" s="173" t="s">
        <v>227</v>
      </c>
      <c r="L12" s="173"/>
      <c r="M12" s="89"/>
      <c r="N12" s="86"/>
      <c r="O12" s="86"/>
    </row>
    <row r="13" spans="1:15" s="87" customFormat="1" ht="28.05" customHeight="1" x14ac:dyDescent="0.35">
      <c r="A13" s="85">
        <f t="shared" si="0"/>
        <v>10</v>
      </c>
      <c r="B13" s="85" t="s">
        <v>209</v>
      </c>
      <c r="C13" s="85" t="s">
        <v>60</v>
      </c>
      <c r="D13" s="85" t="s">
        <v>221</v>
      </c>
      <c r="E13" s="85" t="s">
        <v>53</v>
      </c>
      <c r="F13" s="85" t="s">
        <v>228</v>
      </c>
      <c r="G13" s="85" t="s">
        <v>229</v>
      </c>
      <c r="H13" s="85" t="s">
        <v>60</v>
      </c>
      <c r="I13" s="85" t="s">
        <v>152</v>
      </c>
      <c r="J13" s="85" t="s">
        <v>5</v>
      </c>
      <c r="K13" s="85" t="s">
        <v>230</v>
      </c>
      <c r="L13" s="85"/>
      <c r="M13" s="89"/>
      <c r="N13" s="86"/>
      <c r="O13" s="86"/>
    </row>
    <row r="14" spans="1:15" s="87" customFormat="1" ht="28.05" customHeight="1" x14ac:dyDescent="0.35">
      <c r="A14" s="85">
        <f t="shared" si="0"/>
        <v>11</v>
      </c>
      <c r="B14" s="85" t="s">
        <v>60</v>
      </c>
      <c r="C14" s="85" t="s">
        <v>231</v>
      </c>
      <c r="D14" s="85" t="s">
        <v>36</v>
      </c>
      <c r="E14" s="85" t="s">
        <v>233</v>
      </c>
      <c r="F14" s="85"/>
      <c r="G14" s="85" t="s">
        <v>88</v>
      </c>
      <c r="H14" s="85" t="s">
        <v>16</v>
      </c>
      <c r="I14" s="85" t="s">
        <v>232</v>
      </c>
      <c r="J14" s="85"/>
      <c r="K14" s="85"/>
      <c r="L14" s="85"/>
      <c r="M14" s="89"/>
      <c r="N14" s="86"/>
      <c r="O14" s="86"/>
    </row>
    <row r="15" spans="1:15" s="87" customFormat="1" ht="28.05" customHeight="1" x14ac:dyDescent="0.35">
      <c r="A15" s="85">
        <f t="shared" si="0"/>
        <v>12</v>
      </c>
      <c r="B15" s="85" t="s">
        <v>234</v>
      </c>
      <c r="C15" s="85" t="s">
        <v>63</v>
      </c>
      <c r="D15" s="85" t="s">
        <v>60</v>
      </c>
      <c r="E15" s="85" t="s">
        <v>235</v>
      </c>
      <c r="F15" s="85" t="s">
        <v>60</v>
      </c>
      <c r="G15" s="85" t="s">
        <v>66</v>
      </c>
      <c r="H15" s="85" t="s">
        <v>236</v>
      </c>
      <c r="I15" s="85" t="s">
        <v>13</v>
      </c>
      <c r="J15" s="85" t="s">
        <v>237</v>
      </c>
      <c r="K15" s="85" t="s">
        <v>238</v>
      </c>
      <c r="L15" s="173" t="s">
        <v>239</v>
      </c>
      <c r="M15" s="173"/>
      <c r="N15" s="173"/>
      <c r="O15" s="86"/>
    </row>
    <row r="16" spans="1:15" s="87" customFormat="1" ht="28.05" customHeight="1" x14ac:dyDescent="0.35">
      <c r="A16" s="85">
        <f t="shared" si="0"/>
        <v>13</v>
      </c>
      <c r="B16" s="85" t="s">
        <v>190</v>
      </c>
      <c r="C16" s="85" t="s">
        <v>20</v>
      </c>
      <c r="D16" s="85" t="s">
        <v>240</v>
      </c>
      <c r="E16" s="85" t="s">
        <v>186</v>
      </c>
      <c r="F16" s="85" t="s">
        <v>53</v>
      </c>
      <c r="G16" s="85" t="s">
        <v>92</v>
      </c>
      <c r="H16" s="85" t="s">
        <v>60</v>
      </c>
      <c r="I16" s="85" t="s">
        <v>241</v>
      </c>
      <c r="J16" s="85"/>
      <c r="K16" s="85"/>
      <c r="L16" s="85"/>
      <c r="M16" s="85"/>
      <c r="N16" s="86"/>
      <c r="O16" s="86"/>
    </row>
    <row r="17" spans="1:15" s="87" customFormat="1" ht="28.05" customHeight="1" x14ac:dyDescent="0.35">
      <c r="A17" s="85">
        <f t="shared" si="0"/>
        <v>14</v>
      </c>
      <c r="B17" s="85" t="s">
        <v>19</v>
      </c>
      <c r="C17" s="85" t="s">
        <v>196</v>
      </c>
      <c r="D17" s="85" t="s">
        <v>199</v>
      </c>
      <c r="E17" s="85" t="s">
        <v>200</v>
      </c>
      <c r="F17" s="85" t="s">
        <v>127</v>
      </c>
      <c r="G17" s="85" t="s">
        <v>5</v>
      </c>
      <c r="H17" s="85" t="s">
        <v>242</v>
      </c>
      <c r="I17" s="85" t="s">
        <v>36</v>
      </c>
      <c r="J17" s="85" t="s">
        <v>243</v>
      </c>
      <c r="K17" s="85"/>
      <c r="L17" s="85"/>
      <c r="M17" s="85"/>
      <c r="N17" s="86"/>
      <c r="O17" s="86"/>
    </row>
    <row r="18" spans="1:15" s="87" customFormat="1" ht="28.05" customHeight="1" x14ac:dyDescent="0.35">
      <c r="A18" s="85">
        <f t="shared" si="0"/>
        <v>15</v>
      </c>
      <c r="B18" s="85" t="s">
        <v>43</v>
      </c>
      <c r="C18" s="176" t="s">
        <v>246</v>
      </c>
      <c r="D18" s="176"/>
      <c r="E18" s="85" t="s">
        <v>49</v>
      </c>
      <c r="F18" s="85" t="s">
        <v>25</v>
      </c>
      <c r="G18" s="85" t="s">
        <v>14</v>
      </c>
      <c r="H18" s="85" t="s">
        <v>16</v>
      </c>
      <c r="I18" s="85" t="s">
        <v>244</v>
      </c>
      <c r="J18" s="88" t="s">
        <v>20</v>
      </c>
      <c r="K18" s="88" t="s">
        <v>245</v>
      </c>
      <c r="M18" s="85"/>
      <c r="N18" s="86"/>
      <c r="O18" s="86"/>
    </row>
    <row r="19" spans="1:15" s="87" customFormat="1" ht="28.05" customHeight="1" x14ac:dyDescent="0.35">
      <c r="A19" s="85">
        <f t="shared" si="0"/>
        <v>16</v>
      </c>
      <c r="B19" s="85" t="s">
        <v>247</v>
      </c>
      <c r="C19" s="85" t="s">
        <v>86</v>
      </c>
      <c r="D19" s="176" t="s">
        <v>246</v>
      </c>
      <c r="E19" s="176"/>
      <c r="F19" s="85" t="s">
        <v>33</v>
      </c>
      <c r="G19" s="85" t="s">
        <v>25</v>
      </c>
      <c r="H19" s="85" t="s">
        <v>142</v>
      </c>
      <c r="I19" s="85" t="s">
        <v>36</v>
      </c>
      <c r="J19" s="85" t="s">
        <v>248</v>
      </c>
      <c r="K19" s="85" t="s">
        <v>83</v>
      </c>
      <c r="L19" s="85" t="s">
        <v>249</v>
      </c>
      <c r="M19" s="85"/>
      <c r="N19" s="86"/>
      <c r="O19" s="86"/>
    </row>
    <row r="20" spans="1:15" s="87" customFormat="1" ht="28.05" customHeight="1" x14ac:dyDescent="0.35">
      <c r="A20" s="85">
        <f t="shared" si="0"/>
        <v>17</v>
      </c>
      <c r="B20" s="85" t="s">
        <v>61</v>
      </c>
      <c r="C20" s="85" t="s">
        <v>26</v>
      </c>
      <c r="D20" s="85" t="s">
        <v>16</v>
      </c>
      <c r="E20" s="85" t="s">
        <v>244</v>
      </c>
      <c r="F20" s="85" t="s">
        <v>92</v>
      </c>
      <c r="G20" s="85" t="s">
        <v>250</v>
      </c>
      <c r="H20" s="85" t="s">
        <v>27</v>
      </c>
      <c r="I20" s="85" t="s">
        <v>238</v>
      </c>
      <c r="J20" s="85" t="s">
        <v>192</v>
      </c>
      <c r="K20" s="173" t="s">
        <v>251</v>
      </c>
      <c r="L20" s="173"/>
      <c r="M20" s="85"/>
      <c r="N20" s="86"/>
      <c r="O20" s="86"/>
    </row>
    <row r="21" spans="1:15" s="87" customFormat="1" ht="28.05" customHeight="1" x14ac:dyDescent="0.35">
      <c r="A21" s="85">
        <f t="shared" si="0"/>
        <v>18</v>
      </c>
      <c r="B21" s="85" t="s">
        <v>252</v>
      </c>
      <c r="C21" s="85" t="s">
        <v>14</v>
      </c>
      <c r="D21" s="85" t="s">
        <v>295</v>
      </c>
      <c r="E21" s="85" t="s">
        <v>253</v>
      </c>
      <c r="F21" s="85" t="s">
        <v>20</v>
      </c>
      <c r="G21" s="85" t="s">
        <v>254</v>
      </c>
      <c r="H21" s="85" t="s">
        <v>215</v>
      </c>
      <c r="I21" s="85" t="s">
        <v>255</v>
      </c>
      <c r="J21" s="85"/>
      <c r="K21" s="85"/>
      <c r="L21" s="85"/>
      <c r="M21" s="85"/>
      <c r="N21" s="86"/>
      <c r="O21" s="86"/>
    </row>
    <row r="22" spans="1:15" s="87" customFormat="1" ht="28.05" customHeight="1" x14ac:dyDescent="0.35">
      <c r="A22" s="85">
        <f t="shared" si="0"/>
        <v>19</v>
      </c>
      <c r="B22" s="85" t="s">
        <v>209</v>
      </c>
      <c r="C22" s="85" t="s">
        <v>256</v>
      </c>
      <c r="D22" s="85" t="s">
        <v>257</v>
      </c>
      <c r="E22" s="85" t="s">
        <v>258</v>
      </c>
      <c r="F22" s="85" t="s">
        <v>203</v>
      </c>
      <c r="G22" s="85" t="s">
        <v>278</v>
      </c>
      <c r="H22" s="85" t="s">
        <v>60</v>
      </c>
      <c r="I22" s="85" t="s">
        <v>259</v>
      </c>
      <c r="J22" s="85" t="s">
        <v>16</v>
      </c>
      <c r="K22" s="85" t="s">
        <v>232</v>
      </c>
      <c r="L22" s="85"/>
      <c r="M22" s="85"/>
      <c r="N22" s="86"/>
      <c r="O22" s="86"/>
    </row>
    <row r="23" spans="1:15" s="87" customFormat="1" ht="28.05" customHeight="1" x14ac:dyDescent="0.35">
      <c r="A23" s="85">
        <f t="shared" si="0"/>
        <v>20</v>
      </c>
      <c r="B23" s="85" t="s">
        <v>60</v>
      </c>
      <c r="C23" s="85" t="s">
        <v>260</v>
      </c>
      <c r="D23" s="85" t="s">
        <v>5</v>
      </c>
      <c r="E23" s="85" t="s">
        <v>261</v>
      </c>
      <c r="F23" s="85" t="s">
        <v>188</v>
      </c>
      <c r="G23" s="85" t="s">
        <v>229</v>
      </c>
      <c r="H23" s="85" t="s">
        <v>60</v>
      </c>
      <c r="I23" s="85" t="s">
        <v>262</v>
      </c>
      <c r="J23" s="85"/>
      <c r="K23" s="85"/>
      <c r="L23" s="85"/>
      <c r="M23" s="85"/>
      <c r="N23" s="86"/>
      <c r="O23" s="86"/>
    </row>
    <row r="24" spans="1:15" s="87" customFormat="1" ht="28.05" customHeight="1" x14ac:dyDescent="0.35">
      <c r="A24" s="85">
        <f t="shared" si="0"/>
        <v>21</v>
      </c>
      <c r="B24" s="85" t="s">
        <v>263</v>
      </c>
      <c r="C24" s="85" t="s">
        <v>4</v>
      </c>
      <c r="D24" s="85" t="s">
        <v>264</v>
      </c>
      <c r="E24" s="85" t="s">
        <v>49</v>
      </c>
      <c r="F24" s="85" t="s">
        <v>265</v>
      </c>
      <c r="G24" s="85" t="s">
        <v>93</v>
      </c>
      <c r="H24" s="85" t="s">
        <v>266</v>
      </c>
      <c r="I24" s="85" t="s">
        <v>198</v>
      </c>
      <c r="J24" s="85" t="s">
        <v>4</v>
      </c>
      <c r="K24" s="85" t="s">
        <v>242</v>
      </c>
      <c r="L24" s="85" t="s">
        <v>39</v>
      </c>
      <c r="M24" s="173" t="s">
        <v>267</v>
      </c>
      <c r="N24" s="173"/>
      <c r="O24" s="89"/>
    </row>
    <row r="25" spans="1:15" s="87" customFormat="1" ht="28.05" customHeight="1" x14ac:dyDescent="0.35">
      <c r="A25" s="85">
        <f t="shared" si="0"/>
        <v>22</v>
      </c>
      <c r="B25" s="85" t="s">
        <v>263</v>
      </c>
      <c r="C25" s="85" t="s">
        <v>4</v>
      </c>
      <c r="D25" s="85" t="s">
        <v>268</v>
      </c>
      <c r="E25" s="85" t="s">
        <v>269</v>
      </c>
      <c r="F25" s="85" t="s">
        <v>7</v>
      </c>
      <c r="G25" s="85" t="s">
        <v>3</v>
      </c>
      <c r="H25" s="85" t="s">
        <v>223</v>
      </c>
      <c r="I25" s="85"/>
      <c r="J25" s="85"/>
      <c r="K25" s="85"/>
      <c r="L25" s="85"/>
      <c r="M25" s="85"/>
      <c r="N25" s="86"/>
      <c r="O25" s="86"/>
    </row>
    <row r="26" spans="1:15" s="87" customFormat="1" ht="28.05" customHeight="1" x14ac:dyDescent="0.35">
      <c r="A26" s="85">
        <f t="shared" si="0"/>
        <v>23</v>
      </c>
      <c r="B26" s="85" t="s">
        <v>190</v>
      </c>
      <c r="C26" s="85" t="s">
        <v>66</v>
      </c>
      <c r="D26" s="85" t="s">
        <v>240</v>
      </c>
      <c r="E26" s="85" t="s">
        <v>270</v>
      </c>
      <c r="F26" s="85" t="s">
        <v>6</v>
      </c>
      <c r="G26" s="85" t="s">
        <v>16</v>
      </c>
      <c r="H26" s="85" t="s">
        <v>271</v>
      </c>
      <c r="I26" s="85" t="s">
        <v>272</v>
      </c>
      <c r="J26" s="85"/>
      <c r="K26" s="85"/>
      <c r="L26" s="85"/>
      <c r="M26" s="85"/>
      <c r="N26" s="86"/>
      <c r="O26" s="86"/>
    </row>
    <row r="27" spans="1:15" s="87" customFormat="1" ht="28.05" customHeight="1" x14ac:dyDescent="0.35">
      <c r="A27" s="85">
        <f t="shared" si="0"/>
        <v>24</v>
      </c>
      <c r="B27" s="85" t="s">
        <v>274</v>
      </c>
      <c r="C27" s="85" t="s">
        <v>275</v>
      </c>
      <c r="D27" s="85" t="s">
        <v>276</v>
      </c>
      <c r="E27" s="85" t="s">
        <v>66</v>
      </c>
      <c r="F27" s="85" t="s">
        <v>277</v>
      </c>
      <c r="G27" s="85" t="s">
        <v>55</v>
      </c>
      <c r="H27" s="85" t="s">
        <v>12</v>
      </c>
      <c r="I27" s="85" t="s">
        <v>278</v>
      </c>
      <c r="J27" s="85" t="s">
        <v>17</v>
      </c>
      <c r="K27" s="85" t="s">
        <v>49</v>
      </c>
      <c r="L27" s="174" t="s">
        <v>292</v>
      </c>
      <c r="M27" s="174"/>
      <c r="N27" s="174"/>
      <c r="O27" s="86"/>
    </row>
    <row r="28" spans="1:15" s="87" customFormat="1" ht="28.05" customHeight="1" x14ac:dyDescent="0.35">
      <c r="A28" s="85">
        <f t="shared" si="0"/>
        <v>25</v>
      </c>
      <c r="B28" s="85" t="s">
        <v>279</v>
      </c>
      <c r="C28" s="85" t="s">
        <v>196</v>
      </c>
      <c r="D28" s="85" t="s">
        <v>199</v>
      </c>
      <c r="E28" s="85" t="s">
        <v>187</v>
      </c>
      <c r="F28" s="85" t="s">
        <v>280</v>
      </c>
      <c r="G28" s="85" t="s">
        <v>5</v>
      </c>
      <c r="H28" s="85" t="s">
        <v>219</v>
      </c>
      <c r="I28" s="85" t="s">
        <v>281</v>
      </c>
      <c r="J28" s="85" t="s">
        <v>83</v>
      </c>
      <c r="K28" s="85" t="s">
        <v>219</v>
      </c>
      <c r="L28" s="85" t="s">
        <v>282</v>
      </c>
      <c r="M28" s="85"/>
      <c r="N28" s="89"/>
      <c r="O28" s="89"/>
    </row>
    <row r="29" spans="1:15" s="87" customFormat="1" ht="28.05" customHeight="1" x14ac:dyDescent="0.35">
      <c r="A29" s="85">
        <f t="shared" si="0"/>
        <v>26</v>
      </c>
      <c r="B29" s="85" t="s">
        <v>283</v>
      </c>
      <c r="C29" s="85" t="s">
        <v>284</v>
      </c>
      <c r="D29" s="85" t="s">
        <v>285</v>
      </c>
      <c r="E29" s="85" t="s">
        <v>269</v>
      </c>
      <c r="F29" s="85" t="s">
        <v>25</v>
      </c>
      <c r="G29" s="85" t="s">
        <v>286</v>
      </c>
      <c r="H29" s="85" t="s">
        <v>16</v>
      </c>
      <c r="I29" s="85" t="s">
        <v>287</v>
      </c>
      <c r="J29" s="85"/>
      <c r="K29" s="85"/>
      <c r="L29" s="85"/>
      <c r="M29" s="85"/>
      <c r="N29" s="86"/>
      <c r="O29" s="86"/>
    </row>
    <row r="30" spans="1:15" s="87" customFormat="1" ht="28.05" customHeight="1" x14ac:dyDescent="0.35">
      <c r="A30" s="85">
        <f t="shared" si="0"/>
        <v>27</v>
      </c>
      <c r="B30" s="85" t="s">
        <v>60</v>
      </c>
      <c r="C30" s="85" t="s">
        <v>142</v>
      </c>
      <c r="D30" s="85" t="s">
        <v>288</v>
      </c>
      <c r="E30" s="85" t="s">
        <v>14</v>
      </c>
      <c r="F30" s="85" t="s">
        <v>289</v>
      </c>
      <c r="G30" s="85" t="s">
        <v>88</v>
      </c>
      <c r="H30" s="85" t="s">
        <v>211</v>
      </c>
      <c r="I30" s="85" t="s">
        <v>290</v>
      </c>
      <c r="J30" s="85"/>
      <c r="K30" s="85"/>
      <c r="L30" s="85"/>
      <c r="M30" s="85"/>
      <c r="N30" s="86"/>
      <c r="O30" s="86"/>
    </row>
    <row r="31" spans="1:15" s="87" customFormat="1" ht="28.05" customHeight="1" x14ac:dyDescent="0.35">
      <c r="A31" s="85">
        <f t="shared" si="0"/>
        <v>28</v>
      </c>
      <c r="B31" s="85" t="s">
        <v>283</v>
      </c>
      <c r="C31" s="85" t="s">
        <v>60</v>
      </c>
      <c r="D31" s="85" t="s">
        <v>196</v>
      </c>
      <c r="E31" s="85" t="s">
        <v>199</v>
      </c>
      <c r="F31" s="85" t="s">
        <v>97</v>
      </c>
      <c r="G31" s="85" t="s">
        <v>280</v>
      </c>
      <c r="H31" s="85" t="s">
        <v>88</v>
      </c>
      <c r="I31" s="85" t="s">
        <v>291</v>
      </c>
      <c r="J31" s="85"/>
      <c r="K31" s="85"/>
      <c r="L31" s="85"/>
      <c r="M31" s="85"/>
      <c r="N31" s="86"/>
      <c r="O31" s="86"/>
    </row>
    <row r="32" spans="1:15" ht="25.05" customHeight="1" x14ac:dyDescent="0.3">
      <c r="A32" s="23"/>
      <c r="B32" s="58"/>
      <c r="C32" s="58"/>
      <c r="D32" s="58"/>
      <c r="E32" s="58"/>
      <c r="F32" s="58"/>
      <c r="G32" s="58"/>
      <c r="H32" s="63"/>
      <c r="I32" s="58"/>
      <c r="J32" s="58"/>
      <c r="K32" s="58"/>
      <c r="L32" s="13"/>
      <c r="M32" s="85"/>
      <c r="N32" s="22"/>
      <c r="O32" s="2"/>
    </row>
    <row r="33" spans="1:15" s="24" customFormat="1" ht="25.05" customHeight="1" x14ac:dyDescent="0.3">
      <c r="A33" s="2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N33" s="13"/>
      <c r="O33" s="22" t="s">
        <v>59</v>
      </c>
    </row>
  </sheetData>
  <mergeCells count="16">
    <mergeCell ref="L9:N9"/>
    <mergeCell ref="A1:E1"/>
    <mergeCell ref="M24:N24"/>
    <mergeCell ref="L27:N27"/>
    <mergeCell ref="L15:N15"/>
    <mergeCell ref="F1:L1"/>
    <mergeCell ref="B2:E2"/>
    <mergeCell ref="K4:L4"/>
    <mergeCell ref="K20:L20"/>
    <mergeCell ref="D19:E19"/>
    <mergeCell ref="C18:D18"/>
    <mergeCell ref="K10:L10"/>
    <mergeCell ref="K12:L12"/>
    <mergeCell ref="K5:L5"/>
    <mergeCell ref="F2:J2"/>
    <mergeCell ref="K2:L2"/>
  </mergeCells>
  <conditionalFormatting sqref="M5">
    <cfRule type="cellIs" dxfId="347" priority="936" operator="equal">
      <formula>#REF!</formula>
    </cfRule>
  </conditionalFormatting>
  <conditionalFormatting sqref="B4">
    <cfRule type="cellIs" dxfId="346" priority="609" operator="equal">
      <formula>#REF!</formula>
    </cfRule>
  </conditionalFormatting>
  <conditionalFormatting sqref="C4">
    <cfRule type="cellIs" dxfId="345" priority="465" operator="equal">
      <formula>#REF!</formula>
    </cfRule>
  </conditionalFormatting>
  <conditionalFormatting sqref="D4">
    <cfRule type="cellIs" dxfId="344" priority="464" operator="equal">
      <formula>#REF!</formula>
    </cfRule>
  </conditionalFormatting>
  <conditionalFormatting sqref="E4">
    <cfRule type="cellIs" dxfId="343" priority="463" operator="equal">
      <formula>#REF!</formula>
    </cfRule>
  </conditionalFormatting>
  <conditionalFormatting sqref="F4">
    <cfRule type="cellIs" dxfId="342" priority="462" operator="equal">
      <formula>#REF!</formula>
    </cfRule>
  </conditionalFormatting>
  <conditionalFormatting sqref="G4">
    <cfRule type="cellIs" dxfId="341" priority="461" operator="equal">
      <formula>#REF!</formula>
    </cfRule>
  </conditionalFormatting>
  <conditionalFormatting sqref="H4">
    <cfRule type="cellIs" dxfId="340" priority="460" operator="equal">
      <formula>#REF!</formula>
    </cfRule>
  </conditionalFormatting>
  <conditionalFormatting sqref="I4">
    <cfRule type="cellIs" dxfId="339" priority="459" operator="equal">
      <formula>#REF!</formula>
    </cfRule>
  </conditionalFormatting>
  <conditionalFormatting sqref="J4">
    <cfRule type="cellIs" dxfId="338" priority="458" operator="equal">
      <formula>#REF!</formula>
    </cfRule>
  </conditionalFormatting>
  <conditionalFormatting sqref="K4">
    <cfRule type="cellIs" dxfId="337" priority="457" operator="equal">
      <formula>#REF!</formula>
    </cfRule>
  </conditionalFormatting>
  <conditionalFormatting sqref="I5">
    <cfRule type="cellIs" dxfId="336" priority="312" operator="equal">
      <formula>#REF!</formula>
    </cfRule>
  </conditionalFormatting>
  <conditionalFormatting sqref="M16">
    <cfRule type="cellIs" dxfId="335" priority="309" operator="equal">
      <formula>#REF!</formula>
    </cfRule>
  </conditionalFormatting>
  <conditionalFormatting sqref="B5">
    <cfRule type="cellIs" dxfId="334" priority="319" operator="equal">
      <formula>#REF!</formula>
    </cfRule>
  </conditionalFormatting>
  <conditionalFormatting sqref="C5">
    <cfRule type="cellIs" dxfId="333" priority="318" operator="equal">
      <formula>#REF!</formula>
    </cfRule>
  </conditionalFormatting>
  <conditionalFormatting sqref="D5">
    <cfRule type="cellIs" dxfId="332" priority="317" operator="equal">
      <formula>#REF!</formula>
    </cfRule>
  </conditionalFormatting>
  <conditionalFormatting sqref="E5">
    <cfRule type="cellIs" dxfId="331" priority="316" operator="equal">
      <formula>#REF!</formula>
    </cfRule>
  </conditionalFormatting>
  <conditionalFormatting sqref="F5">
    <cfRule type="cellIs" dxfId="330" priority="315" operator="equal">
      <formula>#REF!</formula>
    </cfRule>
  </conditionalFormatting>
  <conditionalFormatting sqref="G5">
    <cfRule type="cellIs" dxfId="329" priority="314" operator="equal">
      <formula>#REF!</formula>
    </cfRule>
  </conditionalFormatting>
  <conditionalFormatting sqref="H5">
    <cfRule type="cellIs" dxfId="328" priority="313" operator="equal">
      <formula>#REF!</formula>
    </cfRule>
  </conditionalFormatting>
  <conditionalFormatting sqref="J5">
    <cfRule type="cellIs" dxfId="327" priority="311" operator="equal">
      <formula>#REF!</formula>
    </cfRule>
  </conditionalFormatting>
  <conditionalFormatting sqref="K5">
    <cfRule type="cellIs" dxfId="326" priority="310" operator="equal">
      <formula>#REF!</formula>
    </cfRule>
  </conditionalFormatting>
  <conditionalFormatting sqref="B6">
    <cfRule type="cellIs" dxfId="325" priority="308" operator="equal">
      <formula>#REF!</formula>
    </cfRule>
  </conditionalFormatting>
  <conditionalFormatting sqref="B7">
    <cfRule type="cellIs" dxfId="324" priority="307" operator="equal">
      <formula>#REF!</formula>
    </cfRule>
  </conditionalFormatting>
  <conditionalFormatting sqref="B8">
    <cfRule type="cellIs" dxfId="323" priority="306" operator="equal">
      <formula>#REF!</formula>
    </cfRule>
  </conditionalFormatting>
  <conditionalFormatting sqref="B9">
    <cfRule type="cellIs" dxfId="322" priority="305" operator="equal">
      <formula>#REF!</formula>
    </cfRule>
  </conditionalFormatting>
  <conditionalFormatting sqref="B10">
    <cfRule type="cellIs" dxfId="321" priority="304" operator="equal">
      <formula>#REF!</formula>
    </cfRule>
  </conditionalFormatting>
  <conditionalFormatting sqref="B11">
    <cfRule type="cellIs" dxfId="320" priority="303" operator="equal">
      <formula>#REF!</formula>
    </cfRule>
  </conditionalFormatting>
  <conditionalFormatting sqref="B12">
    <cfRule type="cellIs" dxfId="319" priority="302" operator="equal">
      <formula>#REF!</formula>
    </cfRule>
  </conditionalFormatting>
  <conditionalFormatting sqref="B13">
    <cfRule type="cellIs" dxfId="318" priority="301" operator="equal">
      <formula>#REF!</formula>
    </cfRule>
  </conditionalFormatting>
  <conditionalFormatting sqref="B14">
    <cfRule type="cellIs" dxfId="317" priority="300" operator="equal">
      <formula>#REF!</formula>
    </cfRule>
  </conditionalFormatting>
  <conditionalFormatting sqref="B15">
    <cfRule type="cellIs" dxfId="316" priority="299" operator="equal">
      <formula>#REF!</formula>
    </cfRule>
  </conditionalFormatting>
  <conditionalFormatting sqref="B16">
    <cfRule type="cellIs" dxfId="315" priority="298" operator="equal">
      <formula>#REF!</formula>
    </cfRule>
  </conditionalFormatting>
  <conditionalFormatting sqref="B17">
    <cfRule type="cellIs" dxfId="314" priority="297" operator="equal">
      <formula>#REF!</formula>
    </cfRule>
  </conditionalFormatting>
  <conditionalFormatting sqref="B18">
    <cfRule type="cellIs" dxfId="313" priority="296" operator="equal">
      <formula>#REF!</formula>
    </cfRule>
  </conditionalFormatting>
  <conditionalFormatting sqref="B19">
    <cfRule type="cellIs" dxfId="312" priority="295" operator="equal">
      <formula>#REF!</formula>
    </cfRule>
  </conditionalFormatting>
  <conditionalFormatting sqref="B20">
    <cfRule type="cellIs" dxfId="311" priority="294" operator="equal">
      <formula>#REF!</formula>
    </cfRule>
  </conditionalFormatting>
  <conditionalFormatting sqref="B21">
    <cfRule type="cellIs" dxfId="310" priority="293" operator="equal">
      <formula>#REF!</formula>
    </cfRule>
  </conditionalFormatting>
  <conditionalFormatting sqref="B22">
    <cfRule type="cellIs" dxfId="309" priority="292" operator="equal">
      <formula>#REF!</formula>
    </cfRule>
  </conditionalFormatting>
  <conditionalFormatting sqref="B23">
    <cfRule type="cellIs" dxfId="308" priority="291" operator="equal">
      <formula>#REF!</formula>
    </cfRule>
  </conditionalFormatting>
  <conditionalFormatting sqref="B24">
    <cfRule type="cellIs" dxfId="307" priority="290" operator="equal">
      <formula>#REF!</formula>
    </cfRule>
  </conditionalFormatting>
  <conditionalFormatting sqref="B25">
    <cfRule type="cellIs" dxfId="306" priority="289" operator="equal">
      <formula>#REF!</formula>
    </cfRule>
  </conditionalFormatting>
  <conditionalFormatting sqref="B26">
    <cfRule type="cellIs" dxfId="305" priority="288" operator="equal">
      <formula>#REF!</formula>
    </cfRule>
  </conditionalFormatting>
  <conditionalFormatting sqref="B27">
    <cfRule type="cellIs" dxfId="304" priority="287" operator="equal">
      <formula>#REF!</formula>
    </cfRule>
  </conditionalFormatting>
  <conditionalFormatting sqref="B28">
    <cfRule type="cellIs" dxfId="303" priority="286" operator="equal">
      <formula>#REF!</formula>
    </cfRule>
  </conditionalFormatting>
  <conditionalFormatting sqref="B29">
    <cfRule type="cellIs" dxfId="302" priority="285" operator="equal">
      <formula>#REF!</formula>
    </cfRule>
  </conditionalFormatting>
  <conditionalFormatting sqref="B30">
    <cfRule type="cellIs" dxfId="301" priority="284" operator="equal">
      <formula>#REF!</formula>
    </cfRule>
  </conditionalFormatting>
  <conditionalFormatting sqref="B31">
    <cfRule type="cellIs" dxfId="300" priority="283" operator="equal">
      <formula>#REF!</formula>
    </cfRule>
  </conditionalFormatting>
  <conditionalFormatting sqref="C6">
    <cfRule type="cellIs" dxfId="299" priority="282" operator="equal">
      <formula>#REF!</formula>
    </cfRule>
  </conditionalFormatting>
  <conditionalFormatting sqref="C7">
    <cfRule type="cellIs" dxfId="298" priority="281" operator="equal">
      <formula>#REF!</formula>
    </cfRule>
  </conditionalFormatting>
  <conditionalFormatting sqref="C8">
    <cfRule type="cellIs" dxfId="297" priority="280" operator="equal">
      <formula>#REF!</formula>
    </cfRule>
  </conditionalFormatting>
  <conditionalFormatting sqref="C9">
    <cfRule type="cellIs" dxfId="296" priority="279" operator="equal">
      <formula>#REF!</formula>
    </cfRule>
  </conditionalFormatting>
  <conditionalFormatting sqref="C10">
    <cfRule type="cellIs" dxfId="295" priority="278" operator="equal">
      <formula>#REF!</formula>
    </cfRule>
  </conditionalFormatting>
  <conditionalFormatting sqref="C11">
    <cfRule type="cellIs" dxfId="294" priority="277" operator="equal">
      <formula>#REF!</formula>
    </cfRule>
  </conditionalFormatting>
  <conditionalFormatting sqref="C12">
    <cfRule type="cellIs" dxfId="293" priority="276" operator="equal">
      <formula>#REF!</formula>
    </cfRule>
  </conditionalFormatting>
  <conditionalFormatting sqref="C13">
    <cfRule type="cellIs" dxfId="292" priority="275" operator="equal">
      <formula>#REF!</formula>
    </cfRule>
  </conditionalFormatting>
  <conditionalFormatting sqref="C14">
    <cfRule type="cellIs" dxfId="291" priority="274" operator="equal">
      <formula>#REF!</formula>
    </cfRule>
  </conditionalFormatting>
  <conditionalFormatting sqref="C15">
    <cfRule type="cellIs" dxfId="290" priority="273" operator="equal">
      <formula>#REF!</formula>
    </cfRule>
  </conditionalFormatting>
  <conditionalFormatting sqref="C16">
    <cfRule type="cellIs" dxfId="289" priority="272" operator="equal">
      <formula>#REF!</formula>
    </cfRule>
  </conditionalFormatting>
  <conditionalFormatting sqref="C17">
    <cfRule type="cellIs" dxfId="288" priority="271" operator="equal">
      <formula>#REF!</formula>
    </cfRule>
  </conditionalFormatting>
  <conditionalFormatting sqref="C18">
    <cfRule type="cellIs" dxfId="287" priority="270" operator="equal">
      <formula>#REF!</formula>
    </cfRule>
  </conditionalFormatting>
  <conditionalFormatting sqref="C19">
    <cfRule type="cellIs" dxfId="286" priority="269" operator="equal">
      <formula>#REF!</formula>
    </cfRule>
  </conditionalFormatting>
  <conditionalFormatting sqref="C20">
    <cfRule type="cellIs" dxfId="285" priority="268" operator="equal">
      <formula>#REF!</formula>
    </cfRule>
  </conditionalFormatting>
  <conditionalFormatting sqref="C21">
    <cfRule type="cellIs" dxfId="284" priority="267" operator="equal">
      <formula>#REF!</formula>
    </cfRule>
  </conditionalFormatting>
  <conditionalFormatting sqref="C22">
    <cfRule type="cellIs" dxfId="283" priority="266" operator="equal">
      <formula>#REF!</formula>
    </cfRule>
  </conditionalFormatting>
  <conditionalFormatting sqref="C23">
    <cfRule type="cellIs" dxfId="282" priority="265" operator="equal">
      <formula>#REF!</formula>
    </cfRule>
  </conditionalFormatting>
  <conditionalFormatting sqref="C24">
    <cfRule type="cellIs" dxfId="281" priority="264" operator="equal">
      <formula>#REF!</formula>
    </cfRule>
  </conditionalFormatting>
  <conditionalFormatting sqref="C25">
    <cfRule type="cellIs" dxfId="280" priority="263" operator="equal">
      <formula>#REF!</formula>
    </cfRule>
  </conditionalFormatting>
  <conditionalFormatting sqref="C26">
    <cfRule type="cellIs" dxfId="279" priority="262" operator="equal">
      <formula>#REF!</formula>
    </cfRule>
  </conditionalFormatting>
  <conditionalFormatting sqref="C27">
    <cfRule type="cellIs" dxfId="278" priority="261" operator="equal">
      <formula>#REF!</formula>
    </cfRule>
  </conditionalFormatting>
  <conditionalFormatting sqref="C28">
    <cfRule type="cellIs" dxfId="277" priority="260" operator="equal">
      <formula>#REF!</formula>
    </cfRule>
  </conditionalFormatting>
  <conditionalFormatting sqref="C29">
    <cfRule type="cellIs" dxfId="276" priority="259" operator="equal">
      <formula>#REF!</formula>
    </cfRule>
  </conditionalFormatting>
  <conditionalFormatting sqref="C30">
    <cfRule type="cellIs" dxfId="275" priority="258" operator="equal">
      <formula>#REF!</formula>
    </cfRule>
  </conditionalFormatting>
  <conditionalFormatting sqref="C31">
    <cfRule type="cellIs" dxfId="274" priority="257" operator="equal">
      <formula>#REF!</formula>
    </cfRule>
  </conditionalFormatting>
  <conditionalFormatting sqref="D6">
    <cfRule type="cellIs" dxfId="273" priority="256" operator="equal">
      <formula>#REF!</formula>
    </cfRule>
  </conditionalFormatting>
  <conditionalFormatting sqref="D7">
    <cfRule type="cellIs" dxfId="272" priority="255" operator="equal">
      <formula>#REF!</formula>
    </cfRule>
  </conditionalFormatting>
  <conditionalFormatting sqref="D8">
    <cfRule type="cellIs" dxfId="271" priority="254" operator="equal">
      <formula>#REF!</formula>
    </cfRule>
  </conditionalFormatting>
  <conditionalFormatting sqref="D9">
    <cfRule type="cellIs" dxfId="270" priority="253" operator="equal">
      <formula>#REF!</formula>
    </cfRule>
  </conditionalFormatting>
  <conditionalFormatting sqref="D10">
    <cfRule type="cellIs" dxfId="269" priority="252" operator="equal">
      <formula>#REF!</formula>
    </cfRule>
  </conditionalFormatting>
  <conditionalFormatting sqref="D11">
    <cfRule type="cellIs" dxfId="268" priority="251" operator="equal">
      <formula>#REF!</formula>
    </cfRule>
  </conditionalFormatting>
  <conditionalFormatting sqref="D12">
    <cfRule type="cellIs" dxfId="267" priority="250" operator="equal">
      <formula>#REF!</formula>
    </cfRule>
  </conditionalFormatting>
  <conditionalFormatting sqref="D13">
    <cfRule type="cellIs" dxfId="266" priority="249" operator="equal">
      <formula>#REF!</formula>
    </cfRule>
  </conditionalFormatting>
  <conditionalFormatting sqref="D14">
    <cfRule type="cellIs" dxfId="265" priority="248" operator="equal">
      <formula>#REF!</formula>
    </cfRule>
  </conditionalFormatting>
  <conditionalFormatting sqref="D15">
    <cfRule type="cellIs" dxfId="264" priority="247" operator="equal">
      <formula>#REF!</formula>
    </cfRule>
  </conditionalFormatting>
  <conditionalFormatting sqref="D16">
    <cfRule type="cellIs" dxfId="263" priority="246" operator="equal">
      <formula>#REF!</formula>
    </cfRule>
  </conditionalFormatting>
  <conditionalFormatting sqref="D17">
    <cfRule type="cellIs" dxfId="262" priority="245" operator="equal">
      <formula>#REF!</formula>
    </cfRule>
  </conditionalFormatting>
  <conditionalFormatting sqref="E12">
    <cfRule type="cellIs" dxfId="261" priority="224" operator="equal">
      <formula>#REF!</formula>
    </cfRule>
  </conditionalFormatting>
  <conditionalFormatting sqref="D19">
    <cfRule type="cellIs" dxfId="260" priority="243" operator="equal">
      <formula>#REF!</formula>
    </cfRule>
  </conditionalFormatting>
  <conditionalFormatting sqref="D20">
    <cfRule type="cellIs" dxfId="259" priority="242" operator="equal">
      <formula>#REF!</formula>
    </cfRule>
  </conditionalFormatting>
  <conditionalFormatting sqref="D21">
    <cfRule type="cellIs" dxfId="258" priority="241" operator="equal">
      <formula>#REF!</formula>
    </cfRule>
  </conditionalFormatting>
  <conditionalFormatting sqref="D22">
    <cfRule type="cellIs" dxfId="257" priority="240" operator="equal">
      <formula>#REF!</formula>
    </cfRule>
  </conditionalFormatting>
  <conditionalFormatting sqref="D23">
    <cfRule type="cellIs" dxfId="256" priority="239" operator="equal">
      <formula>#REF!</formula>
    </cfRule>
  </conditionalFormatting>
  <conditionalFormatting sqref="D24">
    <cfRule type="cellIs" dxfId="255" priority="238" operator="equal">
      <formula>#REF!</formula>
    </cfRule>
  </conditionalFormatting>
  <conditionalFormatting sqref="D25">
    <cfRule type="cellIs" dxfId="254" priority="237" operator="equal">
      <formula>#REF!</formula>
    </cfRule>
  </conditionalFormatting>
  <conditionalFormatting sqref="D26">
    <cfRule type="cellIs" dxfId="253" priority="236" operator="equal">
      <formula>#REF!</formula>
    </cfRule>
  </conditionalFormatting>
  <conditionalFormatting sqref="D27">
    <cfRule type="cellIs" dxfId="252" priority="235" operator="equal">
      <formula>#REF!</formula>
    </cfRule>
  </conditionalFormatting>
  <conditionalFormatting sqref="D28">
    <cfRule type="cellIs" dxfId="251" priority="234" operator="equal">
      <formula>#REF!</formula>
    </cfRule>
  </conditionalFormatting>
  <conditionalFormatting sqref="D29">
    <cfRule type="cellIs" dxfId="250" priority="233" operator="equal">
      <formula>#REF!</formula>
    </cfRule>
  </conditionalFormatting>
  <conditionalFormatting sqref="D30">
    <cfRule type="cellIs" dxfId="249" priority="232" operator="equal">
      <formula>#REF!</formula>
    </cfRule>
  </conditionalFormatting>
  <conditionalFormatting sqref="D31">
    <cfRule type="cellIs" dxfId="248" priority="231" operator="equal">
      <formula>#REF!</formula>
    </cfRule>
  </conditionalFormatting>
  <conditionalFormatting sqref="E6">
    <cfRule type="cellIs" dxfId="247" priority="230" operator="equal">
      <formula>#REF!</formula>
    </cfRule>
  </conditionalFormatting>
  <conditionalFormatting sqref="E7">
    <cfRule type="cellIs" dxfId="246" priority="229" operator="equal">
      <formula>#REF!</formula>
    </cfRule>
  </conditionalFormatting>
  <conditionalFormatting sqref="E8">
    <cfRule type="cellIs" dxfId="245" priority="228" operator="equal">
      <formula>#REF!</formula>
    </cfRule>
  </conditionalFormatting>
  <conditionalFormatting sqref="E9">
    <cfRule type="cellIs" dxfId="244" priority="227" operator="equal">
      <formula>#REF!</formula>
    </cfRule>
  </conditionalFormatting>
  <conditionalFormatting sqref="E10">
    <cfRule type="cellIs" dxfId="243" priority="226" operator="equal">
      <formula>#REF!</formula>
    </cfRule>
  </conditionalFormatting>
  <conditionalFormatting sqref="E11">
    <cfRule type="cellIs" dxfId="242" priority="225" operator="equal">
      <formula>#REF!</formula>
    </cfRule>
  </conditionalFormatting>
  <conditionalFormatting sqref="E13">
    <cfRule type="cellIs" dxfId="241" priority="223" operator="equal">
      <formula>#REF!</formula>
    </cfRule>
  </conditionalFormatting>
  <conditionalFormatting sqref="E14">
    <cfRule type="cellIs" dxfId="240" priority="222" operator="equal">
      <formula>#REF!</formula>
    </cfRule>
  </conditionalFormatting>
  <conditionalFormatting sqref="E15">
    <cfRule type="cellIs" dxfId="239" priority="221" operator="equal">
      <formula>#REF!</formula>
    </cfRule>
  </conditionalFormatting>
  <conditionalFormatting sqref="E16">
    <cfRule type="cellIs" dxfId="238" priority="220" operator="equal">
      <formula>#REF!</formula>
    </cfRule>
  </conditionalFormatting>
  <conditionalFormatting sqref="E17">
    <cfRule type="cellIs" dxfId="237" priority="219" operator="equal">
      <formula>#REF!</formula>
    </cfRule>
  </conditionalFormatting>
  <conditionalFormatting sqref="E18">
    <cfRule type="cellIs" dxfId="236" priority="218" operator="equal">
      <formula>#REF!</formula>
    </cfRule>
  </conditionalFormatting>
  <conditionalFormatting sqref="F13">
    <cfRule type="cellIs" dxfId="235" priority="197" operator="equal">
      <formula>#REF!</formula>
    </cfRule>
  </conditionalFormatting>
  <conditionalFormatting sqref="E20">
    <cfRule type="cellIs" dxfId="234" priority="216" operator="equal">
      <formula>#REF!</formula>
    </cfRule>
  </conditionalFormatting>
  <conditionalFormatting sqref="E21">
    <cfRule type="cellIs" dxfId="233" priority="215" operator="equal">
      <formula>#REF!</formula>
    </cfRule>
  </conditionalFormatting>
  <conditionalFormatting sqref="E22">
    <cfRule type="cellIs" dxfId="232" priority="214" operator="equal">
      <formula>#REF!</formula>
    </cfRule>
  </conditionalFormatting>
  <conditionalFormatting sqref="E23">
    <cfRule type="cellIs" dxfId="231" priority="213" operator="equal">
      <formula>#REF!</formula>
    </cfRule>
  </conditionalFormatting>
  <conditionalFormatting sqref="E24">
    <cfRule type="cellIs" dxfId="230" priority="212" operator="equal">
      <formula>#REF!</formula>
    </cfRule>
  </conditionalFormatting>
  <conditionalFormatting sqref="E25">
    <cfRule type="cellIs" dxfId="229" priority="211" operator="equal">
      <formula>#REF!</formula>
    </cfRule>
  </conditionalFormatting>
  <conditionalFormatting sqref="E26">
    <cfRule type="cellIs" dxfId="228" priority="210" operator="equal">
      <formula>#REF!</formula>
    </cfRule>
  </conditionalFormatting>
  <conditionalFormatting sqref="E27">
    <cfRule type="cellIs" dxfId="227" priority="209" operator="equal">
      <formula>#REF!</formula>
    </cfRule>
  </conditionalFormatting>
  <conditionalFormatting sqref="E28">
    <cfRule type="cellIs" dxfId="226" priority="208" operator="equal">
      <formula>#REF!</formula>
    </cfRule>
  </conditionalFormatting>
  <conditionalFormatting sqref="E29">
    <cfRule type="cellIs" dxfId="225" priority="207" operator="equal">
      <formula>#REF!</formula>
    </cfRule>
  </conditionalFormatting>
  <conditionalFormatting sqref="E30">
    <cfRule type="cellIs" dxfId="224" priority="206" operator="equal">
      <formula>#REF!</formula>
    </cfRule>
  </conditionalFormatting>
  <conditionalFormatting sqref="E31">
    <cfRule type="cellIs" dxfId="223" priority="205" operator="equal">
      <formula>#REF!</formula>
    </cfRule>
  </conditionalFormatting>
  <conditionalFormatting sqref="F6">
    <cfRule type="cellIs" dxfId="222" priority="204" operator="equal">
      <formula>#REF!</formula>
    </cfRule>
  </conditionalFormatting>
  <conditionalFormatting sqref="F7">
    <cfRule type="cellIs" dxfId="221" priority="203" operator="equal">
      <formula>#REF!</formula>
    </cfRule>
  </conditionalFormatting>
  <conditionalFormatting sqref="F8">
    <cfRule type="cellIs" dxfId="220" priority="202" operator="equal">
      <formula>#REF!</formula>
    </cfRule>
  </conditionalFormatting>
  <conditionalFormatting sqref="F9">
    <cfRule type="cellIs" dxfId="219" priority="201" operator="equal">
      <formula>#REF!</formula>
    </cfRule>
  </conditionalFormatting>
  <conditionalFormatting sqref="F10">
    <cfRule type="cellIs" dxfId="218" priority="200" operator="equal">
      <formula>#REF!</formula>
    </cfRule>
  </conditionalFormatting>
  <conditionalFormatting sqref="F11">
    <cfRule type="cellIs" dxfId="217" priority="199" operator="equal">
      <formula>#REF!</formula>
    </cfRule>
  </conditionalFormatting>
  <conditionalFormatting sqref="F12">
    <cfRule type="cellIs" dxfId="216" priority="198" operator="equal">
      <formula>#REF!</formula>
    </cfRule>
  </conditionalFormatting>
  <conditionalFormatting sqref="F14">
    <cfRule type="cellIs" dxfId="215" priority="196" operator="equal">
      <formula>#REF!</formula>
    </cfRule>
  </conditionalFormatting>
  <conditionalFormatting sqref="F15">
    <cfRule type="cellIs" dxfId="214" priority="195" operator="equal">
      <formula>#REF!</formula>
    </cfRule>
  </conditionalFormatting>
  <conditionalFormatting sqref="F16">
    <cfRule type="cellIs" dxfId="213" priority="194" operator="equal">
      <formula>#REF!</formula>
    </cfRule>
  </conditionalFormatting>
  <conditionalFormatting sqref="F17">
    <cfRule type="cellIs" dxfId="212" priority="193" operator="equal">
      <formula>#REF!</formula>
    </cfRule>
  </conditionalFormatting>
  <conditionalFormatting sqref="F18">
    <cfRule type="cellIs" dxfId="211" priority="192" operator="equal">
      <formula>#REF!</formula>
    </cfRule>
  </conditionalFormatting>
  <conditionalFormatting sqref="F19">
    <cfRule type="cellIs" dxfId="210" priority="191" operator="equal">
      <formula>#REF!</formula>
    </cfRule>
  </conditionalFormatting>
  <conditionalFormatting sqref="F20">
    <cfRule type="cellIs" dxfId="209" priority="190" operator="equal">
      <formula>#REF!</formula>
    </cfRule>
  </conditionalFormatting>
  <conditionalFormatting sqref="F21">
    <cfRule type="cellIs" dxfId="208" priority="189" operator="equal">
      <formula>#REF!</formula>
    </cfRule>
  </conditionalFormatting>
  <conditionalFormatting sqref="F22">
    <cfRule type="cellIs" dxfId="207" priority="188" operator="equal">
      <formula>#REF!</formula>
    </cfRule>
  </conditionalFormatting>
  <conditionalFormatting sqref="F23">
    <cfRule type="cellIs" dxfId="206" priority="187" operator="equal">
      <formula>#REF!</formula>
    </cfRule>
  </conditionalFormatting>
  <conditionalFormatting sqref="F24">
    <cfRule type="cellIs" dxfId="205" priority="186" operator="equal">
      <formula>#REF!</formula>
    </cfRule>
  </conditionalFormatting>
  <conditionalFormatting sqref="F25">
    <cfRule type="cellIs" dxfId="204" priority="185" operator="equal">
      <formula>#REF!</formula>
    </cfRule>
  </conditionalFormatting>
  <conditionalFormatting sqref="F26">
    <cfRule type="cellIs" dxfId="203" priority="184" operator="equal">
      <formula>#REF!</formula>
    </cfRule>
  </conditionalFormatting>
  <conditionalFormatting sqref="F27">
    <cfRule type="cellIs" dxfId="202" priority="183" operator="equal">
      <formula>#REF!</formula>
    </cfRule>
  </conditionalFormatting>
  <conditionalFormatting sqref="F28">
    <cfRule type="cellIs" dxfId="201" priority="182" operator="equal">
      <formula>#REF!</formula>
    </cfRule>
  </conditionalFormatting>
  <conditionalFormatting sqref="F29">
    <cfRule type="cellIs" dxfId="200" priority="181" operator="equal">
      <formula>#REF!</formula>
    </cfRule>
  </conditionalFormatting>
  <conditionalFormatting sqref="F30">
    <cfRule type="cellIs" dxfId="199" priority="180" operator="equal">
      <formula>#REF!</formula>
    </cfRule>
  </conditionalFormatting>
  <conditionalFormatting sqref="F31">
    <cfRule type="cellIs" dxfId="198" priority="179" operator="equal">
      <formula>#REF!</formula>
    </cfRule>
  </conditionalFormatting>
  <conditionalFormatting sqref="G6">
    <cfRule type="cellIs" dxfId="197" priority="178" operator="equal">
      <formula>#REF!</formula>
    </cfRule>
  </conditionalFormatting>
  <conditionalFormatting sqref="G7">
    <cfRule type="cellIs" dxfId="196" priority="177" operator="equal">
      <formula>#REF!</formula>
    </cfRule>
  </conditionalFormatting>
  <conditionalFormatting sqref="G8">
    <cfRule type="cellIs" dxfId="195" priority="176" operator="equal">
      <formula>#REF!</formula>
    </cfRule>
  </conditionalFormatting>
  <conditionalFormatting sqref="G9">
    <cfRule type="cellIs" dxfId="194" priority="175" operator="equal">
      <formula>#REF!</formula>
    </cfRule>
  </conditionalFormatting>
  <conditionalFormatting sqref="G10">
    <cfRule type="cellIs" dxfId="193" priority="174" operator="equal">
      <formula>#REF!</formula>
    </cfRule>
  </conditionalFormatting>
  <conditionalFormatting sqref="G11">
    <cfRule type="cellIs" dxfId="192" priority="173" operator="equal">
      <formula>#REF!</formula>
    </cfRule>
  </conditionalFormatting>
  <conditionalFormatting sqref="G12">
    <cfRule type="cellIs" dxfId="191" priority="172" operator="equal">
      <formula>#REF!</formula>
    </cfRule>
  </conditionalFormatting>
  <conditionalFormatting sqref="G13">
    <cfRule type="cellIs" dxfId="190" priority="171" operator="equal">
      <formula>#REF!</formula>
    </cfRule>
  </conditionalFormatting>
  <conditionalFormatting sqref="G14">
    <cfRule type="cellIs" dxfId="189" priority="170" operator="equal">
      <formula>#REF!</formula>
    </cfRule>
  </conditionalFormatting>
  <conditionalFormatting sqref="G15">
    <cfRule type="cellIs" dxfId="188" priority="169" operator="equal">
      <formula>#REF!</formula>
    </cfRule>
  </conditionalFormatting>
  <conditionalFormatting sqref="G16">
    <cfRule type="cellIs" dxfId="187" priority="168" operator="equal">
      <formula>#REF!</formula>
    </cfRule>
  </conditionalFormatting>
  <conditionalFormatting sqref="G17">
    <cfRule type="cellIs" dxfId="186" priority="167" operator="equal">
      <formula>#REF!</formula>
    </cfRule>
  </conditionalFormatting>
  <conditionalFormatting sqref="G18">
    <cfRule type="cellIs" dxfId="185" priority="166" operator="equal">
      <formula>#REF!</formula>
    </cfRule>
  </conditionalFormatting>
  <conditionalFormatting sqref="G19">
    <cfRule type="cellIs" dxfId="184" priority="165" operator="equal">
      <formula>#REF!</formula>
    </cfRule>
  </conditionalFormatting>
  <conditionalFormatting sqref="G20">
    <cfRule type="cellIs" dxfId="183" priority="164" operator="equal">
      <formula>#REF!</formula>
    </cfRule>
  </conditionalFormatting>
  <conditionalFormatting sqref="G21">
    <cfRule type="cellIs" dxfId="182" priority="163" operator="equal">
      <formula>#REF!</formula>
    </cfRule>
  </conditionalFormatting>
  <conditionalFormatting sqref="G22">
    <cfRule type="cellIs" dxfId="181" priority="162" operator="equal">
      <formula>#REF!</formula>
    </cfRule>
  </conditionalFormatting>
  <conditionalFormatting sqref="G23">
    <cfRule type="cellIs" dxfId="180" priority="161" operator="equal">
      <formula>#REF!</formula>
    </cfRule>
  </conditionalFormatting>
  <conditionalFormatting sqref="G24">
    <cfRule type="cellIs" dxfId="179" priority="160" operator="equal">
      <formula>#REF!</formula>
    </cfRule>
  </conditionalFormatting>
  <conditionalFormatting sqref="G25">
    <cfRule type="cellIs" dxfId="178" priority="159" operator="equal">
      <formula>#REF!</formula>
    </cfRule>
  </conditionalFormatting>
  <conditionalFormatting sqref="G26">
    <cfRule type="cellIs" dxfId="177" priority="158" operator="equal">
      <formula>#REF!</formula>
    </cfRule>
  </conditionalFormatting>
  <conditionalFormatting sqref="G27">
    <cfRule type="cellIs" dxfId="176" priority="157" operator="equal">
      <formula>#REF!</formula>
    </cfRule>
  </conditionalFormatting>
  <conditionalFormatting sqref="G28">
    <cfRule type="cellIs" dxfId="175" priority="156" operator="equal">
      <formula>#REF!</formula>
    </cfRule>
  </conditionalFormatting>
  <conditionalFormatting sqref="G29">
    <cfRule type="cellIs" dxfId="174" priority="155" operator="equal">
      <formula>#REF!</formula>
    </cfRule>
  </conditionalFormatting>
  <conditionalFormatting sqref="G30">
    <cfRule type="cellIs" dxfId="173" priority="154" operator="equal">
      <formula>#REF!</formula>
    </cfRule>
  </conditionalFormatting>
  <conditionalFormatting sqref="G31">
    <cfRule type="cellIs" dxfId="172" priority="153" operator="equal">
      <formula>#REF!</formula>
    </cfRule>
  </conditionalFormatting>
  <conditionalFormatting sqref="H6">
    <cfRule type="cellIs" dxfId="171" priority="152" operator="equal">
      <formula>#REF!</formula>
    </cfRule>
  </conditionalFormatting>
  <conditionalFormatting sqref="H7">
    <cfRule type="cellIs" dxfId="170" priority="151" operator="equal">
      <formula>#REF!</formula>
    </cfRule>
  </conditionalFormatting>
  <conditionalFormatting sqref="H8">
    <cfRule type="cellIs" dxfId="169" priority="150" operator="equal">
      <formula>#REF!</formula>
    </cfRule>
  </conditionalFormatting>
  <conditionalFormatting sqref="H9">
    <cfRule type="cellIs" dxfId="168" priority="149" operator="equal">
      <formula>#REF!</formula>
    </cfRule>
  </conditionalFormatting>
  <conditionalFormatting sqref="H10">
    <cfRule type="cellIs" dxfId="167" priority="148" operator="equal">
      <formula>#REF!</formula>
    </cfRule>
  </conditionalFormatting>
  <conditionalFormatting sqref="H11">
    <cfRule type="cellIs" dxfId="166" priority="147" operator="equal">
      <formula>#REF!</formula>
    </cfRule>
  </conditionalFormatting>
  <conditionalFormatting sqref="H12">
    <cfRule type="cellIs" dxfId="165" priority="146" operator="equal">
      <formula>#REF!</formula>
    </cfRule>
  </conditionalFormatting>
  <conditionalFormatting sqref="H13">
    <cfRule type="cellIs" dxfId="164" priority="145" operator="equal">
      <formula>#REF!</formula>
    </cfRule>
  </conditionalFormatting>
  <conditionalFormatting sqref="H14">
    <cfRule type="cellIs" dxfId="163" priority="144" operator="equal">
      <formula>#REF!</formula>
    </cfRule>
  </conditionalFormatting>
  <conditionalFormatting sqref="H15">
    <cfRule type="cellIs" dxfId="162" priority="143" operator="equal">
      <formula>#REF!</formula>
    </cfRule>
  </conditionalFormatting>
  <conditionalFormatting sqref="H16">
    <cfRule type="cellIs" dxfId="161" priority="142" operator="equal">
      <formula>#REF!</formula>
    </cfRule>
  </conditionalFormatting>
  <conditionalFormatting sqref="H17">
    <cfRule type="cellIs" dxfId="160" priority="141" operator="equal">
      <formula>#REF!</formula>
    </cfRule>
  </conditionalFormatting>
  <conditionalFormatting sqref="H18">
    <cfRule type="cellIs" dxfId="159" priority="140" operator="equal">
      <formula>#REF!</formula>
    </cfRule>
  </conditionalFormatting>
  <conditionalFormatting sqref="H19">
    <cfRule type="cellIs" dxfId="158" priority="139" operator="equal">
      <formula>#REF!</formula>
    </cfRule>
  </conditionalFormatting>
  <conditionalFormatting sqref="H20">
    <cfRule type="cellIs" dxfId="157" priority="138" operator="equal">
      <formula>#REF!</formula>
    </cfRule>
  </conditionalFormatting>
  <conditionalFormatting sqref="H21">
    <cfRule type="cellIs" dxfId="156" priority="137" operator="equal">
      <formula>#REF!</formula>
    </cfRule>
  </conditionalFormatting>
  <conditionalFormatting sqref="H22">
    <cfRule type="cellIs" dxfId="155" priority="136" operator="equal">
      <formula>#REF!</formula>
    </cfRule>
  </conditionalFormatting>
  <conditionalFormatting sqref="H23">
    <cfRule type="cellIs" dxfId="154" priority="135" operator="equal">
      <formula>#REF!</formula>
    </cfRule>
  </conditionalFormatting>
  <conditionalFormatting sqref="H24">
    <cfRule type="cellIs" dxfId="153" priority="134" operator="equal">
      <formula>#REF!</formula>
    </cfRule>
  </conditionalFormatting>
  <conditionalFormatting sqref="H25">
    <cfRule type="cellIs" dxfId="152" priority="133" operator="equal">
      <formula>#REF!</formula>
    </cfRule>
  </conditionalFormatting>
  <conditionalFormatting sqref="H26">
    <cfRule type="cellIs" dxfId="151" priority="132" operator="equal">
      <formula>#REF!</formula>
    </cfRule>
  </conditionalFormatting>
  <conditionalFormatting sqref="H27">
    <cfRule type="cellIs" dxfId="150" priority="131" operator="equal">
      <formula>#REF!</formula>
    </cfRule>
  </conditionalFormatting>
  <conditionalFormatting sqref="H28">
    <cfRule type="cellIs" dxfId="149" priority="130" operator="equal">
      <formula>#REF!</formula>
    </cfRule>
  </conditionalFormatting>
  <conditionalFormatting sqref="H29">
    <cfRule type="cellIs" dxfId="148" priority="129" operator="equal">
      <formula>#REF!</formula>
    </cfRule>
  </conditionalFormatting>
  <conditionalFormatting sqref="H30">
    <cfRule type="cellIs" dxfId="147" priority="128" operator="equal">
      <formula>#REF!</formula>
    </cfRule>
  </conditionalFormatting>
  <conditionalFormatting sqref="H31">
    <cfRule type="cellIs" dxfId="146" priority="127" operator="equal">
      <formula>#REF!</formula>
    </cfRule>
  </conditionalFormatting>
  <conditionalFormatting sqref="I6">
    <cfRule type="cellIs" dxfId="145" priority="126" operator="equal">
      <formula>#REF!</formula>
    </cfRule>
  </conditionalFormatting>
  <conditionalFormatting sqref="I7">
    <cfRule type="cellIs" dxfId="144" priority="125" operator="equal">
      <formula>#REF!</formula>
    </cfRule>
  </conditionalFormatting>
  <conditionalFormatting sqref="I8">
    <cfRule type="cellIs" dxfId="143" priority="124" operator="equal">
      <formula>#REF!</formula>
    </cfRule>
  </conditionalFormatting>
  <conditionalFormatting sqref="I9">
    <cfRule type="cellIs" dxfId="142" priority="123" operator="equal">
      <formula>#REF!</formula>
    </cfRule>
  </conditionalFormatting>
  <conditionalFormatting sqref="I10">
    <cfRule type="cellIs" dxfId="141" priority="122" operator="equal">
      <formula>#REF!</formula>
    </cfRule>
  </conditionalFormatting>
  <conditionalFormatting sqref="I11">
    <cfRule type="cellIs" dxfId="140" priority="121" operator="equal">
      <formula>#REF!</formula>
    </cfRule>
  </conditionalFormatting>
  <conditionalFormatting sqref="I12">
    <cfRule type="cellIs" dxfId="139" priority="120" operator="equal">
      <formula>#REF!</formula>
    </cfRule>
  </conditionalFormatting>
  <conditionalFormatting sqref="I13">
    <cfRule type="cellIs" dxfId="138" priority="119" operator="equal">
      <formula>#REF!</formula>
    </cfRule>
  </conditionalFormatting>
  <conditionalFormatting sqref="I14">
    <cfRule type="cellIs" dxfId="137" priority="118" operator="equal">
      <formula>#REF!</formula>
    </cfRule>
  </conditionalFormatting>
  <conditionalFormatting sqref="I15">
    <cfRule type="cellIs" dxfId="136" priority="117" operator="equal">
      <formula>#REF!</formula>
    </cfRule>
  </conditionalFormatting>
  <conditionalFormatting sqref="I16">
    <cfRule type="cellIs" dxfId="135" priority="116" operator="equal">
      <formula>#REF!</formula>
    </cfRule>
  </conditionalFormatting>
  <conditionalFormatting sqref="I17">
    <cfRule type="cellIs" dxfId="134" priority="115" operator="equal">
      <formula>#REF!</formula>
    </cfRule>
  </conditionalFormatting>
  <conditionalFormatting sqref="I18">
    <cfRule type="cellIs" dxfId="133" priority="114" operator="equal">
      <formula>#REF!</formula>
    </cfRule>
  </conditionalFormatting>
  <conditionalFormatting sqref="I19">
    <cfRule type="cellIs" dxfId="132" priority="113" operator="equal">
      <formula>#REF!</formula>
    </cfRule>
  </conditionalFormatting>
  <conditionalFormatting sqref="I20">
    <cfRule type="cellIs" dxfId="131" priority="112" operator="equal">
      <formula>#REF!</formula>
    </cfRule>
  </conditionalFormatting>
  <conditionalFormatting sqref="I21">
    <cfRule type="cellIs" dxfId="130" priority="111" operator="equal">
      <formula>#REF!</formula>
    </cfRule>
  </conditionalFormatting>
  <conditionalFormatting sqref="I22">
    <cfRule type="cellIs" dxfId="129" priority="110" operator="equal">
      <formula>#REF!</formula>
    </cfRule>
  </conditionalFormatting>
  <conditionalFormatting sqref="I23">
    <cfRule type="cellIs" dxfId="128" priority="109" operator="equal">
      <formula>#REF!</formula>
    </cfRule>
  </conditionalFormatting>
  <conditionalFormatting sqref="I24">
    <cfRule type="cellIs" dxfId="127" priority="108" operator="equal">
      <formula>#REF!</formula>
    </cfRule>
  </conditionalFormatting>
  <conditionalFormatting sqref="I25">
    <cfRule type="cellIs" dxfId="126" priority="107" operator="equal">
      <formula>#REF!</formula>
    </cfRule>
  </conditionalFormatting>
  <conditionalFormatting sqref="I26">
    <cfRule type="cellIs" dxfId="125" priority="106" operator="equal">
      <formula>#REF!</formula>
    </cfRule>
  </conditionalFormatting>
  <conditionalFormatting sqref="I27">
    <cfRule type="cellIs" dxfId="124" priority="105" operator="equal">
      <formula>#REF!</formula>
    </cfRule>
  </conditionalFormatting>
  <conditionalFormatting sqref="I28">
    <cfRule type="cellIs" dxfId="123" priority="104" operator="equal">
      <formula>#REF!</formula>
    </cfRule>
  </conditionalFormatting>
  <conditionalFormatting sqref="I29">
    <cfRule type="cellIs" dxfId="122" priority="103" operator="equal">
      <formula>#REF!</formula>
    </cfRule>
  </conditionalFormatting>
  <conditionalFormatting sqref="I30">
    <cfRule type="cellIs" dxfId="121" priority="102" operator="equal">
      <formula>#REF!</formula>
    </cfRule>
  </conditionalFormatting>
  <conditionalFormatting sqref="I31">
    <cfRule type="cellIs" dxfId="120" priority="101" operator="equal">
      <formula>#REF!</formula>
    </cfRule>
  </conditionalFormatting>
  <conditionalFormatting sqref="J6">
    <cfRule type="cellIs" dxfId="119" priority="100" operator="equal">
      <formula>#REF!</formula>
    </cfRule>
  </conditionalFormatting>
  <conditionalFormatting sqref="J7">
    <cfRule type="cellIs" dxfId="118" priority="99" operator="equal">
      <formula>#REF!</formula>
    </cfRule>
  </conditionalFormatting>
  <conditionalFormatting sqref="J8">
    <cfRule type="cellIs" dxfId="117" priority="98" operator="equal">
      <formula>#REF!</formula>
    </cfRule>
  </conditionalFormatting>
  <conditionalFormatting sqref="J9">
    <cfRule type="cellIs" dxfId="116" priority="97" operator="equal">
      <formula>#REF!</formula>
    </cfRule>
  </conditionalFormatting>
  <conditionalFormatting sqref="J10">
    <cfRule type="cellIs" dxfId="115" priority="96" operator="equal">
      <formula>#REF!</formula>
    </cfRule>
  </conditionalFormatting>
  <conditionalFormatting sqref="J11">
    <cfRule type="cellIs" dxfId="114" priority="95" operator="equal">
      <formula>#REF!</formula>
    </cfRule>
  </conditionalFormatting>
  <conditionalFormatting sqref="J12">
    <cfRule type="cellIs" dxfId="113" priority="94" operator="equal">
      <formula>#REF!</formula>
    </cfRule>
  </conditionalFormatting>
  <conditionalFormatting sqref="J13">
    <cfRule type="cellIs" dxfId="112" priority="93" operator="equal">
      <formula>#REF!</formula>
    </cfRule>
  </conditionalFormatting>
  <conditionalFormatting sqref="J14">
    <cfRule type="cellIs" dxfId="111" priority="92" operator="equal">
      <formula>#REF!</formula>
    </cfRule>
  </conditionalFormatting>
  <conditionalFormatting sqref="J15">
    <cfRule type="cellIs" dxfId="110" priority="91" operator="equal">
      <formula>#REF!</formula>
    </cfRule>
  </conditionalFormatting>
  <conditionalFormatting sqref="J16">
    <cfRule type="cellIs" dxfId="109" priority="90" operator="equal">
      <formula>#REF!</formula>
    </cfRule>
  </conditionalFormatting>
  <conditionalFormatting sqref="J17">
    <cfRule type="cellIs" dxfId="108" priority="89" operator="equal">
      <formula>#REF!</formula>
    </cfRule>
  </conditionalFormatting>
  <conditionalFormatting sqref="K12">
    <cfRule type="cellIs" dxfId="107" priority="68" operator="equal">
      <formula>#REF!</formula>
    </cfRule>
  </conditionalFormatting>
  <conditionalFormatting sqref="J19">
    <cfRule type="cellIs" dxfId="106" priority="87" operator="equal">
      <formula>#REF!</formula>
    </cfRule>
  </conditionalFormatting>
  <conditionalFormatting sqref="J20">
    <cfRule type="cellIs" dxfId="105" priority="86" operator="equal">
      <formula>#REF!</formula>
    </cfRule>
  </conditionalFormatting>
  <conditionalFormatting sqref="J21">
    <cfRule type="cellIs" dxfId="104" priority="85" operator="equal">
      <formula>#REF!</formula>
    </cfRule>
  </conditionalFormatting>
  <conditionalFormatting sqref="J22">
    <cfRule type="cellIs" dxfId="103" priority="84" operator="equal">
      <formula>#REF!</formula>
    </cfRule>
  </conditionalFormatting>
  <conditionalFormatting sqref="J23">
    <cfRule type="cellIs" dxfId="102" priority="83" operator="equal">
      <formula>#REF!</formula>
    </cfRule>
  </conditionalFormatting>
  <conditionalFormatting sqref="J24">
    <cfRule type="cellIs" dxfId="101" priority="82" operator="equal">
      <formula>#REF!</formula>
    </cfRule>
  </conditionalFormatting>
  <conditionalFormatting sqref="J25">
    <cfRule type="cellIs" dxfId="100" priority="81" operator="equal">
      <formula>#REF!</formula>
    </cfRule>
  </conditionalFormatting>
  <conditionalFormatting sqref="J26">
    <cfRule type="cellIs" dxfId="99" priority="80" operator="equal">
      <formula>#REF!</formula>
    </cfRule>
  </conditionalFormatting>
  <conditionalFormatting sqref="J27">
    <cfRule type="cellIs" dxfId="98" priority="79" operator="equal">
      <formula>#REF!</formula>
    </cfRule>
  </conditionalFormatting>
  <conditionalFormatting sqref="J28">
    <cfRule type="cellIs" dxfId="97" priority="78" operator="equal">
      <formula>#REF!</formula>
    </cfRule>
  </conditionalFormatting>
  <conditionalFormatting sqref="J29">
    <cfRule type="cellIs" dxfId="96" priority="77" operator="equal">
      <formula>#REF!</formula>
    </cfRule>
  </conditionalFormatting>
  <conditionalFormatting sqref="J30">
    <cfRule type="cellIs" dxfId="95" priority="76" operator="equal">
      <formula>#REF!</formula>
    </cfRule>
  </conditionalFormatting>
  <conditionalFormatting sqref="J31">
    <cfRule type="cellIs" dxfId="94" priority="75" operator="equal">
      <formula>#REF!</formula>
    </cfRule>
  </conditionalFormatting>
  <conditionalFormatting sqref="K6">
    <cfRule type="cellIs" dxfId="93" priority="74" operator="equal">
      <formula>#REF!</formula>
    </cfRule>
  </conditionalFormatting>
  <conditionalFormatting sqref="K7">
    <cfRule type="cellIs" dxfId="92" priority="73" operator="equal">
      <formula>#REF!</formula>
    </cfRule>
  </conditionalFormatting>
  <conditionalFormatting sqref="K8">
    <cfRule type="cellIs" dxfId="91" priority="72" operator="equal">
      <formula>#REF!</formula>
    </cfRule>
  </conditionalFormatting>
  <conditionalFormatting sqref="K9">
    <cfRule type="cellIs" dxfId="90" priority="71" operator="equal">
      <formula>#REF!</formula>
    </cfRule>
  </conditionalFormatting>
  <conditionalFormatting sqref="K10">
    <cfRule type="cellIs" dxfId="89" priority="70" operator="equal">
      <formula>#REF!</formula>
    </cfRule>
  </conditionalFormatting>
  <conditionalFormatting sqref="K11">
    <cfRule type="cellIs" dxfId="88" priority="69" operator="equal">
      <formula>#REF!</formula>
    </cfRule>
  </conditionalFormatting>
  <conditionalFormatting sqref="K13">
    <cfRule type="cellIs" dxfId="87" priority="67" operator="equal">
      <formula>#REF!</formula>
    </cfRule>
  </conditionalFormatting>
  <conditionalFormatting sqref="K14">
    <cfRule type="cellIs" dxfId="86" priority="66" operator="equal">
      <formula>#REF!</formula>
    </cfRule>
  </conditionalFormatting>
  <conditionalFormatting sqref="K15">
    <cfRule type="cellIs" dxfId="85" priority="65" operator="equal">
      <formula>#REF!</formula>
    </cfRule>
  </conditionalFormatting>
  <conditionalFormatting sqref="L16">
    <cfRule type="cellIs" dxfId="84" priority="64" operator="equal">
      <formula>#REF!</formula>
    </cfRule>
  </conditionalFormatting>
  <conditionalFormatting sqref="L17">
    <cfRule type="cellIs" dxfId="83" priority="63" operator="equal">
      <formula>#REF!</formula>
    </cfRule>
  </conditionalFormatting>
  <conditionalFormatting sqref="J18">
    <cfRule type="cellIs" dxfId="82" priority="62" operator="equal">
      <formula>#REF!</formula>
    </cfRule>
  </conditionalFormatting>
  <conditionalFormatting sqref="L19">
    <cfRule type="cellIs" dxfId="81" priority="61" operator="equal">
      <formula>#REF!</formula>
    </cfRule>
  </conditionalFormatting>
  <conditionalFormatting sqref="L21">
    <cfRule type="cellIs" dxfId="80" priority="59" operator="equal">
      <formula>#REF!</formula>
    </cfRule>
  </conditionalFormatting>
  <conditionalFormatting sqref="L22">
    <cfRule type="cellIs" dxfId="79" priority="58" operator="equal">
      <formula>#REF!</formula>
    </cfRule>
  </conditionalFormatting>
  <conditionalFormatting sqref="L23">
    <cfRule type="cellIs" dxfId="78" priority="57" operator="equal">
      <formula>#REF!</formula>
    </cfRule>
  </conditionalFormatting>
  <conditionalFormatting sqref="K24">
    <cfRule type="cellIs" dxfId="77" priority="56" operator="equal">
      <formula>#REF!</formula>
    </cfRule>
  </conditionalFormatting>
  <conditionalFormatting sqref="L25">
    <cfRule type="cellIs" dxfId="76" priority="55" operator="equal">
      <formula>#REF!</formula>
    </cfRule>
  </conditionalFormatting>
  <conditionalFormatting sqref="L26">
    <cfRule type="cellIs" dxfId="75" priority="54" operator="equal">
      <formula>#REF!</formula>
    </cfRule>
  </conditionalFormatting>
  <conditionalFormatting sqref="K27">
    <cfRule type="cellIs" dxfId="74" priority="53" operator="equal">
      <formula>#REF!</formula>
    </cfRule>
  </conditionalFormatting>
  <conditionalFormatting sqref="K28">
    <cfRule type="cellIs" dxfId="73" priority="52" operator="equal">
      <formula>#REF!</formula>
    </cfRule>
  </conditionalFormatting>
  <conditionalFormatting sqref="L29">
    <cfRule type="cellIs" dxfId="72" priority="51" operator="equal">
      <formula>#REF!</formula>
    </cfRule>
  </conditionalFormatting>
  <conditionalFormatting sqref="L30">
    <cfRule type="cellIs" dxfId="71" priority="50" operator="equal">
      <formula>#REF!</formula>
    </cfRule>
  </conditionalFormatting>
  <conditionalFormatting sqref="L31">
    <cfRule type="cellIs" dxfId="70" priority="49" operator="equal">
      <formula>#REF!</formula>
    </cfRule>
  </conditionalFormatting>
  <conditionalFormatting sqref="L6">
    <cfRule type="cellIs" dxfId="69" priority="48" operator="equal">
      <formula>#REF!</formula>
    </cfRule>
  </conditionalFormatting>
  <conditionalFormatting sqref="M7">
    <cfRule type="cellIs" dxfId="68" priority="47" operator="equal">
      <formula>#REF!</formula>
    </cfRule>
  </conditionalFormatting>
  <conditionalFormatting sqref="M8">
    <cfRule type="cellIs" dxfId="67" priority="46" operator="equal">
      <formula>#REF!</formula>
    </cfRule>
  </conditionalFormatting>
  <conditionalFormatting sqref="M10">
    <cfRule type="cellIs" dxfId="66" priority="45" operator="equal">
      <formula>#REF!</formula>
    </cfRule>
  </conditionalFormatting>
  <conditionalFormatting sqref="M11">
    <cfRule type="cellIs" dxfId="65" priority="44" operator="equal">
      <formula>#REF!</formula>
    </cfRule>
  </conditionalFormatting>
  <conditionalFormatting sqref="M12">
    <cfRule type="cellIs" dxfId="64" priority="43" operator="equal">
      <formula>#REF!</formula>
    </cfRule>
  </conditionalFormatting>
  <conditionalFormatting sqref="M13">
    <cfRule type="cellIs" dxfId="63" priority="42" operator="equal">
      <formula>#REF!</formula>
    </cfRule>
  </conditionalFormatting>
  <conditionalFormatting sqref="M14">
    <cfRule type="cellIs" dxfId="62" priority="41" operator="equal">
      <formula>#REF!</formula>
    </cfRule>
  </conditionalFormatting>
  <conditionalFormatting sqref="L9">
    <cfRule type="cellIs" dxfId="61" priority="40" operator="equal">
      <formula>#REF!</formula>
    </cfRule>
  </conditionalFormatting>
  <conditionalFormatting sqref="N8">
    <cfRule type="cellIs" dxfId="60" priority="39" operator="equal">
      <formula>#REF!</formula>
    </cfRule>
  </conditionalFormatting>
  <conditionalFormatting sqref="M28">
    <cfRule type="cellIs" dxfId="59" priority="18" operator="equal">
      <formula>#REF!</formula>
    </cfRule>
  </conditionalFormatting>
  <conditionalFormatting sqref="L7">
    <cfRule type="cellIs" dxfId="58" priority="37" operator="equal">
      <formula>#REF!</formula>
    </cfRule>
  </conditionalFormatting>
  <conditionalFormatting sqref="L8">
    <cfRule type="cellIs" dxfId="57" priority="36" operator="equal">
      <formula>#REF!</formula>
    </cfRule>
  </conditionalFormatting>
  <conditionalFormatting sqref="L11">
    <cfRule type="cellIs" dxfId="56" priority="34" operator="equal">
      <formula>#REF!</formula>
    </cfRule>
  </conditionalFormatting>
  <conditionalFormatting sqref="L13">
    <cfRule type="cellIs" dxfId="55" priority="32" operator="equal">
      <formula>#REF!</formula>
    </cfRule>
  </conditionalFormatting>
  <conditionalFormatting sqref="L14">
    <cfRule type="cellIs" dxfId="54" priority="31" operator="equal">
      <formula>#REF!</formula>
    </cfRule>
  </conditionalFormatting>
  <conditionalFormatting sqref="K16">
    <cfRule type="cellIs" dxfId="53" priority="30" operator="equal">
      <formula>#REF!</formula>
    </cfRule>
  </conditionalFormatting>
  <conditionalFormatting sqref="M17">
    <cfRule type="cellIs" dxfId="52" priority="29" operator="equal">
      <formula>#REF!</formula>
    </cfRule>
  </conditionalFormatting>
  <conditionalFormatting sqref="M18">
    <cfRule type="cellIs" dxfId="51" priority="28" operator="equal">
      <formula>#REF!</formula>
    </cfRule>
  </conditionalFormatting>
  <conditionalFormatting sqref="M19">
    <cfRule type="cellIs" dxfId="50" priority="27" operator="equal">
      <formula>#REF!</formula>
    </cfRule>
  </conditionalFormatting>
  <conditionalFormatting sqref="M20">
    <cfRule type="cellIs" dxfId="49" priority="26" operator="equal">
      <formula>#REF!</formula>
    </cfRule>
  </conditionalFormatting>
  <conditionalFormatting sqref="M21">
    <cfRule type="cellIs" dxfId="48" priority="25" operator="equal">
      <formula>#REF!</formula>
    </cfRule>
  </conditionalFormatting>
  <conditionalFormatting sqref="M22">
    <cfRule type="cellIs" dxfId="47" priority="24" operator="equal">
      <formula>#REF!</formula>
    </cfRule>
  </conditionalFormatting>
  <conditionalFormatting sqref="M23">
    <cfRule type="cellIs" dxfId="46" priority="23" operator="equal">
      <formula>#REF!</formula>
    </cfRule>
  </conditionalFormatting>
  <conditionalFormatting sqref="M24">
    <cfRule type="cellIs" dxfId="45" priority="22" operator="equal">
      <formula>#REF!</formula>
    </cfRule>
  </conditionalFormatting>
  <conditionalFormatting sqref="M25">
    <cfRule type="cellIs" dxfId="44" priority="21" operator="equal">
      <formula>#REF!</formula>
    </cfRule>
  </conditionalFormatting>
  <conditionalFormatting sqref="M26">
    <cfRule type="cellIs" dxfId="43" priority="20" operator="equal">
      <formula>#REF!</formula>
    </cfRule>
  </conditionalFormatting>
  <conditionalFormatting sqref="M29">
    <cfRule type="cellIs" dxfId="42" priority="17" operator="equal">
      <formula>#REF!</formula>
    </cfRule>
  </conditionalFormatting>
  <conditionalFormatting sqref="M30">
    <cfRule type="cellIs" dxfId="41" priority="16" operator="equal">
      <formula>#REF!</formula>
    </cfRule>
  </conditionalFormatting>
  <conditionalFormatting sqref="M31">
    <cfRule type="cellIs" dxfId="40" priority="15" operator="equal">
      <formula>#REF!</formula>
    </cfRule>
  </conditionalFormatting>
  <conditionalFormatting sqref="M32">
    <cfRule type="cellIs" dxfId="39" priority="14" operator="equal">
      <formula>#REF!</formula>
    </cfRule>
  </conditionalFormatting>
  <conditionalFormatting sqref="K17">
    <cfRule type="cellIs" dxfId="38" priority="13" operator="equal">
      <formula>#REF!</formula>
    </cfRule>
  </conditionalFormatting>
  <conditionalFormatting sqref="K18">
    <cfRule type="cellIs" dxfId="37" priority="12" operator="equal">
      <formula>#REF!</formula>
    </cfRule>
  </conditionalFormatting>
  <conditionalFormatting sqref="K19">
    <cfRule type="cellIs" dxfId="36" priority="11" operator="equal">
      <formula>#REF!</formula>
    </cfRule>
  </conditionalFormatting>
  <conditionalFormatting sqref="K20">
    <cfRule type="cellIs" dxfId="35" priority="10" operator="equal">
      <formula>#REF!</formula>
    </cfRule>
  </conditionalFormatting>
  <conditionalFormatting sqref="K21">
    <cfRule type="cellIs" dxfId="34" priority="9" operator="equal">
      <formula>#REF!</formula>
    </cfRule>
  </conditionalFormatting>
  <conditionalFormatting sqref="K22">
    <cfRule type="cellIs" dxfId="33" priority="8" operator="equal">
      <formula>#REF!</formula>
    </cfRule>
  </conditionalFormatting>
  <conditionalFormatting sqref="K23">
    <cfRule type="cellIs" dxfId="32" priority="7" operator="equal">
      <formula>#REF!</formula>
    </cfRule>
  </conditionalFormatting>
  <conditionalFormatting sqref="K25">
    <cfRule type="cellIs" dxfId="31" priority="6" operator="equal">
      <formula>#REF!</formula>
    </cfRule>
  </conditionalFormatting>
  <conditionalFormatting sqref="K26">
    <cfRule type="cellIs" dxfId="30" priority="5" operator="equal">
      <formula>#REF!</formula>
    </cfRule>
  </conditionalFormatting>
  <conditionalFormatting sqref="L28">
    <cfRule type="cellIs" dxfId="29" priority="4" operator="equal">
      <formula>#REF!</formula>
    </cfRule>
  </conditionalFormatting>
  <conditionalFormatting sqref="K29">
    <cfRule type="cellIs" dxfId="28" priority="3" operator="equal">
      <formula>#REF!</formula>
    </cfRule>
  </conditionalFormatting>
  <conditionalFormatting sqref="K30">
    <cfRule type="cellIs" dxfId="27" priority="2" operator="equal">
      <formula>#REF!</formula>
    </cfRule>
  </conditionalFormatting>
  <conditionalFormatting sqref="K31">
    <cfRule type="cellIs" dxfId="26" priority="1" operator="equal">
      <formula>#REF!</formula>
    </cfRule>
  </conditionalFormatting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CB7E7-179D-465D-93F2-C9BFD8213E6A}">
  <dimension ref="A1:O68"/>
  <sheetViews>
    <sheetView showGridLines="0" topLeftCell="A55" workbookViewId="0">
      <selection activeCell="H57" sqref="H57"/>
    </sheetView>
  </sheetViews>
  <sheetFormatPr defaultRowHeight="14.4" x14ac:dyDescent="0.3"/>
  <cols>
    <col min="1" max="1" width="4" style="6" customWidth="1"/>
    <col min="2" max="2" width="5.21875" style="101" customWidth="1"/>
    <col min="3" max="3" width="10.77734375" customWidth="1"/>
    <col min="4" max="4" width="11.5546875" customWidth="1"/>
    <col min="5" max="5" width="13.109375" customWidth="1"/>
    <col min="6" max="6" width="13.77734375" customWidth="1"/>
    <col min="7" max="7" width="13.44140625" customWidth="1"/>
    <col min="8" max="9" width="12.44140625" customWidth="1"/>
    <col min="10" max="10" width="12.109375" customWidth="1"/>
    <col min="11" max="11" width="11.44140625" customWidth="1"/>
    <col min="12" max="12" width="11.5546875" customWidth="1"/>
    <col min="13" max="13" width="12.21875" customWidth="1"/>
    <col min="14" max="14" width="9.5546875" customWidth="1"/>
    <col min="15" max="15" width="8.77734375" customWidth="1"/>
  </cols>
  <sheetData>
    <row r="1" spans="1:15" ht="28.8" x14ac:dyDescent="0.55000000000000004">
      <c r="A1" s="92"/>
      <c r="C1" s="179" t="s">
        <v>185</v>
      </c>
      <c r="D1" s="179"/>
      <c r="E1" s="179"/>
      <c r="F1" s="179"/>
      <c r="G1" s="180" t="s">
        <v>74</v>
      </c>
      <c r="H1" s="180"/>
      <c r="I1" s="180"/>
      <c r="J1" s="180"/>
      <c r="K1" s="180"/>
      <c r="L1" s="126"/>
      <c r="M1" s="126"/>
    </row>
    <row r="2" spans="1:15" ht="18" x14ac:dyDescent="0.35">
      <c r="B2" s="102"/>
      <c r="C2" s="25"/>
      <c r="D2" s="181" t="str">
        <f>IF(L1="Choose and type","Choose the words you hear.","Type the words you hear.")</f>
        <v>Type the words you hear.</v>
      </c>
      <c r="E2" s="181"/>
      <c r="F2" s="181"/>
      <c r="G2" s="180" t="s">
        <v>75</v>
      </c>
      <c r="H2" s="180"/>
      <c r="I2" s="180"/>
      <c r="J2" s="180"/>
      <c r="K2" s="180"/>
      <c r="L2" s="168" t="s">
        <v>296</v>
      </c>
      <c r="M2" s="168"/>
    </row>
    <row r="3" spans="1:15" ht="18" x14ac:dyDescent="0.35">
      <c r="B3" s="102"/>
      <c r="C3" s="26" t="str">
        <f>[1]!wwsSetup("useHTTPS", TRUE)</f>
        <v>useHTTPS = "True"</v>
      </c>
      <c r="D3" s="24"/>
      <c r="E3" s="96" t="s">
        <v>298</v>
      </c>
      <c r="F3" s="96"/>
      <c r="G3" s="97"/>
      <c r="H3" s="97"/>
      <c r="I3" s="97"/>
      <c r="J3" s="97"/>
      <c r="K3" s="97"/>
      <c r="L3" s="55"/>
      <c r="M3" s="55"/>
    </row>
    <row r="4" spans="1:15" ht="25.8" x14ac:dyDescent="0.3">
      <c r="A4" s="44" t="str">
        <f>CONCATENATE(C4,D4,E4,F4,G4,H4,I4,J4,K4,L4,M4,N4)</f>
        <v>Thepeopleatthe storesaytheyareoutoforange juice.</v>
      </c>
      <c r="B4" s="44" t="str">
        <f>CONCATENATE($C5,$D5,$E5,$F5,$G5,$H5,$I5,$J5,$K5,$L5,$M5,$N5)</f>
        <v>peoplethe storeorange juice.</v>
      </c>
      <c r="C4" s="58" t="s">
        <v>21</v>
      </c>
      <c r="D4" s="58" t="s">
        <v>186</v>
      </c>
      <c r="E4" s="58" t="s">
        <v>55</v>
      </c>
      <c r="F4" s="58" t="s">
        <v>222</v>
      </c>
      <c r="G4" s="58" t="s">
        <v>187</v>
      </c>
      <c r="H4" s="58" t="s">
        <v>33</v>
      </c>
      <c r="I4" s="58" t="s">
        <v>26</v>
      </c>
      <c r="J4" s="58" t="s">
        <v>188</v>
      </c>
      <c r="K4" s="58" t="s">
        <v>14</v>
      </c>
      <c r="L4" s="139" t="s">
        <v>189</v>
      </c>
      <c r="M4" s="139"/>
      <c r="N4" s="6"/>
      <c r="O4" s="13"/>
    </row>
    <row r="5" spans="1:15" ht="25.8" x14ac:dyDescent="0.3">
      <c r="A5" s="6">
        <f>IF(EXACT(A4,B4),1,0)</f>
        <v>0</v>
      </c>
      <c r="B5" s="23">
        <v>1</v>
      </c>
      <c r="C5" s="93" t="str">
        <f>[1]!wwsInput()</f>
        <v/>
      </c>
      <c r="D5" s="93" t="s">
        <v>186</v>
      </c>
      <c r="E5" s="93" t="str">
        <f>[1]!wwsInput()</f>
        <v/>
      </c>
      <c r="F5" s="95" t="s">
        <v>222</v>
      </c>
      <c r="G5" s="93" t="str">
        <f>[1]!wwsInput()</f>
        <v/>
      </c>
      <c r="H5" s="93" t="str">
        <f>[1]!wwsInput()</f>
        <v/>
      </c>
      <c r="I5" s="93" t="str">
        <f>[1]!wwsInput()</f>
        <v/>
      </c>
      <c r="J5" s="93" t="str">
        <f>[1]!wwsInput()</f>
        <v/>
      </c>
      <c r="K5" s="93" t="str">
        <f>[1]!wwsInput()</f>
        <v/>
      </c>
      <c r="L5" s="184" t="s">
        <v>189</v>
      </c>
      <c r="M5" s="185"/>
      <c r="N5" s="3"/>
      <c r="O5" s="2"/>
    </row>
    <row r="6" spans="1:15" ht="25.8" x14ac:dyDescent="0.3">
      <c r="A6" s="44" t="str">
        <f>CONCATENATE(C6,D6,E6,F6,G6,H6,I6,J6,K6,L6,M6,N6)</f>
        <v>Thereisnoorange,buttheyhaveotherkindsofjuice.</v>
      </c>
      <c r="B6" s="44" t="str">
        <f>CONCATENATE($C7,$D7,$E7,$F7,$G7,$H7,$I7,$J7,$K7,$L7,$M7,$N7)</f>
        <v>orange,kindsjuice.</v>
      </c>
      <c r="C6" s="58" t="s">
        <v>190</v>
      </c>
      <c r="D6" s="58" t="s">
        <v>1</v>
      </c>
      <c r="E6" s="58" t="s">
        <v>191</v>
      </c>
      <c r="F6" s="58" t="s">
        <v>218</v>
      </c>
      <c r="G6" s="58" t="s">
        <v>31</v>
      </c>
      <c r="H6" s="58" t="s">
        <v>33</v>
      </c>
      <c r="I6" s="58" t="s">
        <v>97</v>
      </c>
      <c r="J6" s="58" t="s">
        <v>192</v>
      </c>
      <c r="K6" s="58" t="s">
        <v>193</v>
      </c>
      <c r="L6" s="58" t="s">
        <v>14</v>
      </c>
      <c r="M6" s="58" t="s">
        <v>194</v>
      </c>
      <c r="N6" s="6"/>
      <c r="O6" s="13"/>
    </row>
    <row r="7" spans="1:15" ht="25.8" x14ac:dyDescent="0.3">
      <c r="A7" s="6">
        <f>IF(EXACT(A6,B6),1,0)</f>
        <v>0</v>
      </c>
      <c r="B7" s="23">
        <f>1+B5</f>
        <v>2</v>
      </c>
      <c r="C7" s="93" t="str">
        <f>[1]!wwsInput()</f>
        <v/>
      </c>
      <c r="D7" s="93" t="str">
        <f>[1]!wwsInput()</f>
        <v/>
      </c>
      <c r="E7" s="93" t="str">
        <f>[1]!wwsInput()</f>
        <v/>
      </c>
      <c r="F7" s="93" t="s">
        <v>218</v>
      </c>
      <c r="G7" s="93" t="str">
        <f>[1]!wwsInput()</f>
        <v/>
      </c>
      <c r="H7" s="93" t="str">
        <f>[1]!wwsInput()</f>
        <v/>
      </c>
      <c r="I7" s="93" t="str">
        <f>[1]!wwsInput()</f>
        <v/>
      </c>
      <c r="J7" s="93" t="str">
        <f>[1]!wwsInput()</f>
        <v/>
      </c>
      <c r="K7" s="93" t="s">
        <v>193</v>
      </c>
      <c r="L7" s="93" t="str">
        <f>[1]!wwsInput()</f>
        <v/>
      </c>
      <c r="M7" s="93" t="s">
        <v>194</v>
      </c>
      <c r="N7" s="3"/>
      <c r="O7" s="3"/>
    </row>
    <row r="8" spans="1:15" ht="25.8" x14ac:dyDescent="0.3">
      <c r="A8" s="44" t="str">
        <f>CONCATENATE(C8,D8,E8,F8,G8,H8,I8,J8,K8,L8,M8,N8)</f>
        <v>Whatdidwedowhenwedidnotknowaword?</v>
      </c>
      <c r="B8" s="44" t="str">
        <f>CONCATENATE($C9,$D9,$E9,$F9,$G9,$H9,$I9,$J9,$K9,$L9,$M9,$N9)</f>
        <v>diddodidknow?</v>
      </c>
      <c r="C8" s="58" t="s">
        <v>195</v>
      </c>
      <c r="D8" s="58" t="s">
        <v>196</v>
      </c>
      <c r="E8" s="58" t="s">
        <v>119</v>
      </c>
      <c r="F8" s="58" t="s">
        <v>197</v>
      </c>
      <c r="G8" s="58" t="s">
        <v>198</v>
      </c>
      <c r="H8" s="58" t="s">
        <v>119</v>
      </c>
      <c r="I8" s="58" t="s">
        <v>196</v>
      </c>
      <c r="J8" s="58" t="s">
        <v>199</v>
      </c>
      <c r="K8" s="58" t="s">
        <v>200</v>
      </c>
      <c r="L8" s="58" t="s">
        <v>36</v>
      </c>
      <c r="M8" s="58" t="s">
        <v>3</v>
      </c>
      <c r="N8" s="6" t="s">
        <v>223</v>
      </c>
      <c r="O8" s="13"/>
    </row>
    <row r="9" spans="1:15" ht="25.8" x14ac:dyDescent="0.3">
      <c r="A9" s="6">
        <f>IF(EXACT(A8,B8),1,0)</f>
        <v>0</v>
      </c>
      <c r="B9" s="23">
        <f>1+B7</f>
        <v>3</v>
      </c>
      <c r="C9" s="93" t="str">
        <f>[1]!wwsInput()</f>
        <v/>
      </c>
      <c r="D9" s="93" t="s">
        <v>196</v>
      </c>
      <c r="E9" s="93" t="str">
        <f>[1]!wwsInput()</f>
        <v/>
      </c>
      <c r="F9" s="93" t="s">
        <v>197</v>
      </c>
      <c r="G9" s="93" t="str">
        <f>[1]!wwsInput()</f>
        <v/>
      </c>
      <c r="H9" s="93" t="str">
        <f>[1]!wwsInput()</f>
        <v/>
      </c>
      <c r="I9" s="93" t="s">
        <v>196</v>
      </c>
      <c r="J9" s="93" t="str">
        <f>[1]!wwsInput()</f>
        <v/>
      </c>
      <c r="K9" s="93" t="s">
        <v>200</v>
      </c>
      <c r="L9" s="93" t="str">
        <f>[1]!wwsInput()</f>
        <v/>
      </c>
      <c r="M9" s="93" t="str">
        <f>[1]!wwsInput()</f>
        <v/>
      </c>
      <c r="N9" s="74" t="s">
        <v>223</v>
      </c>
      <c r="O9" s="3"/>
    </row>
    <row r="10" spans="1:15" ht="25.8" x14ac:dyDescent="0.3">
      <c r="A10" s="44" t="str">
        <f>CONCATENATE(C10,D10,E10,F10,G10,H10,I10,J10,K10,L10,M10,N10)</f>
        <v>Welookedupthewordinthisdictionary.</v>
      </c>
      <c r="B10" s="44" t="str">
        <f>CONCATENATE($C11,$D11,$E11,$F11,$G11,$H11,$I11,$J11,$K11,$L11,$M11,$N11)</f>
        <v>lookeddictionary.</v>
      </c>
      <c r="C10" s="58" t="s">
        <v>42</v>
      </c>
      <c r="D10" s="58" t="s">
        <v>202</v>
      </c>
      <c r="E10" s="58" t="s">
        <v>203</v>
      </c>
      <c r="F10" s="58" t="s">
        <v>16</v>
      </c>
      <c r="G10" s="58" t="s">
        <v>3</v>
      </c>
      <c r="H10" s="58" t="s">
        <v>6</v>
      </c>
      <c r="I10" s="58" t="s">
        <v>39</v>
      </c>
      <c r="J10" s="178" t="s">
        <v>8</v>
      </c>
      <c r="K10" s="178"/>
      <c r="L10" s="58"/>
      <c r="M10" s="58"/>
      <c r="N10" s="6"/>
      <c r="O10" s="13"/>
    </row>
    <row r="11" spans="1:15" ht="25.8" x14ac:dyDescent="0.3">
      <c r="A11" s="6">
        <f>IF(EXACT(A10,B10),1,0)</f>
        <v>0</v>
      </c>
      <c r="B11" s="23">
        <f>1+B9</f>
        <v>4</v>
      </c>
      <c r="C11" s="93" t="str">
        <f>[1]!wwsInput()</f>
        <v/>
      </c>
      <c r="D11" s="93" t="s">
        <v>202</v>
      </c>
      <c r="E11" s="93" t="str">
        <f>[1]!wwsInput()</f>
        <v/>
      </c>
      <c r="F11" s="93" t="str">
        <f>[1]!wwsInput()</f>
        <v/>
      </c>
      <c r="G11" s="93" t="str">
        <f>[1]!wwsInput()</f>
        <v/>
      </c>
      <c r="H11" s="93" t="str">
        <f>[1]!wwsInput()</f>
        <v/>
      </c>
      <c r="I11" s="93" t="str">
        <f>[1]!wwsInput()</f>
        <v/>
      </c>
      <c r="J11" s="182" t="s">
        <v>8</v>
      </c>
      <c r="K11" s="183"/>
      <c r="L11" s="3"/>
      <c r="M11" s="3"/>
      <c r="N11" s="3"/>
      <c r="O11" s="3"/>
    </row>
    <row r="12" spans="1:15" ht="25.8" x14ac:dyDescent="0.3">
      <c r="A12" s="44" t="str">
        <f>CONCATENATE(C12,D12,E12,F12,G12,H12,I12,J12,K12,L12,M12,N12)</f>
        <v>Youwentwithyoursontohisbaseball game,didn'tyou?</v>
      </c>
      <c r="B12" s="44" t="str">
        <f>CONCATENATE($C13,$D13,$E13,$F13,$G13,$H13,$I13,$J13,$K13,$L13,$M13,$N13)</f>
        <v>wentsonbaseball game,didn't?</v>
      </c>
      <c r="C12" s="58" t="s">
        <v>151</v>
      </c>
      <c r="D12" s="58" t="s">
        <v>204</v>
      </c>
      <c r="E12" s="58" t="s">
        <v>156</v>
      </c>
      <c r="F12" s="58" t="s">
        <v>7</v>
      </c>
      <c r="G12" s="58" t="s">
        <v>205</v>
      </c>
      <c r="H12" s="58" t="s">
        <v>5</v>
      </c>
      <c r="I12" s="58" t="s">
        <v>11</v>
      </c>
      <c r="J12" s="178" t="s">
        <v>224</v>
      </c>
      <c r="K12" s="178"/>
      <c r="L12" s="58" t="s">
        <v>207</v>
      </c>
      <c r="M12" s="58" t="s">
        <v>4</v>
      </c>
      <c r="N12" s="6" t="s">
        <v>223</v>
      </c>
      <c r="O12" s="13"/>
    </row>
    <row r="13" spans="1:15" ht="25.8" x14ac:dyDescent="0.3">
      <c r="A13" s="6">
        <f>IF(EXACT(A12,B12),1,0)</f>
        <v>0</v>
      </c>
      <c r="B13" s="23">
        <f>1+B11</f>
        <v>5</v>
      </c>
      <c r="C13" s="93" t="str">
        <f>[1]!wwsInput()</f>
        <v/>
      </c>
      <c r="D13" s="93" t="s">
        <v>204</v>
      </c>
      <c r="E13" s="93" t="str">
        <f>[1]!wwsInput()</f>
        <v/>
      </c>
      <c r="F13" s="93" t="str">
        <f>[1]!wwsInput()</f>
        <v/>
      </c>
      <c r="G13" s="93" t="s">
        <v>205</v>
      </c>
      <c r="H13" s="93" t="str">
        <f>[1]!wwsInput()</f>
        <v/>
      </c>
      <c r="I13" s="93" t="str">
        <f>[1]!wwsInput()</f>
        <v/>
      </c>
      <c r="J13" s="186" t="s">
        <v>224</v>
      </c>
      <c r="K13" s="187"/>
      <c r="L13" s="93" t="s">
        <v>207</v>
      </c>
      <c r="M13" s="93" t="str">
        <f>[1]!wwsInput()</f>
        <v/>
      </c>
      <c r="N13" s="77" t="s">
        <v>223</v>
      </c>
      <c r="O13" s="2"/>
    </row>
    <row r="14" spans="1:15" ht="25.8" x14ac:dyDescent="0.3">
      <c r="A14" s="44" t="str">
        <f>CONCATENATE(C14,D14,E14,F14,G14,H14,I14,J14,K14,L14,M14,N14)</f>
        <v>Whenhewasplayinginthegame,howhotwasthe weather?</v>
      </c>
      <c r="B14" s="44" t="str">
        <f>CONCATENATE($C15,$D15,$E15,$F15,$G15,$H15,$I15,$J15,$K15,$L15,$M15,$N15)</f>
        <v>playinggame,the weather?</v>
      </c>
      <c r="C14" s="58" t="s">
        <v>209</v>
      </c>
      <c r="D14" s="58" t="s">
        <v>86</v>
      </c>
      <c r="E14" s="58" t="s">
        <v>66</v>
      </c>
      <c r="F14" s="58" t="s">
        <v>210</v>
      </c>
      <c r="G14" s="58" t="s">
        <v>6</v>
      </c>
      <c r="H14" s="58" t="s">
        <v>16</v>
      </c>
      <c r="I14" s="58" t="s">
        <v>206</v>
      </c>
      <c r="J14" s="58" t="s">
        <v>127</v>
      </c>
      <c r="K14" s="58" t="s">
        <v>211</v>
      </c>
      <c r="L14" s="58" t="s">
        <v>66</v>
      </c>
      <c r="M14" s="139" t="s">
        <v>225</v>
      </c>
      <c r="N14" s="139"/>
      <c r="O14" s="13"/>
    </row>
    <row r="15" spans="1:15" ht="25.8" x14ac:dyDescent="0.3">
      <c r="A15" s="6">
        <f>IF(EXACT(A14,B14),1,0)</f>
        <v>0</v>
      </c>
      <c r="B15" s="23">
        <f>1+B13</f>
        <v>6</v>
      </c>
      <c r="C15" s="93" t="str">
        <f>[1]!wwsInput()</f>
        <v/>
      </c>
      <c r="D15" s="93" t="str">
        <f>[1]!wwsInput()</f>
        <v/>
      </c>
      <c r="E15" s="93" t="str">
        <f>[1]!wwsInput()</f>
        <v/>
      </c>
      <c r="F15" s="93" t="s">
        <v>210</v>
      </c>
      <c r="G15" s="93" t="str">
        <f>[1]!wwsInput()</f>
        <v/>
      </c>
      <c r="H15" s="93" t="str">
        <f>[1]!wwsInput()</f>
        <v/>
      </c>
      <c r="I15" s="93" t="s">
        <v>206</v>
      </c>
      <c r="J15" s="93" t="str">
        <f>[1]!wwsInput()</f>
        <v/>
      </c>
      <c r="K15" s="93" t="str">
        <f>[1]!wwsInput()</f>
        <v/>
      </c>
      <c r="L15" s="93" t="str">
        <f>[1]!wwsInput()</f>
        <v/>
      </c>
      <c r="M15" s="188" t="s">
        <v>225</v>
      </c>
      <c r="N15" s="189"/>
      <c r="O15" s="77"/>
    </row>
    <row r="16" spans="1:15" ht="25.8" x14ac:dyDescent="0.3">
      <c r="A16" s="44" t="str">
        <f>CONCATENATE(C16,D16,E16,F16,G16,H16,I16,J16,K16,L16,M16,N16)</f>
        <v>Iseeoneofthebooksthatwasonthe table.</v>
      </c>
      <c r="B16" s="44" t="str">
        <f>CONCATENATE($C17,$D17,$E17,$F17,$G17,$H17,$I17,$J17,$K17,$L17,$M17,$N17)</f>
        <v>seebooksthe table.</v>
      </c>
      <c r="C16" s="58" t="s">
        <v>60</v>
      </c>
      <c r="D16" s="58" t="s">
        <v>153</v>
      </c>
      <c r="E16" s="58" t="s">
        <v>56</v>
      </c>
      <c r="F16" s="58" t="s">
        <v>14</v>
      </c>
      <c r="G16" s="58" t="s">
        <v>16</v>
      </c>
      <c r="H16" s="58" t="s">
        <v>212</v>
      </c>
      <c r="I16" s="58" t="s">
        <v>49</v>
      </c>
      <c r="J16" s="58" t="s">
        <v>66</v>
      </c>
      <c r="K16" s="58" t="s">
        <v>58</v>
      </c>
      <c r="L16" s="178" t="s">
        <v>226</v>
      </c>
      <c r="M16" s="178"/>
      <c r="N16" s="6"/>
      <c r="O16" s="13"/>
    </row>
    <row r="17" spans="1:15" ht="25.8" x14ac:dyDescent="0.3">
      <c r="A17" s="6">
        <f>IF(EXACT(A16,B16),1,0)</f>
        <v>0</v>
      </c>
      <c r="B17" s="23">
        <f>1+B15</f>
        <v>7</v>
      </c>
      <c r="C17" s="93" t="str">
        <f>[1]!wwsInput()</f>
        <v/>
      </c>
      <c r="D17" s="93" t="s">
        <v>153</v>
      </c>
      <c r="E17" s="93" t="str">
        <f>[1]!wwsInput()</f>
        <v/>
      </c>
      <c r="F17" s="93" t="str">
        <f>[1]!wwsInput()</f>
        <v/>
      </c>
      <c r="G17" s="93" t="str">
        <f>[1]!wwsInput()</f>
        <v/>
      </c>
      <c r="H17" s="93" t="s">
        <v>212</v>
      </c>
      <c r="I17" s="93" t="str">
        <f>[1]!wwsInput()</f>
        <v/>
      </c>
      <c r="J17" s="93" t="str">
        <f>[1]!wwsInput()</f>
        <v/>
      </c>
      <c r="K17" s="93" t="str">
        <f>[1]!wwsInput()</f>
        <v/>
      </c>
      <c r="L17" s="184" t="s">
        <v>226</v>
      </c>
      <c r="M17" s="185"/>
      <c r="N17" s="3"/>
      <c r="O17" s="3"/>
    </row>
    <row r="18" spans="1:15" ht="25.8" x14ac:dyDescent="0.3">
      <c r="A18" s="44" t="str">
        <f>CONCATENATE(C18,D18,E18,F18,G18,H18,I18,J18,K18,L18,M18,N18)</f>
        <v>Itisovertherebythewindownow.</v>
      </c>
      <c r="B18" s="44" t="str">
        <f>CONCATENATE($C19,$D19,$E19,$F19,$G19,$H19,$I19,$J19,$K19,$L19,$M19,$N19)</f>
        <v>overwindownow.</v>
      </c>
      <c r="C18" s="58" t="s">
        <v>213</v>
      </c>
      <c r="D18" s="58" t="s">
        <v>1</v>
      </c>
      <c r="E18" s="58" t="s">
        <v>214</v>
      </c>
      <c r="F18" s="58" t="s">
        <v>53</v>
      </c>
      <c r="G18" s="58" t="s">
        <v>215</v>
      </c>
      <c r="H18" s="58" t="s">
        <v>16</v>
      </c>
      <c r="I18" s="58" t="s">
        <v>216</v>
      </c>
      <c r="J18" s="58" t="s">
        <v>217</v>
      </c>
      <c r="K18" s="58"/>
      <c r="L18" s="58"/>
      <c r="M18" s="58"/>
      <c r="N18" s="6"/>
      <c r="O18" s="13"/>
    </row>
    <row r="19" spans="1:15" ht="25.8" x14ac:dyDescent="0.3">
      <c r="A19" s="6">
        <f>IF(EXACT(A18,B18),1,0)</f>
        <v>0</v>
      </c>
      <c r="B19" s="23">
        <f>1+B17</f>
        <v>8</v>
      </c>
      <c r="C19" s="93" t="str">
        <f>[1]!wwsInput()</f>
        <v/>
      </c>
      <c r="D19" s="93" t="str">
        <f>[1]!wwsInput()</f>
        <v/>
      </c>
      <c r="E19" s="93" t="s">
        <v>214</v>
      </c>
      <c r="F19" s="93" t="str">
        <f>[1]!wwsInput()</f>
        <v/>
      </c>
      <c r="G19" s="93" t="str">
        <f>[1]!wwsInput()</f>
        <v/>
      </c>
      <c r="H19" s="93" t="str">
        <f>[1]!wwsInput()</f>
        <v/>
      </c>
      <c r="I19" s="93" t="s">
        <v>216</v>
      </c>
      <c r="J19" s="93" t="s">
        <v>217</v>
      </c>
      <c r="K19" s="14"/>
      <c r="L19" s="14"/>
      <c r="M19" s="14"/>
      <c r="N19" s="3"/>
      <c r="O19" s="3"/>
    </row>
    <row r="20" spans="1:15" ht="25.8" x14ac:dyDescent="0.3">
      <c r="A20" s="44" t="str">
        <f>CONCATENATE(C20,D20,E20,F20,G20,H20,I20,J20,K20,L20,M20,N20)</f>
        <v>Iamgoingtobeatherhousebynine o'clock.</v>
      </c>
      <c r="B20" s="44" t="str">
        <f>CONCATENATE($C21,$D21,$E21,$F21,$G21,$H21,$I21,$J21,$K21,$L21,$M21,$N21)</f>
        <v>goinghousenine o'clock.</v>
      </c>
      <c r="C20" s="58" t="s">
        <v>60</v>
      </c>
      <c r="D20" s="58" t="s">
        <v>81</v>
      </c>
      <c r="E20" s="58" t="s">
        <v>101</v>
      </c>
      <c r="F20" s="58" t="s">
        <v>5</v>
      </c>
      <c r="G20" s="58" t="s">
        <v>93</v>
      </c>
      <c r="H20" s="58" t="s">
        <v>55</v>
      </c>
      <c r="I20" s="58" t="s">
        <v>219</v>
      </c>
      <c r="J20" s="58" t="s">
        <v>220</v>
      </c>
      <c r="K20" s="58" t="s">
        <v>215</v>
      </c>
      <c r="L20" s="139" t="s">
        <v>227</v>
      </c>
      <c r="M20" s="139"/>
      <c r="N20" s="6"/>
      <c r="O20" s="13"/>
    </row>
    <row r="21" spans="1:15" ht="25.8" x14ac:dyDescent="0.3">
      <c r="A21" s="6">
        <f>IF(EXACT(A20,B20),1,0)</f>
        <v>0</v>
      </c>
      <c r="B21" s="23">
        <f>1+B19</f>
        <v>9</v>
      </c>
      <c r="C21" s="93" t="str">
        <f>[1]!wwsInput()</f>
        <v/>
      </c>
      <c r="D21" s="93" t="str">
        <f>[1]!wwsInput()</f>
        <v/>
      </c>
      <c r="E21" s="93" t="s">
        <v>101</v>
      </c>
      <c r="F21" s="93" t="str">
        <f>[1]!wwsInput()</f>
        <v/>
      </c>
      <c r="G21" s="93" t="str">
        <f>[1]!wwsInput()</f>
        <v/>
      </c>
      <c r="H21" s="93" t="str">
        <f>[1]!wwsInput()</f>
        <v/>
      </c>
      <c r="I21" s="93" t="str">
        <f>[1]!wwsInput()</f>
        <v/>
      </c>
      <c r="J21" s="93" t="s">
        <v>220</v>
      </c>
      <c r="K21" s="93" t="str">
        <f>[1]!wwsInput()</f>
        <v/>
      </c>
      <c r="L21" s="184" t="s">
        <v>227</v>
      </c>
      <c r="M21" s="185"/>
      <c r="N21" s="79"/>
      <c r="O21" s="2"/>
    </row>
    <row r="22" spans="1:15" ht="25.8" x14ac:dyDescent="0.3">
      <c r="A22" s="44" t="str">
        <f>CONCATENATE(C22,D22,E22,F22,G22,H22,I22,J22,K22,L22,M22,N22)</f>
        <v>WhenIgetthereI'll dowhatIcantohelp.</v>
      </c>
      <c r="B22" s="44" t="str">
        <f>CONCATENATE($C23,$D23,$E23,$F23,$G23,$H23,$I23,$J23,$K23,$L23,$M23,$N23)</f>
        <v>getI'll dohelp.</v>
      </c>
      <c r="C22" s="58" t="s">
        <v>209</v>
      </c>
      <c r="D22" s="58" t="s">
        <v>60</v>
      </c>
      <c r="E22" s="58" t="s">
        <v>221</v>
      </c>
      <c r="F22" s="58" t="s">
        <v>53</v>
      </c>
      <c r="G22" s="58" t="s">
        <v>228</v>
      </c>
      <c r="H22" s="58" t="s">
        <v>229</v>
      </c>
      <c r="I22" s="58" t="s">
        <v>60</v>
      </c>
      <c r="J22" s="58" t="s">
        <v>152</v>
      </c>
      <c r="K22" s="58" t="s">
        <v>5</v>
      </c>
      <c r="L22" s="58" t="s">
        <v>230</v>
      </c>
      <c r="M22" s="13"/>
      <c r="N22" s="13"/>
      <c r="O22" s="13"/>
    </row>
    <row r="23" spans="1:15" ht="25.8" x14ac:dyDescent="0.3">
      <c r="A23" s="6">
        <f>IF(EXACT(A22,B22),1,0)</f>
        <v>0</v>
      </c>
      <c r="B23" s="23">
        <f>1+B21</f>
        <v>10</v>
      </c>
      <c r="C23" s="93" t="str">
        <f>[1]!wwsInput()</f>
        <v/>
      </c>
      <c r="D23" s="93" t="str">
        <f>[1]!wwsInput()</f>
        <v/>
      </c>
      <c r="E23" s="93" t="s">
        <v>221</v>
      </c>
      <c r="F23" s="93" t="str">
        <f>[1]!wwsInput()</f>
        <v/>
      </c>
      <c r="G23" s="93" t="s">
        <v>228</v>
      </c>
      <c r="H23" s="93" t="str">
        <f>[1]!wwsInput()</f>
        <v/>
      </c>
      <c r="I23" s="93" t="str">
        <f>[1]!wwsInput()</f>
        <v/>
      </c>
      <c r="J23" s="93" t="str">
        <f>[1]!wwsInput()</f>
        <v/>
      </c>
      <c r="K23" s="93" t="str">
        <f>[1]!wwsInput()</f>
        <v/>
      </c>
      <c r="L23" s="93" t="s">
        <v>230</v>
      </c>
      <c r="M23" s="3"/>
      <c r="N23" s="3"/>
      <c r="O23" s="3"/>
    </row>
    <row r="24" spans="1:15" ht="25.8" x14ac:dyDescent="0.3">
      <c r="A24" s="44" t="str">
        <f>CONCATENATE(C24,D24,E24,F24,G24,H24,I24,J24,K24,L24,M24,N24)</f>
        <v>Iwaitedalong timeforthedoctor.</v>
      </c>
      <c r="B24" s="44" t="str">
        <f>CONCATENATE($C25,$D25,$E25,$F25,$G25,$H25,$I25,$J25,$K25,$L25,$M25,$N25)</f>
        <v>waitedlong timedoctor.</v>
      </c>
      <c r="C24" s="58" t="s">
        <v>60</v>
      </c>
      <c r="D24" s="58" t="s">
        <v>231</v>
      </c>
      <c r="E24" s="58" t="s">
        <v>36</v>
      </c>
      <c r="F24" s="178" t="s">
        <v>233</v>
      </c>
      <c r="G24" s="178"/>
      <c r="H24" s="58" t="s">
        <v>88</v>
      </c>
      <c r="I24" s="58" t="s">
        <v>16</v>
      </c>
      <c r="J24" s="58" t="s">
        <v>232</v>
      </c>
      <c r="K24" s="58"/>
      <c r="L24" s="58"/>
      <c r="M24" s="58"/>
      <c r="N24" s="6"/>
      <c r="O24" s="13"/>
    </row>
    <row r="25" spans="1:15" ht="25.8" x14ac:dyDescent="0.3">
      <c r="A25" s="6">
        <f>IF(EXACT(A24,B24),1,0)</f>
        <v>0</v>
      </c>
      <c r="B25" s="23">
        <f>1+B23</f>
        <v>11</v>
      </c>
      <c r="C25" s="93" t="str">
        <f>[1]!wwsInput()</f>
        <v/>
      </c>
      <c r="D25" s="93" t="s">
        <v>231</v>
      </c>
      <c r="E25" s="93" t="str">
        <f>[1]!wwsInput()</f>
        <v/>
      </c>
      <c r="F25" s="182" t="s">
        <v>233</v>
      </c>
      <c r="G25" s="183"/>
      <c r="H25" s="93" t="str">
        <f>[1]!wwsInput()</f>
        <v/>
      </c>
      <c r="I25" s="93" t="str">
        <f>[1]!wwsInput()</f>
        <v/>
      </c>
      <c r="J25" s="93" t="s">
        <v>232</v>
      </c>
      <c r="K25" s="80"/>
      <c r="L25" s="13"/>
      <c r="M25" s="13"/>
      <c r="N25" s="3"/>
      <c r="O25" s="3"/>
    </row>
    <row r="26" spans="1:15" ht="25.8" x14ac:dyDescent="0.3">
      <c r="A26" s="44" t="str">
        <f>CONCATENATE(C26,D26,E26,F26,G26,H26,I26,J26,K26,L26,M26,N26)</f>
        <v>AndasIwaited,Iwasreadinganemailfrommy friend.</v>
      </c>
      <c r="B26" s="44" t="str">
        <f>CONCATENATE($C27,$D27,$E27,$F27,$G27,$H27,$I27,$J27,$K27,$L27,$M27,$N27)</f>
        <v>waited,readingemailmy friend.</v>
      </c>
      <c r="C26" s="58" t="s">
        <v>234</v>
      </c>
      <c r="D26" s="58" t="s">
        <v>63</v>
      </c>
      <c r="E26" s="58" t="s">
        <v>60</v>
      </c>
      <c r="F26" s="58" t="s">
        <v>235</v>
      </c>
      <c r="G26" s="58" t="s">
        <v>60</v>
      </c>
      <c r="H26" s="58" t="s">
        <v>66</v>
      </c>
      <c r="I26" s="58" t="s">
        <v>236</v>
      </c>
      <c r="J26" s="58" t="s">
        <v>13</v>
      </c>
      <c r="K26" s="58" t="s">
        <v>237</v>
      </c>
      <c r="L26" s="58" t="s">
        <v>238</v>
      </c>
      <c r="M26" s="139" t="s">
        <v>239</v>
      </c>
      <c r="N26" s="139"/>
      <c r="O26" s="13"/>
    </row>
    <row r="27" spans="1:15" ht="25.8" x14ac:dyDescent="0.3">
      <c r="A27" s="6">
        <f>IF(EXACT(A26,B26),1,0)</f>
        <v>0</v>
      </c>
      <c r="B27" s="23">
        <f>1+B25</f>
        <v>12</v>
      </c>
      <c r="C27" s="93" t="str">
        <f>[1]!wwsInput()</f>
        <v/>
      </c>
      <c r="D27" s="93" t="str">
        <f>[1]!wwsInput()</f>
        <v/>
      </c>
      <c r="E27" s="93" t="str">
        <f>[1]!wwsInput()</f>
        <v/>
      </c>
      <c r="F27" s="93" t="s">
        <v>235</v>
      </c>
      <c r="G27" s="93" t="str">
        <f>[1]!wwsInput()</f>
        <v/>
      </c>
      <c r="H27" s="93" t="str">
        <f>[1]!wwsInput()</f>
        <v/>
      </c>
      <c r="I27" s="93" t="s">
        <v>236</v>
      </c>
      <c r="J27" s="93" t="str">
        <f>[1]!wwsInput()</f>
        <v/>
      </c>
      <c r="K27" s="93" t="s">
        <v>237</v>
      </c>
      <c r="L27" s="93" t="str">
        <f>[1]!wwsInput()</f>
        <v/>
      </c>
      <c r="M27" s="184" t="s">
        <v>239</v>
      </c>
      <c r="N27" s="185"/>
      <c r="O27" s="3"/>
    </row>
    <row r="28" spans="1:15" ht="25.8" x14ac:dyDescent="0.3">
      <c r="A28" s="44" t="str">
        <f>CONCATENATE(C28,D28,E28,F28,G28,H28,I28,J28,K28,L28,M28,N28)</f>
        <v>ThereweresomepeopletherewhoIknow.</v>
      </c>
      <c r="B28" s="44" t="str">
        <f>CONCATENATE($C29,$D29,$E29,$F29,$G29,$H29,$I29,$J29,$K29,$L29,$M29,$N29)</f>
        <v>peoplewhoknow.</v>
      </c>
      <c r="C28" s="58" t="s">
        <v>190</v>
      </c>
      <c r="D28" s="58" t="s">
        <v>20</v>
      </c>
      <c r="E28" s="58" t="s">
        <v>240</v>
      </c>
      <c r="F28" s="58" t="s">
        <v>186</v>
      </c>
      <c r="G28" s="58" t="s">
        <v>53</v>
      </c>
      <c r="H28" s="58" t="s">
        <v>92</v>
      </c>
      <c r="I28" s="58" t="s">
        <v>60</v>
      </c>
      <c r="J28" s="58" t="s">
        <v>241</v>
      </c>
      <c r="K28" s="58"/>
      <c r="L28" s="58"/>
      <c r="M28" s="58"/>
      <c r="N28" s="6"/>
      <c r="O28" s="13"/>
    </row>
    <row r="29" spans="1:15" ht="25.8" x14ac:dyDescent="0.3">
      <c r="A29" s="6">
        <f>IF(EXACT(A28,B28),1,0)</f>
        <v>0</v>
      </c>
      <c r="B29" s="23">
        <f>1+B27</f>
        <v>13</v>
      </c>
      <c r="C29" s="93" t="str">
        <f>[1]!wwsInput()</f>
        <v/>
      </c>
      <c r="D29" s="93" t="str">
        <f>[1]!wwsInput()</f>
        <v/>
      </c>
      <c r="E29" s="93" t="str">
        <f>[1]!wwsInput()</f>
        <v/>
      </c>
      <c r="F29" s="93" t="s">
        <v>186</v>
      </c>
      <c r="G29" s="93" t="str">
        <f>[1]!wwsInput()</f>
        <v/>
      </c>
      <c r="H29" s="93" t="s">
        <v>92</v>
      </c>
      <c r="I29" s="93" t="str">
        <f>[1]!wwsInput()</f>
        <v/>
      </c>
      <c r="J29" s="93" t="s">
        <v>241</v>
      </c>
      <c r="K29" s="80"/>
      <c r="L29" s="80"/>
      <c r="M29" s="81"/>
      <c r="N29" s="81"/>
      <c r="O29" s="2"/>
    </row>
    <row r="30" spans="1:15" ht="25.8" x14ac:dyDescent="0.3">
      <c r="A30" s="44" t="str">
        <f>CONCATENATE(C30,D30,E30,F30,G30,H30,I30,J30,K30,L30,M30,N30)</f>
        <v>Theydidnotknowhowtouseacomputer.</v>
      </c>
      <c r="B30" s="44" t="str">
        <f>CONCATENATE($C31,$D31,$E31,$F31,$G31,$H31,$I31,$J31,$K31,$L31,$M31,$N31)</f>
        <v>didknowcomputer.</v>
      </c>
      <c r="C30" s="58" t="s">
        <v>19</v>
      </c>
      <c r="D30" s="58" t="s">
        <v>196</v>
      </c>
      <c r="E30" s="58" t="s">
        <v>199</v>
      </c>
      <c r="F30" s="58" t="s">
        <v>200</v>
      </c>
      <c r="G30" s="58" t="s">
        <v>127</v>
      </c>
      <c r="H30" s="58" t="s">
        <v>5</v>
      </c>
      <c r="I30" s="58" t="s">
        <v>242</v>
      </c>
      <c r="J30" s="58" t="s">
        <v>36</v>
      </c>
      <c r="K30" s="139" t="s">
        <v>243</v>
      </c>
      <c r="L30" s="139"/>
      <c r="M30" s="58"/>
      <c r="N30" s="6"/>
      <c r="O30" s="13"/>
    </row>
    <row r="31" spans="1:15" ht="25.8" x14ac:dyDescent="0.3">
      <c r="A31" s="6">
        <f>IF(EXACT(A30,B30),1,0)</f>
        <v>0</v>
      </c>
      <c r="B31" s="23">
        <f>1+B29</f>
        <v>14</v>
      </c>
      <c r="C31" s="93" t="str">
        <f>[1]!wwsInput()</f>
        <v/>
      </c>
      <c r="D31" s="93" t="s">
        <v>196</v>
      </c>
      <c r="E31" s="93" t="str">
        <f>[1]!wwsInput()</f>
        <v/>
      </c>
      <c r="F31" s="93" t="s">
        <v>200</v>
      </c>
      <c r="G31" s="93" t="str">
        <f>[1]!wwsInput()</f>
        <v/>
      </c>
      <c r="H31" s="93" t="str">
        <f>[1]!wwsInput()</f>
        <v/>
      </c>
      <c r="I31" s="93" t="str">
        <f>[1]!wwsInput()</f>
        <v/>
      </c>
      <c r="J31" s="93" t="str">
        <f>[1]!wwsInput()</f>
        <v/>
      </c>
      <c r="K31" s="184" t="s">
        <v>243</v>
      </c>
      <c r="L31" s="185"/>
      <c r="M31" s="3"/>
      <c r="N31" s="3"/>
      <c r="O31" s="3"/>
    </row>
    <row r="32" spans="1:15" ht="25.8" x14ac:dyDescent="0.3">
      <c r="A32" s="44" t="str">
        <f>CONCATENATE(C32,D32,E32,F32,G32,H32,I32,J32,K32,L32,M32,N32)</f>
        <v>Hemade surethatallofthestudentswerethere.</v>
      </c>
      <c r="B32" s="44" t="str">
        <f>CONCATENATE($C33,$D33,$E33,$F33,$G33,$H33,$I33,$J33,$K33,$L33,$M33,$N33)</f>
        <v>made surestudentsthere.</v>
      </c>
      <c r="C32" s="58" t="s">
        <v>43</v>
      </c>
      <c r="D32" s="178" t="s">
        <v>246</v>
      </c>
      <c r="E32" s="178"/>
      <c r="F32" s="58" t="s">
        <v>49</v>
      </c>
      <c r="G32" s="58" t="s">
        <v>25</v>
      </c>
      <c r="H32" s="58" t="s">
        <v>14</v>
      </c>
      <c r="I32" s="58" t="s">
        <v>16</v>
      </c>
      <c r="J32" s="178" t="s">
        <v>244</v>
      </c>
      <c r="K32" s="178"/>
      <c r="L32" s="58" t="s">
        <v>20</v>
      </c>
      <c r="M32" s="58" t="s">
        <v>53</v>
      </c>
      <c r="N32" s="6" t="s">
        <v>273</v>
      </c>
      <c r="O32" s="13"/>
    </row>
    <row r="33" spans="1:15" ht="25.8" x14ac:dyDescent="0.3">
      <c r="A33" s="6">
        <f>IF(EXACT(A32,B32),1,0)</f>
        <v>0</v>
      </c>
      <c r="B33" s="23">
        <f>1+B31</f>
        <v>15</v>
      </c>
      <c r="C33" s="93" t="str">
        <f>[1]!wwsInput()</f>
        <v/>
      </c>
      <c r="D33" s="182" t="s">
        <v>246</v>
      </c>
      <c r="E33" s="183"/>
      <c r="F33" s="93" t="str">
        <f>[1]!wwsInput()</f>
        <v/>
      </c>
      <c r="G33" s="93" t="str">
        <f>[1]!wwsInput()</f>
        <v/>
      </c>
      <c r="H33" s="93" t="str">
        <f>[1]!wwsInput()</f>
        <v/>
      </c>
      <c r="I33" s="93" t="str">
        <f>[1]!wwsInput()</f>
        <v/>
      </c>
      <c r="J33" s="182" t="s">
        <v>244</v>
      </c>
      <c r="K33" s="183"/>
      <c r="L33" s="93" t="str">
        <f>[1]!wwsInput()</f>
        <v/>
      </c>
      <c r="M33" s="93" t="s">
        <v>53</v>
      </c>
      <c r="N33" s="79" t="s">
        <v>273</v>
      </c>
      <c r="O33" s="79"/>
    </row>
    <row r="34" spans="1:15" ht="25.8" x14ac:dyDescent="0.3">
      <c r="A34" s="44" t="str">
        <f>CONCATENATE(C34,D34,E34,F34,G34,H34,I34,J34,K34,L34,M34,N34)</f>
        <v>Thenhemade suretheyallhadapencilorpen.</v>
      </c>
      <c r="B34" s="44" t="str">
        <f>CONCATENATE($C35,$D35,$E35,$F35,$G35,$H35,$I35,$J35,$K35,$L35,$M35,$N35)</f>
        <v>made surepencilpen.</v>
      </c>
      <c r="C34" s="58" t="s">
        <v>247</v>
      </c>
      <c r="D34" s="58" t="s">
        <v>86</v>
      </c>
      <c r="E34" s="178" t="s">
        <v>246</v>
      </c>
      <c r="F34" s="178"/>
      <c r="G34" s="58" t="s">
        <v>33</v>
      </c>
      <c r="H34" s="58" t="s">
        <v>25</v>
      </c>
      <c r="I34" s="58" t="s">
        <v>142</v>
      </c>
      <c r="J34" s="58" t="s">
        <v>36</v>
      </c>
      <c r="K34" s="58" t="s">
        <v>248</v>
      </c>
      <c r="L34" s="58" t="s">
        <v>83</v>
      </c>
      <c r="M34" s="58" t="s">
        <v>249</v>
      </c>
      <c r="N34" s="6"/>
      <c r="O34" s="13"/>
    </row>
    <row r="35" spans="1:15" ht="25.8" x14ac:dyDescent="0.3">
      <c r="A35" s="6">
        <f>IF(EXACT(A34,B34),1,0)</f>
        <v>0</v>
      </c>
      <c r="B35" s="23">
        <f>1+B33</f>
        <v>16</v>
      </c>
      <c r="C35" s="93" t="str">
        <f>[1]!wwsInput()</f>
        <v/>
      </c>
      <c r="D35" s="93" t="str">
        <f>[1]!wwsInput()</f>
        <v/>
      </c>
      <c r="E35" s="182" t="s">
        <v>246</v>
      </c>
      <c r="F35" s="183"/>
      <c r="G35" s="93" t="str">
        <f>[1]!wwsInput()</f>
        <v/>
      </c>
      <c r="H35" s="93" t="str">
        <f>[1]!wwsInput()</f>
        <v/>
      </c>
      <c r="I35" s="93" t="str">
        <f>[1]!wwsInput()</f>
        <v/>
      </c>
      <c r="J35" s="93" t="str">
        <f>[1]!wwsInput()</f>
        <v/>
      </c>
      <c r="K35" s="93" t="s">
        <v>248</v>
      </c>
      <c r="L35" s="93" t="str">
        <f>[1]!wwsInput()</f>
        <v/>
      </c>
      <c r="M35" s="93" t="s">
        <v>249</v>
      </c>
      <c r="N35" s="3"/>
      <c r="O35" s="3"/>
    </row>
    <row r="36" spans="1:15" ht="25.8" x14ac:dyDescent="0.3">
      <c r="A36" s="44" t="str">
        <f>CONCATENATE(C36,D36,E36,F36,G36,H36,I36,J36,K36,L36,M36,N36)</f>
        <v>Thesearethestudentswhocameherefromothercountries.</v>
      </c>
      <c r="B36" s="44" t="str">
        <f>CONCATENATE($C37,$D37,$E37,$F37,$G37,$H37,$I37,$J37,$K37,$L37,$M37,$N37)</f>
        <v>Thesestudentscameherecountries.</v>
      </c>
      <c r="C36" s="58" t="s">
        <v>61</v>
      </c>
      <c r="D36" s="58" t="s">
        <v>26</v>
      </c>
      <c r="E36" s="58" t="s">
        <v>16</v>
      </c>
      <c r="F36" s="58" t="s">
        <v>244</v>
      </c>
      <c r="G36" s="58" t="s">
        <v>92</v>
      </c>
      <c r="H36" s="58" t="s">
        <v>250</v>
      </c>
      <c r="I36" s="58" t="s">
        <v>27</v>
      </c>
      <c r="J36" s="58" t="s">
        <v>238</v>
      </c>
      <c r="K36" s="58" t="s">
        <v>192</v>
      </c>
      <c r="L36" s="178" t="s">
        <v>251</v>
      </c>
      <c r="M36" s="178"/>
      <c r="N36" s="6"/>
      <c r="O36" s="13"/>
    </row>
    <row r="37" spans="1:15" ht="25.8" x14ac:dyDescent="0.3">
      <c r="A37" s="6">
        <f>IF(EXACT(A36,B36),1,0)</f>
        <v>0</v>
      </c>
      <c r="B37" s="23">
        <f>1+B35</f>
        <v>17</v>
      </c>
      <c r="C37" s="93" t="s">
        <v>61</v>
      </c>
      <c r="D37" s="93" t="str">
        <f>[1]!wwsInput()</f>
        <v/>
      </c>
      <c r="E37" s="93" t="str">
        <f>[1]!wwsInput()</f>
        <v/>
      </c>
      <c r="F37" s="93" t="s">
        <v>244</v>
      </c>
      <c r="G37" s="93" t="str">
        <f>[1]!wwsInput()</f>
        <v/>
      </c>
      <c r="H37" s="93" t="s">
        <v>250</v>
      </c>
      <c r="I37" s="93" t="s">
        <v>27</v>
      </c>
      <c r="J37" s="93" t="str">
        <f>[1]!wwsInput()</f>
        <v/>
      </c>
      <c r="K37" s="93" t="str">
        <f>[1]!wwsInput()</f>
        <v/>
      </c>
      <c r="L37" s="184" t="s">
        <v>251</v>
      </c>
      <c r="M37" s="185"/>
      <c r="N37" s="79"/>
      <c r="O37" s="2"/>
    </row>
    <row r="38" spans="1:15" ht="25.8" x14ac:dyDescent="0.3">
      <c r="A38" s="44" t="str">
        <f>CONCATENATE(C38,D38,E38,F38,G38,H38,I38,J38,K38,L38,M38,N38)</f>
        <v>Allofthosepaperswerewrittenbythem.</v>
      </c>
      <c r="B38" s="44" t="str">
        <f>CONCATENATE($C39,$D39,$E39,$F39,$G39,$H39,$I39,$J39,$K39,$L39,$M39,$N39)</f>
        <v>thosepaperswrittenthem.</v>
      </c>
      <c r="C38" s="58" t="s">
        <v>252</v>
      </c>
      <c r="D38" s="58" t="s">
        <v>14</v>
      </c>
      <c r="E38" s="58" t="s">
        <v>295</v>
      </c>
      <c r="F38" s="58" t="s">
        <v>253</v>
      </c>
      <c r="G38" s="58" t="s">
        <v>20</v>
      </c>
      <c r="H38" s="58" t="s">
        <v>254</v>
      </c>
      <c r="I38" s="58" t="s">
        <v>215</v>
      </c>
      <c r="J38" s="58" t="s">
        <v>255</v>
      </c>
      <c r="K38" s="58"/>
      <c r="L38" s="58"/>
      <c r="M38" s="58"/>
      <c r="N38" s="6"/>
      <c r="O38" s="13"/>
    </row>
    <row r="39" spans="1:15" ht="25.8" x14ac:dyDescent="0.3">
      <c r="A39" s="6">
        <f>IF(EXACT(A38,B38),1,0)</f>
        <v>0</v>
      </c>
      <c r="B39" s="23">
        <v>18</v>
      </c>
      <c r="C39" s="93" t="str">
        <f>[1]!wwsInput()</f>
        <v/>
      </c>
      <c r="D39" s="93" t="str">
        <f>[1]!wwsInput()</f>
        <v/>
      </c>
      <c r="E39" s="93" t="s">
        <v>295</v>
      </c>
      <c r="F39" s="93" t="s">
        <v>253</v>
      </c>
      <c r="G39" s="93" t="str">
        <f>[1]!wwsInput()</f>
        <v/>
      </c>
      <c r="H39" s="93" t="s">
        <v>254</v>
      </c>
      <c r="I39" s="93" t="str">
        <f>[1]!wwsInput()</f>
        <v/>
      </c>
      <c r="J39" s="93" t="s">
        <v>255</v>
      </c>
      <c r="K39" s="3"/>
      <c r="L39" s="77"/>
      <c r="M39" s="3"/>
      <c r="N39" s="79"/>
      <c r="O39" s="2"/>
    </row>
    <row r="40" spans="1:15" ht="25.8" x14ac:dyDescent="0.3">
      <c r="A40" s="44" t="str">
        <f>CONCATENATE(C40,D40,E40,F40,G40,H40,I40,J40,K40,L40,M40,N40)</f>
        <v>Whenmychildthrewup,Icalledthedoctor.</v>
      </c>
      <c r="B40" s="44" t="str">
        <f>CONCATENATE($C41,$D41,$E41,$F41,$G41,$H41,$I41,$J41,$K41,$L41,$M41,$N41)</f>
        <v>childthrew,calleddoctor.</v>
      </c>
      <c r="C40" s="58" t="s">
        <v>209</v>
      </c>
      <c r="D40" s="58" t="s">
        <v>256</v>
      </c>
      <c r="E40" s="58" t="s">
        <v>257</v>
      </c>
      <c r="F40" s="58" t="s">
        <v>258</v>
      </c>
      <c r="G40" s="58" t="s">
        <v>203</v>
      </c>
      <c r="H40" s="58" t="s">
        <v>278</v>
      </c>
      <c r="I40" s="58" t="s">
        <v>60</v>
      </c>
      <c r="J40" s="58" t="s">
        <v>259</v>
      </c>
      <c r="K40" s="58" t="s">
        <v>16</v>
      </c>
      <c r="L40" s="58" t="s">
        <v>232</v>
      </c>
      <c r="M40" s="58"/>
      <c r="N40" s="6"/>
      <c r="O40" s="13"/>
    </row>
    <row r="41" spans="1:15" ht="25.8" x14ac:dyDescent="0.3">
      <c r="A41" s="6">
        <f>IF(EXACT(A40,B40),1,0)</f>
        <v>0</v>
      </c>
      <c r="B41" s="23">
        <v>19</v>
      </c>
      <c r="C41" s="93" t="str">
        <f>[1]!wwsInput()</f>
        <v/>
      </c>
      <c r="D41" s="93" t="str">
        <f>[1]!wwsInput()</f>
        <v/>
      </c>
      <c r="E41" s="93" t="s">
        <v>257</v>
      </c>
      <c r="F41" s="93" t="s">
        <v>258</v>
      </c>
      <c r="G41" s="93" t="str">
        <f>[1]!wwsInput()</f>
        <v/>
      </c>
      <c r="H41" s="93" t="s">
        <v>278</v>
      </c>
      <c r="I41" s="93" t="str">
        <f>[1]!wwsInput()</f>
        <v/>
      </c>
      <c r="J41" s="93" t="s">
        <v>259</v>
      </c>
      <c r="K41" s="93" t="str">
        <f>[1]!wwsInput()</f>
        <v/>
      </c>
      <c r="L41" s="93" t="s">
        <v>232</v>
      </c>
      <c r="M41" s="3"/>
      <c r="N41" s="3"/>
      <c r="O41" s="2"/>
    </row>
    <row r="42" spans="1:15" ht="25.8" x14ac:dyDescent="0.3">
      <c r="A42" s="44" t="str">
        <f>CONCATENATE(C42,D42,E42,F42,G42,H42,I42,J42,K42,L42,M42,N42)</f>
        <v>IwantedtofindoutwhatIshould do.</v>
      </c>
      <c r="B42" s="44" t="str">
        <f>CONCATENATE($C43,$D43,$E43,$F43,$G43,$H43,$I43,$J43,$K43,$L43,$M43,$N43)</f>
        <v>wantedfindshould do.</v>
      </c>
      <c r="C42" s="58" t="s">
        <v>60</v>
      </c>
      <c r="D42" s="58" t="s">
        <v>260</v>
      </c>
      <c r="E42" s="58" t="s">
        <v>5</v>
      </c>
      <c r="F42" s="58" t="s">
        <v>261</v>
      </c>
      <c r="G42" s="58" t="s">
        <v>188</v>
      </c>
      <c r="H42" s="58" t="s">
        <v>229</v>
      </c>
      <c r="I42" s="58" t="s">
        <v>60</v>
      </c>
      <c r="J42" s="178" t="s">
        <v>262</v>
      </c>
      <c r="K42" s="178"/>
      <c r="L42" s="58"/>
      <c r="M42" s="58"/>
      <c r="N42" s="6"/>
      <c r="O42" s="13"/>
    </row>
    <row r="43" spans="1:15" ht="25.8" x14ac:dyDescent="0.3">
      <c r="A43" s="6">
        <f>IF(EXACT(A42,B42),1,0)</f>
        <v>0</v>
      </c>
      <c r="B43" s="23">
        <v>20</v>
      </c>
      <c r="C43" s="93" t="str">
        <f>[1]!wwsInput()</f>
        <v/>
      </c>
      <c r="D43" s="94" t="s">
        <v>260</v>
      </c>
      <c r="E43" s="93" t="str">
        <f>[1]!wwsInput()</f>
        <v/>
      </c>
      <c r="F43" s="93" t="s">
        <v>261</v>
      </c>
      <c r="G43" s="93" t="str">
        <f>[1]!wwsInput()</f>
        <v/>
      </c>
      <c r="H43" s="93" t="str">
        <f>[1]!wwsInput()</f>
        <v/>
      </c>
      <c r="I43" s="93" t="str">
        <f>[1]!wwsInput()</f>
        <v/>
      </c>
      <c r="J43" s="184" t="s">
        <v>262</v>
      </c>
      <c r="K43" s="185"/>
      <c r="L43" s="16"/>
      <c r="M43" s="13"/>
      <c r="N43" s="3"/>
      <c r="O43" s="3"/>
    </row>
    <row r="44" spans="1:15" ht="25.8" x14ac:dyDescent="0.3">
      <c r="A44" s="44" t="str">
        <f>CONCATENATE(C44,D44,E44,F44,G44,H44,I44,J44,K44,L44,M44,N44)</f>
        <v>Willyoupromisethatyou'llbecarefulwhenyouusethisknife?</v>
      </c>
      <c r="B44" s="44" t="str">
        <f>CONCATENATE($C45,$D45,$E45,$F45,$G45,$H45,$I45,$J45,$K45,$L45,$M45,$N45)</f>
        <v>Willpromiseyou'llcarefulyouknife?</v>
      </c>
      <c r="C44" s="58" t="s">
        <v>263</v>
      </c>
      <c r="D44" s="58" t="s">
        <v>4</v>
      </c>
      <c r="E44" s="58" t="s">
        <v>264</v>
      </c>
      <c r="F44" s="58" t="s">
        <v>49</v>
      </c>
      <c r="G44" s="58" t="s">
        <v>265</v>
      </c>
      <c r="H44" s="58" t="s">
        <v>93</v>
      </c>
      <c r="I44" s="58" t="s">
        <v>266</v>
      </c>
      <c r="J44" s="58" t="s">
        <v>198</v>
      </c>
      <c r="K44" s="58" t="s">
        <v>4</v>
      </c>
      <c r="L44" s="58" t="s">
        <v>242</v>
      </c>
      <c r="M44" s="58" t="s">
        <v>39</v>
      </c>
      <c r="N44" s="6" t="s">
        <v>267</v>
      </c>
      <c r="O44" s="13"/>
    </row>
    <row r="45" spans="1:15" ht="25.8" x14ac:dyDescent="0.3">
      <c r="A45" s="6">
        <f>IF(EXACT(A44,B44),1,0)</f>
        <v>0</v>
      </c>
      <c r="B45" s="23">
        <v>21</v>
      </c>
      <c r="C45" s="93" t="s">
        <v>263</v>
      </c>
      <c r="D45" s="93" t="str">
        <f>[1]!wwsInput()</f>
        <v/>
      </c>
      <c r="E45" s="93" t="s">
        <v>264</v>
      </c>
      <c r="F45" s="93" t="str">
        <f>[1]!wwsInput()</f>
        <v/>
      </c>
      <c r="G45" s="93" t="s">
        <v>265</v>
      </c>
      <c r="H45" s="93" t="str">
        <f>[1]!wwsInput()</f>
        <v/>
      </c>
      <c r="I45" s="93" t="s">
        <v>266</v>
      </c>
      <c r="J45" s="93" t="str">
        <f>[1]!wwsInput()</f>
        <v/>
      </c>
      <c r="K45" s="93" t="s">
        <v>4</v>
      </c>
      <c r="L45" s="93" t="str">
        <f>[1]!wwsInput()</f>
        <v/>
      </c>
      <c r="M45" s="93" t="str">
        <f>[1]!wwsInput()</f>
        <v/>
      </c>
      <c r="N45" s="93" t="s">
        <v>267</v>
      </c>
      <c r="O45" s="15"/>
    </row>
    <row r="46" spans="1:15" ht="25.8" x14ac:dyDescent="0.3">
      <c r="A46" s="44" t="str">
        <f>CONCATENATE(C46,D46,E46,F46,G46,H46,I46,J46,K46,L46,M46,N46)</f>
        <v>Willyougivemeyourword?</v>
      </c>
      <c r="B46" s="44" t="str">
        <f>CONCATENATE($C47,$D47,$E47,$F47,$G47,$H47,$I47,$J47,$K47,$L47,$M47,$N47)</f>
        <v>Willgiveme?</v>
      </c>
      <c r="C46" s="58" t="s">
        <v>263</v>
      </c>
      <c r="D46" s="58" t="s">
        <v>4</v>
      </c>
      <c r="E46" s="58" t="s">
        <v>268</v>
      </c>
      <c r="F46" s="58" t="s">
        <v>269</v>
      </c>
      <c r="G46" s="58" t="s">
        <v>7</v>
      </c>
      <c r="H46" s="58" t="s">
        <v>3</v>
      </c>
      <c r="I46" s="58" t="s">
        <v>223</v>
      </c>
      <c r="J46" s="58"/>
      <c r="K46" s="58"/>
      <c r="L46" s="58"/>
      <c r="M46" s="58"/>
      <c r="N46" s="6"/>
      <c r="O46" s="13"/>
    </row>
    <row r="47" spans="1:15" ht="25.8" x14ac:dyDescent="0.3">
      <c r="A47" s="6">
        <f>IF(EXACT(A46,B46),1,0)</f>
        <v>0</v>
      </c>
      <c r="B47" s="23">
        <f>1+B45</f>
        <v>22</v>
      </c>
      <c r="C47" s="93" t="s">
        <v>263</v>
      </c>
      <c r="D47" s="93" t="str">
        <f>[1]!wwsInput()</f>
        <v/>
      </c>
      <c r="E47" s="93" t="s">
        <v>268</v>
      </c>
      <c r="F47" s="93" t="s">
        <v>269</v>
      </c>
      <c r="G47" s="93" t="str">
        <f>[1]!wwsInput()</f>
        <v/>
      </c>
      <c r="H47" s="93" t="str">
        <f>[1]!wwsInput()</f>
        <v/>
      </c>
      <c r="I47" s="77" t="s">
        <v>223</v>
      </c>
      <c r="J47" s="3"/>
      <c r="K47" s="3"/>
      <c r="L47" s="3"/>
      <c r="M47" s="3"/>
      <c r="N47" s="3"/>
      <c r="O47" s="2"/>
    </row>
    <row r="48" spans="1:15" ht="25.8" x14ac:dyDescent="0.3">
      <c r="A48" s="44" t="str">
        <f>CONCATENATE(C48,D48,E48,F48,G48,H48,I48,J48,K48,L48,M48,N48)</f>
        <v>Therewassomefoodinthegarbagecan.</v>
      </c>
      <c r="B48" s="44" t="str">
        <f>CONCATENATE($C49,$D49,$E49,$F49,$G49,$H49,$I49,$J49,$K49,$L49,$M49,$N49)</f>
        <v>foodgarbage.</v>
      </c>
      <c r="C48" s="58" t="s">
        <v>190</v>
      </c>
      <c r="D48" s="58" t="s">
        <v>66</v>
      </c>
      <c r="E48" s="58" t="s">
        <v>240</v>
      </c>
      <c r="F48" s="58" t="s">
        <v>270</v>
      </c>
      <c r="G48" s="58" t="s">
        <v>6</v>
      </c>
      <c r="H48" s="58" t="s">
        <v>16</v>
      </c>
      <c r="I48" s="58" t="s">
        <v>271</v>
      </c>
      <c r="J48" s="58" t="s">
        <v>152</v>
      </c>
      <c r="K48" s="59" t="s">
        <v>273</v>
      </c>
      <c r="L48" s="58"/>
      <c r="M48" s="58"/>
      <c r="N48" s="6"/>
      <c r="O48" s="13"/>
    </row>
    <row r="49" spans="1:15" ht="25.8" x14ac:dyDescent="0.3">
      <c r="A49" s="6">
        <f>IF(EXACT(A48,B48),1,0)</f>
        <v>0</v>
      </c>
      <c r="B49" s="23">
        <f>1+B47</f>
        <v>23</v>
      </c>
      <c r="C49" s="93" t="str">
        <f>[1]!wwsInput()</f>
        <v/>
      </c>
      <c r="D49" s="93" t="str">
        <f>[1]!wwsInput()</f>
        <v/>
      </c>
      <c r="E49" s="93" t="str">
        <f>[1]!wwsInput()</f>
        <v/>
      </c>
      <c r="F49" s="93" t="s">
        <v>270</v>
      </c>
      <c r="G49" s="93" t="str">
        <f>[1]!wwsInput()</f>
        <v/>
      </c>
      <c r="H49" s="93" t="str">
        <f>[1]!wwsInput()</f>
        <v/>
      </c>
      <c r="I49" s="94" t="s">
        <v>271</v>
      </c>
      <c r="J49" s="93" t="str">
        <f>[1]!wwsInput()</f>
        <v/>
      </c>
      <c r="K49" s="77" t="s">
        <v>273</v>
      </c>
      <c r="L49" s="13"/>
      <c r="M49" s="13"/>
      <c r="N49" s="3"/>
      <c r="O49" s="3"/>
    </row>
    <row r="50" spans="1:15" ht="25.8" x14ac:dyDescent="0.3">
      <c r="A50" s="44" t="str">
        <f>CONCATENATE(C50,D50,E50,F50,G50,H50,I50,J50,K50,L50,M50,N50)</f>
        <v>Anoldmanwaslookingatit,andthatmade me sad.</v>
      </c>
      <c r="B50" s="44" t="str">
        <f>CONCATENATE($C51,$D51,$E51,$F51,$G51,$H51,$I51,$J51,$K51,$L51,$M51,$N51)</f>
        <v>oldmanlooking,made me sad.</v>
      </c>
      <c r="C50" s="58" t="s">
        <v>274</v>
      </c>
      <c r="D50" s="58" t="s">
        <v>275</v>
      </c>
      <c r="E50" s="58" t="s">
        <v>276</v>
      </c>
      <c r="F50" s="58" t="s">
        <v>66</v>
      </c>
      <c r="G50" s="58" t="s">
        <v>277</v>
      </c>
      <c r="H50" s="58" t="s">
        <v>55</v>
      </c>
      <c r="I50" s="58" t="s">
        <v>12</v>
      </c>
      <c r="J50" s="58" t="s">
        <v>278</v>
      </c>
      <c r="K50" s="58" t="s">
        <v>17</v>
      </c>
      <c r="L50" s="58" t="s">
        <v>49</v>
      </c>
      <c r="M50" s="139" t="s">
        <v>292</v>
      </c>
      <c r="N50" s="139"/>
      <c r="O50" s="13"/>
    </row>
    <row r="51" spans="1:15" ht="25.8" x14ac:dyDescent="0.3">
      <c r="A51" s="6">
        <f>IF(EXACT(A50,B50),1,0)</f>
        <v>0</v>
      </c>
      <c r="B51" s="23">
        <v>24</v>
      </c>
      <c r="C51" s="93" t="str">
        <f>[1]!wwsInput()</f>
        <v/>
      </c>
      <c r="D51" s="93" t="s">
        <v>275</v>
      </c>
      <c r="E51" s="93" t="s">
        <v>276</v>
      </c>
      <c r="F51" s="93" t="str">
        <f>[1]!wwsInput()</f>
        <v/>
      </c>
      <c r="G51" s="93" t="s">
        <v>277</v>
      </c>
      <c r="H51" s="93" t="str">
        <f>[1]!wwsInput()</f>
        <v/>
      </c>
      <c r="I51" s="93" t="str">
        <f>[1]!wwsInput()</f>
        <v/>
      </c>
      <c r="J51" s="93" t="s">
        <v>278</v>
      </c>
      <c r="K51" s="93" t="str">
        <f>[1]!wwsInput()</f>
        <v/>
      </c>
      <c r="L51" s="93" t="str">
        <f>[1]!wwsInput()</f>
        <v/>
      </c>
      <c r="M51" s="184" t="s">
        <v>292</v>
      </c>
      <c r="N51" s="185"/>
      <c r="O51" s="15"/>
    </row>
    <row r="52" spans="1:15" ht="25.8" x14ac:dyDescent="0.3">
      <c r="A52" s="44" t="str">
        <f>CONCATENATE(C52,D52,E52,F52,G52,H52,I52,J52,K52,L52,M52,N52)</f>
        <v>Shedidnotsayanythingtohermotherorherfather.</v>
      </c>
      <c r="B52" s="44" t="str">
        <f>CONCATENATE($C53,$D53,$E53,$F53,$G53,$H53,$I53,$J53,$K53,$L53,$M53,$N53)</f>
        <v>Shedidanythinghermotherherfather.</v>
      </c>
      <c r="C52" s="58" t="s">
        <v>279</v>
      </c>
      <c r="D52" s="58" t="s">
        <v>196</v>
      </c>
      <c r="E52" s="58" t="s">
        <v>199</v>
      </c>
      <c r="F52" s="58" t="s">
        <v>187</v>
      </c>
      <c r="G52" s="58" t="s">
        <v>280</v>
      </c>
      <c r="H52" s="58" t="s">
        <v>5</v>
      </c>
      <c r="I52" s="58" t="s">
        <v>219</v>
      </c>
      <c r="J52" s="58" t="s">
        <v>281</v>
      </c>
      <c r="K52" s="58" t="s">
        <v>83</v>
      </c>
      <c r="L52" s="58" t="s">
        <v>219</v>
      </c>
      <c r="M52" s="58" t="s">
        <v>282</v>
      </c>
      <c r="N52" s="6"/>
      <c r="O52" s="13"/>
    </row>
    <row r="53" spans="1:15" ht="25.8" x14ac:dyDescent="0.3">
      <c r="A53" s="6">
        <f>IF(EXACT(A52,B52),1,0)</f>
        <v>0</v>
      </c>
      <c r="B53" s="23">
        <f>1+B51</f>
        <v>25</v>
      </c>
      <c r="C53" s="93" t="s">
        <v>279</v>
      </c>
      <c r="D53" s="93" t="s">
        <v>196</v>
      </c>
      <c r="E53" s="93" t="str">
        <f>[1]!wwsInput()</f>
        <v/>
      </c>
      <c r="F53" s="93" t="str">
        <f>[1]!wwsInput()</f>
        <v/>
      </c>
      <c r="G53" s="94" t="s">
        <v>280</v>
      </c>
      <c r="H53" s="93" t="str">
        <f>[1]!wwsInput()</f>
        <v/>
      </c>
      <c r="I53" s="93" t="s">
        <v>219</v>
      </c>
      <c r="J53" s="93" t="s">
        <v>281</v>
      </c>
      <c r="K53" s="93" t="str">
        <f>[1]!wwsInput()</f>
        <v/>
      </c>
      <c r="L53" s="93" t="s">
        <v>219</v>
      </c>
      <c r="M53" s="93" t="s">
        <v>282</v>
      </c>
      <c r="N53" s="3"/>
      <c r="O53" s="2"/>
    </row>
    <row r="54" spans="1:15" ht="25.8" x14ac:dyDescent="0.3">
      <c r="A54" s="44" t="str">
        <f>CONCATENATE(C54,D54,E54,F54,G54,H54,I54,J54,K54,L54,M54,N54)</f>
        <v>Butshetoldmeallabouttheproblem.</v>
      </c>
      <c r="B54" s="44" t="str">
        <f>CONCATENATE($C55,$D55,$E55,$F55,$G55,$H55,$I55,$J55,$K55,$L55,$M55,$N55)</f>
        <v>shetoldmeaboutproblem.</v>
      </c>
      <c r="C54" s="58" t="s">
        <v>283</v>
      </c>
      <c r="D54" s="58" t="s">
        <v>284</v>
      </c>
      <c r="E54" s="58" t="s">
        <v>285</v>
      </c>
      <c r="F54" s="58" t="s">
        <v>269</v>
      </c>
      <c r="G54" s="58" t="s">
        <v>25</v>
      </c>
      <c r="H54" s="58" t="s">
        <v>286</v>
      </c>
      <c r="I54" s="58" t="s">
        <v>16</v>
      </c>
      <c r="J54" s="178" t="s">
        <v>287</v>
      </c>
      <c r="K54" s="178"/>
      <c r="L54" s="58"/>
      <c r="M54" s="58"/>
      <c r="N54" s="6"/>
      <c r="O54" s="13"/>
    </row>
    <row r="55" spans="1:15" ht="25.8" x14ac:dyDescent="0.3">
      <c r="A55" s="6">
        <f>IF(EXACT(A54,B54),1,0)</f>
        <v>0</v>
      </c>
      <c r="B55" s="23">
        <f>1+B53</f>
        <v>26</v>
      </c>
      <c r="C55" s="93" t="str">
        <f>[1]!wwsInput()</f>
        <v/>
      </c>
      <c r="D55" s="93" t="s">
        <v>284</v>
      </c>
      <c r="E55" s="93" t="s">
        <v>285</v>
      </c>
      <c r="F55" s="93" t="s">
        <v>269</v>
      </c>
      <c r="G55" s="93" t="str">
        <f>[1]!wwsInput()</f>
        <v/>
      </c>
      <c r="H55" s="93" t="s">
        <v>286</v>
      </c>
      <c r="I55" s="93" t="str">
        <f>[1]!wwsInput()</f>
        <v/>
      </c>
      <c r="J55" s="184" t="s">
        <v>287</v>
      </c>
      <c r="K55" s="185"/>
      <c r="L55" s="16"/>
      <c r="M55" s="13"/>
      <c r="N55" s="3"/>
      <c r="O55" s="3"/>
    </row>
    <row r="56" spans="1:15" ht="25.8" x14ac:dyDescent="0.3">
      <c r="A56" s="44" t="str">
        <f>CONCATENATE(C56,D56,E56,F56,G56,H56,I56,J56,K56,L56,M56,N56)</f>
        <v>Ihadlotsofclothesforhotweather.</v>
      </c>
      <c r="B56" s="44" t="str">
        <f>CONCATENATE($C57,$D57,$E57,$F57,$G57,$H57,$I57,$J57,$K57,$L57,$M57,$N57)</f>
        <v>lotsclothesweather.</v>
      </c>
      <c r="C56" s="58" t="s">
        <v>60</v>
      </c>
      <c r="D56" s="58" t="s">
        <v>142</v>
      </c>
      <c r="E56" s="58" t="s">
        <v>288</v>
      </c>
      <c r="F56" s="58" t="s">
        <v>14</v>
      </c>
      <c r="G56" s="58" t="s">
        <v>289</v>
      </c>
      <c r="H56" s="58" t="s">
        <v>88</v>
      </c>
      <c r="I56" s="58" t="s">
        <v>211</v>
      </c>
      <c r="J56" s="178" t="s">
        <v>290</v>
      </c>
      <c r="K56" s="178"/>
      <c r="L56" s="58"/>
      <c r="M56" s="58"/>
      <c r="N56" s="6"/>
      <c r="O56" s="13"/>
    </row>
    <row r="57" spans="1:15" ht="25.8" x14ac:dyDescent="0.3">
      <c r="A57" s="6">
        <f>IF(EXACT(A56,B56),1,0)</f>
        <v>0</v>
      </c>
      <c r="B57" s="23">
        <f>1+B55</f>
        <v>27</v>
      </c>
      <c r="C57" s="93" t="str">
        <f>[1]!wwsInput()</f>
        <v/>
      </c>
      <c r="D57" s="93" t="str">
        <f>[1]!wwsInput()</f>
        <v/>
      </c>
      <c r="E57" s="93" t="s">
        <v>288</v>
      </c>
      <c r="F57" s="93" t="str">
        <f>[1]!wwsInput()</f>
        <v/>
      </c>
      <c r="G57" s="93" t="s">
        <v>289</v>
      </c>
      <c r="H57" s="93" t="str">
        <f>[1]!wwsInput()</f>
        <v/>
      </c>
      <c r="I57" s="93" t="str">
        <f>[1]!wwsInput()</f>
        <v/>
      </c>
      <c r="J57" s="184" t="s">
        <v>290</v>
      </c>
      <c r="K57" s="185"/>
      <c r="L57" s="16"/>
      <c r="M57" s="13"/>
      <c r="N57" s="3"/>
      <c r="O57" s="15"/>
    </row>
    <row r="58" spans="1:15" ht="25.8" x14ac:dyDescent="0.3">
      <c r="A58" s="44" t="str">
        <f>CONCATENATE(C58,D58,E58,F58,G58,H58,I58,J58,K58,L58,M58,N58)</f>
        <v>ButIdidnothaveanythingforwinter.</v>
      </c>
      <c r="B58" s="44" t="str">
        <f>CONCATENATE($C59,$D59,$E59,$F59,$G59,$H59,$I59,$J59,$K59,$L59,$M59,$N59)</f>
        <v>Butdidanythingwinter.</v>
      </c>
      <c r="C58" s="58" t="s">
        <v>283</v>
      </c>
      <c r="D58" s="58" t="s">
        <v>60</v>
      </c>
      <c r="E58" s="58" t="s">
        <v>196</v>
      </c>
      <c r="F58" s="58" t="s">
        <v>199</v>
      </c>
      <c r="G58" s="58" t="s">
        <v>97</v>
      </c>
      <c r="H58" s="58" t="s">
        <v>280</v>
      </c>
      <c r="I58" s="58" t="s">
        <v>88</v>
      </c>
      <c r="J58" s="58" t="s">
        <v>291</v>
      </c>
      <c r="K58" s="58"/>
      <c r="L58" s="58"/>
      <c r="M58" s="58"/>
      <c r="N58" s="6"/>
      <c r="O58" s="13"/>
    </row>
    <row r="59" spans="1:15" ht="25.8" x14ac:dyDescent="0.3">
      <c r="A59" s="6">
        <f>IF(EXACT(A58,B58),1,0)</f>
        <v>0</v>
      </c>
      <c r="B59" s="23">
        <f>1+B57</f>
        <v>28</v>
      </c>
      <c r="C59" s="93" t="s">
        <v>283</v>
      </c>
      <c r="D59" s="93" t="str">
        <f>[1]!wwsInput()</f>
        <v/>
      </c>
      <c r="E59" s="93" t="s">
        <v>196</v>
      </c>
      <c r="F59" s="93" t="str">
        <f>[1]!wwsInput()</f>
        <v/>
      </c>
      <c r="G59" s="93" t="str">
        <f>[1]!wwsInput()</f>
        <v/>
      </c>
      <c r="H59" s="95" t="s">
        <v>280</v>
      </c>
      <c r="I59" s="93" t="str">
        <f>[1]!wwsInput()</f>
        <v/>
      </c>
      <c r="J59" s="93" t="s">
        <v>291</v>
      </c>
      <c r="K59" s="13"/>
      <c r="L59" s="13"/>
      <c r="M59" s="13"/>
      <c r="N59" s="13"/>
      <c r="O59" s="2"/>
    </row>
    <row r="60" spans="1:15" ht="25.8" x14ac:dyDescent="0.3">
      <c r="A60" s="8"/>
      <c r="B60" s="44"/>
      <c r="C60" s="58"/>
      <c r="D60" s="58"/>
      <c r="E60" s="58"/>
      <c r="F60" s="58"/>
      <c r="G60" s="58"/>
      <c r="H60" s="58"/>
      <c r="I60" s="63"/>
      <c r="J60" s="58"/>
      <c r="K60" s="58"/>
      <c r="L60" s="58"/>
      <c r="M60" s="13"/>
      <c r="N60" s="13"/>
      <c r="O60" s="22"/>
    </row>
    <row r="61" spans="1:15" ht="25.8" x14ac:dyDescent="0.3">
      <c r="A61" s="64"/>
      <c r="B61" s="23"/>
      <c r="C61" s="13">
        <f>A5+A7+A9+A11+A13+A15+A17+A19+A21+A23+A25+A27+A29+A31</f>
        <v>0</v>
      </c>
      <c r="D61" s="13">
        <f>A33+A35+A37+A39+A41+A43+A45+A47+A49+A51+A53+A55+A57+A59</f>
        <v>0</v>
      </c>
      <c r="E61" s="99">
        <f>C61+D61</f>
        <v>0</v>
      </c>
      <c r="F61" s="190" t="s">
        <v>297</v>
      </c>
      <c r="G61" s="190"/>
      <c r="H61" s="100">
        <f>E61/28</f>
        <v>0</v>
      </c>
      <c r="I61" s="13"/>
      <c r="J61" s="13"/>
      <c r="K61" s="13"/>
      <c r="L61" s="13"/>
      <c r="M61" s="13"/>
      <c r="N61" s="13"/>
    </row>
    <row r="62" spans="1:15" ht="25.8" x14ac:dyDescent="0.3">
      <c r="A62" s="13"/>
      <c r="B62" s="46"/>
      <c r="C62" s="58"/>
      <c r="D62" s="58"/>
      <c r="E62" s="58"/>
      <c r="F62" s="58"/>
      <c r="G62" s="58"/>
      <c r="H62" s="58"/>
      <c r="I62" s="63"/>
      <c r="J62" s="58"/>
      <c r="K62" s="58"/>
      <c r="L62" s="58"/>
      <c r="M62" s="13"/>
      <c r="N62" s="13"/>
      <c r="O62" s="22" t="s">
        <v>59</v>
      </c>
    </row>
    <row r="63" spans="1:15" ht="25.8" x14ac:dyDescent="0.3">
      <c r="A63" s="64"/>
      <c r="B63" s="10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13"/>
      <c r="N63" s="13"/>
      <c r="O63" s="13"/>
    </row>
    <row r="64" spans="1:15" ht="25.8" x14ac:dyDescent="0.3">
      <c r="A64" s="13"/>
      <c r="B64" s="46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73"/>
      <c r="N64" s="73"/>
      <c r="O64" s="63"/>
    </row>
    <row r="65" spans="1:15" ht="25.8" x14ac:dyDescent="0.3">
      <c r="A65" s="64"/>
      <c r="B65" s="10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13"/>
    </row>
    <row r="66" spans="1:15" ht="25.8" x14ac:dyDescent="0.3">
      <c r="A66" s="64"/>
      <c r="B66" s="10"/>
      <c r="O66" s="13"/>
    </row>
    <row r="67" spans="1:15" ht="23.4" x14ac:dyDescent="0.3">
      <c r="A67" s="72"/>
      <c r="B67" s="46"/>
      <c r="O67" s="21"/>
    </row>
    <row r="68" spans="1:15" x14ac:dyDescent="0.3">
      <c r="A68" s="21"/>
      <c r="B68" s="102"/>
    </row>
  </sheetData>
  <mergeCells count="41">
    <mergeCell ref="L36:M36"/>
    <mergeCell ref="J42:K42"/>
    <mergeCell ref="J56:K56"/>
    <mergeCell ref="J54:K54"/>
    <mergeCell ref="F61:G61"/>
    <mergeCell ref="L37:M37"/>
    <mergeCell ref="J43:K43"/>
    <mergeCell ref="M51:N51"/>
    <mergeCell ref="J55:K55"/>
    <mergeCell ref="J57:K57"/>
    <mergeCell ref="M50:N50"/>
    <mergeCell ref="E35:F35"/>
    <mergeCell ref="L5:M5"/>
    <mergeCell ref="J11:K11"/>
    <mergeCell ref="J13:K13"/>
    <mergeCell ref="M15:N15"/>
    <mergeCell ref="L17:M17"/>
    <mergeCell ref="L21:M21"/>
    <mergeCell ref="J12:K12"/>
    <mergeCell ref="M14:N14"/>
    <mergeCell ref="L16:M16"/>
    <mergeCell ref="L20:M20"/>
    <mergeCell ref="M26:N26"/>
    <mergeCell ref="K30:L30"/>
    <mergeCell ref="J32:K32"/>
    <mergeCell ref="J10:K10"/>
    <mergeCell ref="F25:G25"/>
    <mergeCell ref="L1:M1"/>
    <mergeCell ref="D2:F2"/>
    <mergeCell ref="G2:K2"/>
    <mergeCell ref="L2:M2"/>
    <mergeCell ref="D33:E33"/>
    <mergeCell ref="J33:K33"/>
    <mergeCell ref="L4:M4"/>
    <mergeCell ref="M27:N27"/>
    <mergeCell ref="K31:L31"/>
    <mergeCell ref="F24:G24"/>
    <mergeCell ref="D32:E32"/>
    <mergeCell ref="E34:F34"/>
    <mergeCell ref="C1:F1"/>
    <mergeCell ref="G1:K1"/>
  </mergeCells>
  <conditionalFormatting sqref="J4">
    <cfRule type="cellIs" dxfId="25" priority="409" operator="equal">
      <formula>#REF!</formula>
    </cfRule>
  </conditionalFormatting>
  <conditionalFormatting sqref="O45">
    <cfRule type="expression" dxfId="24" priority="592">
      <formula>$M$1="Choose and type"</formula>
    </cfRule>
  </conditionalFormatting>
  <conditionalFormatting sqref="O51">
    <cfRule type="expression" dxfId="23" priority="584">
      <formula>$M$1="Choose and type"</formula>
    </cfRule>
  </conditionalFormatting>
  <conditionalFormatting sqref="O57">
    <cfRule type="expression" dxfId="22" priority="575">
      <formula>$M$1="Choose and type"</formula>
    </cfRule>
  </conditionalFormatting>
  <conditionalFormatting sqref="C4">
    <cfRule type="cellIs" dxfId="21" priority="556" operator="equal">
      <formula>#REF!</formula>
    </cfRule>
  </conditionalFormatting>
  <conditionalFormatting sqref="D4">
    <cfRule type="cellIs" dxfId="20" priority="415" operator="equal">
      <formula>#REF!</formula>
    </cfRule>
  </conditionalFormatting>
  <conditionalFormatting sqref="E4">
    <cfRule type="cellIs" dxfId="19" priority="414" operator="equal">
      <formula>#REF!</formula>
    </cfRule>
  </conditionalFormatting>
  <conditionalFormatting sqref="F4">
    <cfRule type="cellIs" dxfId="18" priority="413" operator="equal">
      <formula>#REF!</formula>
    </cfRule>
  </conditionalFormatting>
  <conditionalFormatting sqref="G4">
    <cfRule type="cellIs" dxfId="17" priority="412" operator="equal">
      <formula>#REF!</formula>
    </cfRule>
  </conditionalFormatting>
  <conditionalFormatting sqref="H4">
    <cfRule type="cellIs" dxfId="16" priority="411" operator="equal">
      <formula>#REF!</formula>
    </cfRule>
  </conditionalFormatting>
  <conditionalFormatting sqref="I4">
    <cfRule type="cellIs" dxfId="15" priority="410" operator="equal">
      <formula>#REF!</formula>
    </cfRule>
  </conditionalFormatting>
  <conditionalFormatting sqref="K4">
    <cfRule type="cellIs" dxfId="14" priority="408" operator="equal">
      <formula>#REF!</formula>
    </cfRule>
  </conditionalFormatting>
  <conditionalFormatting sqref="L4">
    <cfRule type="cellIs" dxfId="13" priority="407" operator="equal">
      <formula>#REF!</formula>
    </cfRule>
  </conditionalFormatting>
  <hyperlinks>
    <hyperlink ref="L2:M2" r:id="rId1" display="Teacher key" xr:uid="{E9A39B35-1886-4C65-93ED-1A176D83749B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71AB2-9E11-418A-8498-B303FC40EF5C}">
  <dimension ref="A1:P68"/>
  <sheetViews>
    <sheetView topLeftCell="A13" workbookViewId="0">
      <selection activeCell="F37" sqref="F37"/>
    </sheetView>
  </sheetViews>
  <sheetFormatPr defaultRowHeight="14.4" x14ac:dyDescent="0.3"/>
  <cols>
    <col min="1" max="1" width="34.44140625" style="24" customWidth="1"/>
    <col min="2" max="2" width="25.88671875" style="24" customWidth="1"/>
    <col min="3" max="3" width="10.77734375" style="24" customWidth="1"/>
    <col min="4" max="4" width="11.5546875" style="24" customWidth="1"/>
    <col min="5" max="5" width="13.109375" style="24" customWidth="1"/>
    <col min="6" max="6" width="13.77734375" style="24" customWidth="1"/>
    <col min="7" max="7" width="13.44140625" style="24" customWidth="1"/>
    <col min="8" max="9" width="12.44140625" style="24" customWidth="1"/>
    <col min="10" max="10" width="12.109375" style="24" customWidth="1"/>
    <col min="11" max="11" width="11.44140625" style="24" customWidth="1"/>
    <col min="12" max="12" width="11.5546875" style="24" customWidth="1"/>
    <col min="13" max="13" width="12.21875" style="24" customWidth="1"/>
    <col min="14" max="14" width="9.5546875" style="24" customWidth="1"/>
    <col min="15" max="15" width="8.77734375" style="24" customWidth="1"/>
    <col min="16" max="16" width="4" style="24" customWidth="1"/>
  </cols>
  <sheetData>
    <row r="1" spans="1:16" ht="28.8" x14ac:dyDescent="0.55000000000000004">
      <c r="A1" s="103"/>
      <c r="C1" s="179" t="s">
        <v>185</v>
      </c>
      <c r="D1" s="179"/>
      <c r="E1" s="179"/>
      <c r="F1" s="179"/>
      <c r="G1" s="180" t="s">
        <v>74</v>
      </c>
      <c r="H1" s="180"/>
      <c r="I1" s="180"/>
      <c r="J1" s="180"/>
      <c r="K1" s="180"/>
      <c r="L1" s="180"/>
      <c r="M1" s="180"/>
      <c r="P1" s="103"/>
    </row>
    <row r="2" spans="1:16" ht="18" x14ac:dyDescent="0.35">
      <c r="B2" s="70"/>
      <c r="C2" s="25"/>
      <c r="D2" s="181" t="str">
        <f>IF(L1="Choose and type","Choose the words you hear.","Type the words you hear.")</f>
        <v>Type the words you hear.</v>
      </c>
      <c r="E2" s="181"/>
      <c r="F2" s="181"/>
      <c r="G2" s="180" t="s">
        <v>75</v>
      </c>
      <c r="H2" s="180"/>
      <c r="I2" s="180"/>
      <c r="J2" s="180"/>
      <c r="K2" s="180"/>
      <c r="L2" s="202" t="s">
        <v>296</v>
      </c>
      <c r="M2" s="202"/>
    </row>
    <row r="3" spans="1:16" ht="18" x14ac:dyDescent="0.35">
      <c r="B3" s="70"/>
      <c r="C3" s="25" t="str">
        <f>[1]!wwsSetup("useHTTPS", TRUE)</f>
        <v>useHTTPS = "True"</v>
      </c>
      <c r="E3" s="96" t="s">
        <v>298</v>
      </c>
      <c r="F3" s="96"/>
      <c r="G3" s="97"/>
      <c r="H3" s="97"/>
      <c r="I3" s="97"/>
      <c r="J3" s="97"/>
      <c r="K3" s="97"/>
      <c r="L3" s="97"/>
      <c r="M3" s="97"/>
    </row>
    <row r="4" spans="1:16" ht="25.8" x14ac:dyDescent="0.3">
      <c r="A4" s="104" t="str">
        <f>CONCATENATE(C4,D4,E4,F4,G4,H4,I4,J4,K4,L4,M4,N4)</f>
        <v>Thepeopleatthe storesaytheyareoutoforange juice.</v>
      </c>
      <c r="B4" s="104" t="str">
        <f>CONCATENATE($C5,$D5,$E5,$F5,$G5,$H5,$I5,$J5,$K5,$L5,$M5,$N5)</f>
        <v>peoplethe storeorange juice.</v>
      </c>
      <c r="C4" s="14" t="s">
        <v>21</v>
      </c>
      <c r="D4" s="14" t="s">
        <v>186</v>
      </c>
      <c r="E4" s="14" t="s">
        <v>55</v>
      </c>
      <c r="F4" s="14" t="s">
        <v>222</v>
      </c>
      <c r="G4" s="14" t="s">
        <v>187</v>
      </c>
      <c r="H4" s="14" t="s">
        <v>33</v>
      </c>
      <c r="I4" s="14" t="s">
        <v>26</v>
      </c>
      <c r="J4" s="14" t="s">
        <v>188</v>
      </c>
      <c r="K4" s="14" t="s">
        <v>14</v>
      </c>
      <c r="L4" s="194" t="s">
        <v>189</v>
      </c>
      <c r="M4" s="194"/>
      <c r="O4" s="22"/>
      <c r="P4" s="104"/>
    </row>
    <row r="5" spans="1:16" ht="25.8" x14ac:dyDescent="0.3">
      <c r="A5" s="24">
        <f>IF(EXACT(A4,B4),1,0)</f>
        <v>0</v>
      </c>
      <c r="B5" s="30">
        <v>1</v>
      </c>
      <c r="C5" s="105" t="str">
        <f>[1]!wwsInput()</f>
        <v/>
      </c>
      <c r="D5" s="105" t="s">
        <v>186</v>
      </c>
      <c r="E5" s="105" t="str">
        <f>[1]!wwsInput()</f>
        <v/>
      </c>
      <c r="F5" s="106" t="s">
        <v>222</v>
      </c>
      <c r="G5" s="105" t="str">
        <f>[1]!wwsInput()</f>
        <v/>
      </c>
      <c r="H5" s="105" t="str">
        <f>[1]!wwsInput()</f>
        <v/>
      </c>
      <c r="I5" s="105" t="str">
        <f>[1]!wwsInput()</f>
        <v/>
      </c>
      <c r="J5" s="105" t="str">
        <f>[1]!wwsInput()</f>
        <v/>
      </c>
      <c r="K5" s="105" t="str">
        <f>[1]!wwsInput()</f>
        <v/>
      </c>
      <c r="L5" s="192" t="s">
        <v>189</v>
      </c>
      <c r="M5" s="193"/>
      <c r="N5" s="22"/>
      <c r="O5" s="107"/>
    </row>
    <row r="6" spans="1:16" ht="25.8" x14ac:dyDescent="0.3">
      <c r="A6" s="104" t="str">
        <f>CONCATENATE(C6,D6,E6,F6,G6,H6,I6,J6,K6,L6,M6,N6)</f>
        <v>Thereisnoorange,buttheyhaveotherkindsofjuice.</v>
      </c>
      <c r="B6" s="104" t="str">
        <f>CONCATENATE($C7,$D7,$E7,$F7,$G7,$H7,$I7,$J7,$K7,$L7,$M7,$N7)</f>
        <v>orange,kindsjuice.</v>
      </c>
      <c r="C6" s="14" t="s">
        <v>190</v>
      </c>
      <c r="D6" s="14" t="s">
        <v>1</v>
      </c>
      <c r="E6" s="14" t="s">
        <v>191</v>
      </c>
      <c r="F6" s="14" t="s">
        <v>218</v>
      </c>
      <c r="G6" s="14" t="s">
        <v>31</v>
      </c>
      <c r="H6" s="14" t="s">
        <v>33</v>
      </c>
      <c r="I6" s="14" t="s">
        <v>97</v>
      </c>
      <c r="J6" s="14" t="s">
        <v>192</v>
      </c>
      <c r="K6" s="14" t="s">
        <v>193</v>
      </c>
      <c r="L6" s="14" t="s">
        <v>14</v>
      </c>
      <c r="M6" s="14" t="s">
        <v>194</v>
      </c>
      <c r="O6" s="22"/>
      <c r="P6" s="104"/>
    </row>
    <row r="7" spans="1:16" ht="25.8" x14ac:dyDescent="0.3">
      <c r="A7" s="24">
        <f>IF(EXACT(A6,B6),1,0)</f>
        <v>0</v>
      </c>
      <c r="B7" s="30">
        <f>1+B5</f>
        <v>2</v>
      </c>
      <c r="C7" s="105" t="str">
        <f>[1]!wwsInput()</f>
        <v/>
      </c>
      <c r="D7" s="105" t="str">
        <f>[1]!wwsInput()</f>
        <v/>
      </c>
      <c r="E7" s="105" t="str">
        <f>[1]!wwsInput()</f>
        <v/>
      </c>
      <c r="F7" s="105" t="s">
        <v>218</v>
      </c>
      <c r="G7" s="105" t="str">
        <f>[1]!wwsInput()</f>
        <v/>
      </c>
      <c r="H7" s="105" t="str">
        <f>[1]!wwsInput()</f>
        <v/>
      </c>
      <c r="I7" s="105" t="str">
        <f>[1]!wwsInput()</f>
        <v/>
      </c>
      <c r="J7" s="105" t="str">
        <f>[1]!wwsInput()</f>
        <v/>
      </c>
      <c r="K7" s="105" t="s">
        <v>193</v>
      </c>
      <c r="L7" s="105" t="str">
        <f>[1]!wwsInput()</f>
        <v/>
      </c>
      <c r="M7" s="105" t="s">
        <v>194</v>
      </c>
      <c r="N7" s="22"/>
      <c r="O7" s="22"/>
    </row>
    <row r="8" spans="1:16" ht="25.8" x14ac:dyDescent="0.3">
      <c r="A8" s="104" t="str">
        <f>CONCATENATE(C8,D8,E8,F8,G8,H8,I8,J8,K8,L8,M8,N8)</f>
        <v>Whatdidwedowhenwedidnotknowaword?</v>
      </c>
      <c r="B8" s="104" t="str">
        <f>CONCATENATE($C9,$D9,$E9,$F9,$G9,$H9,$I9,$J9,$K9,$L9,$M9,$N9)</f>
        <v>diddodidknow?</v>
      </c>
      <c r="C8" s="14" t="s">
        <v>195</v>
      </c>
      <c r="D8" s="14" t="s">
        <v>196</v>
      </c>
      <c r="E8" s="14" t="s">
        <v>119</v>
      </c>
      <c r="F8" s="14" t="s">
        <v>197</v>
      </c>
      <c r="G8" s="14" t="s">
        <v>198</v>
      </c>
      <c r="H8" s="14" t="s">
        <v>119</v>
      </c>
      <c r="I8" s="14" t="s">
        <v>196</v>
      </c>
      <c r="J8" s="14" t="s">
        <v>199</v>
      </c>
      <c r="K8" s="14" t="s">
        <v>200</v>
      </c>
      <c r="L8" s="14" t="s">
        <v>36</v>
      </c>
      <c r="M8" s="14" t="s">
        <v>3</v>
      </c>
      <c r="N8" s="24" t="s">
        <v>223</v>
      </c>
      <c r="O8" s="22"/>
      <c r="P8" s="104"/>
    </row>
    <row r="9" spans="1:16" ht="25.8" x14ac:dyDescent="0.3">
      <c r="A9" s="24">
        <f>IF(EXACT(A8,B8),1,0)</f>
        <v>0</v>
      </c>
      <c r="B9" s="30">
        <f>1+B7</f>
        <v>3</v>
      </c>
      <c r="C9" s="105" t="str">
        <f>[1]!wwsInput()</f>
        <v/>
      </c>
      <c r="D9" s="105" t="s">
        <v>196</v>
      </c>
      <c r="E9" s="105" t="str">
        <f>[1]!wwsInput()</f>
        <v/>
      </c>
      <c r="F9" s="105" t="s">
        <v>197</v>
      </c>
      <c r="G9" s="105" t="str">
        <f>[1]!wwsInput()</f>
        <v/>
      </c>
      <c r="H9" s="105" t="str">
        <f>[1]!wwsInput()</f>
        <v/>
      </c>
      <c r="I9" s="105" t="s">
        <v>196</v>
      </c>
      <c r="J9" s="105" t="str">
        <f>[1]!wwsInput()</f>
        <v/>
      </c>
      <c r="K9" s="105" t="s">
        <v>200</v>
      </c>
      <c r="L9" s="105" t="str">
        <f>[1]!wwsInput()</f>
        <v/>
      </c>
      <c r="M9" s="105" t="str">
        <f>[1]!wwsInput()</f>
        <v/>
      </c>
      <c r="N9" s="74" t="s">
        <v>223</v>
      </c>
      <c r="O9" s="22"/>
    </row>
    <row r="10" spans="1:16" ht="25.8" x14ac:dyDescent="0.3">
      <c r="A10" s="104" t="str">
        <f>CONCATENATE(C10,D10,E10,F10,G10,H10,I10,J10,K10,L10,M10,N10)</f>
        <v>Welookedupthewordinthisdictionary.</v>
      </c>
      <c r="B10" s="104" t="str">
        <f>CONCATENATE($C11,$D11,$E11,$F11,$G11,$H11,$I11,$J11)</f>
        <v>lookeddictionary.</v>
      </c>
      <c r="C10" s="14" t="s">
        <v>42</v>
      </c>
      <c r="D10" s="14" t="s">
        <v>202</v>
      </c>
      <c r="E10" s="14" t="s">
        <v>203</v>
      </c>
      <c r="F10" s="14" t="s">
        <v>16</v>
      </c>
      <c r="G10" s="14" t="s">
        <v>3</v>
      </c>
      <c r="H10" s="14" t="s">
        <v>6</v>
      </c>
      <c r="I10" s="14" t="s">
        <v>39</v>
      </c>
      <c r="J10" s="191" t="s">
        <v>8</v>
      </c>
      <c r="K10" s="191"/>
      <c r="L10" s="14"/>
      <c r="M10" s="14"/>
      <c r="O10" s="22"/>
      <c r="P10" s="104"/>
    </row>
    <row r="11" spans="1:16" ht="25.8" x14ac:dyDescent="0.3">
      <c r="A11" s="24">
        <f>IF(EXACT(A10,B10),1,0)</f>
        <v>0</v>
      </c>
      <c r="B11" s="30">
        <f>1+B9</f>
        <v>4</v>
      </c>
      <c r="C11" s="105" t="str">
        <f>[1]!wwsInput()</f>
        <v/>
      </c>
      <c r="D11" s="105" t="s">
        <v>202</v>
      </c>
      <c r="E11" s="105" t="str">
        <f>[1]!wwsInput()</f>
        <v/>
      </c>
      <c r="F11" s="105" t="str">
        <f>[1]!wwsInput()</f>
        <v/>
      </c>
      <c r="G11" s="105" t="str">
        <f>[1]!wwsInput()</f>
        <v/>
      </c>
      <c r="H11" s="105" t="str">
        <f>[1]!wwsInput()</f>
        <v/>
      </c>
      <c r="I11" s="105" t="str">
        <f>[1]!wwsInput()</f>
        <v/>
      </c>
      <c r="J11" s="196" t="s">
        <v>8</v>
      </c>
      <c r="K11" s="197"/>
      <c r="L11" s="22"/>
      <c r="M11" s="22"/>
      <c r="N11" s="22"/>
      <c r="O11" s="22"/>
    </row>
    <row r="12" spans="1:16" ht="25.8" x14ac:dyDescent="0.3">
      <c r="A12" s="104" t="str">
        <f>CONCATENATE(C12,D12,E12,F12,G12,H12,I12,J12,K12,L12,M12,N12)</f>
        <v>Youwentwithyoursontohisbaseball game,didn'tyou?</v>
      </c>
      <c r="B12" s="104" t="str">
        <f>CONCATENATE($C13,$D13,$E13,$F13,$G13,$H13,$I13,$J13,$K13,$L13,$M13,$N13)</f>
        <v>Youwentwithyoursontohisbaseball game,didn'tyou?</v>
      </c>
      <c r="C12" s="14" t="s">
        <v>151</v>
      </c>
      <c r="D12" s="14" t="s">
        <v>204</v>
      </c>
      <c r="E12" s="14" t="s">
        <v>156</v>
      </c>
      <c r="F12" s="14" t="s">
        <v>7</v>
      </c>
      <c r="G12" s="14" t="s">
        <v>205</v>
      </c>
      <c r="H12" s="14" t="s">
        <v>5</v>
      </c>
      <c r="I12" s="14" t="s">
        <v>11</v>
      </c>
      <c r="J12" s="191" t="s">
        <v>224</v>
      </c>
      <c r="K12" s="191"/>
      <c r="L12" s="14" t="s">
        <v>207</v>
      </c>
      <c r="M12" s="14" t="s">
        <v>4</v>
      </c>
      <c r="N12" s="24" t="s">
        <v>223</v>
      </c>
      <c r="O12" s="22"/>
      <c r="P12" s="104"/>
    </row>
    <row r="13" spans="1:16" ht="25.8" x14ac:dyDescent="0.3">
      <c r="A13" s="24">
        <f>IF(EXACT(A12,B12),1,0)</f>
        <v>1</v>
      </c>
      <c r="B13" s="30">
        <f>1+B11</f>
        <v>5</v>
      </c>
      <c r="C13" s="105" t="s">
        <v>151</v>
      </c>
      <c r="D13" s="105" t="s">
        <v>204</v>
      </c>
      <c r="E13" s="105" t="s">
        <v>156</v>
      </c>
      <c r="F13" s="105" t="s">
        <v>7</v>
      </c>
      <c r="G13" s="105" t="s">
        <v>205</v>
      </c>
      <c r="H13" s="105" t="s">
        <v>5</v>
      </c>
      <c r="I13" s="105" t="s">
        <v>11</v>
      </c>
      <c r="J13" s="198" t="s">
        <v>224</v>
      </c>
      <c r="K13" s="199"/>
      <c r="L13" s="105" t="s">
        <v>207</v>
      </c>
      <c r="M13" s="105" t="s">
        <v>4</v>
      </c>
      <c r="N13" s="74" t="s">
        <v>223</v>
      </c>
      <c r="O13" s="107"/>
    </row>
    <row r="14" spans="1:16" ht="25.8" x14ac:dyDescent="0.3">
      <c r="A14" s="104" t="str">
        <f>CONCATENATE(C14,D14,E14,F14,G14,H14,I14,J14,K14,L14,M14,N14)</f>
        <v>Whenhewasplayinginthegame,howhotwasthe weather?</v>
      </c>
      <c r="B14" s="104" t="str">
        <f>CONCATENATE($C15,$D15,$E15,$F15,$G15,$H15,$I15,$J15,$K15,$L15,$M15,$N15)</f>
        <v>Whenhewasplayinginthegame,howhotwasthe weather?</v>
      </c>
      <c r="C14" s="14" t="s">
        <v>209</v>
      </c>
      <c r="D14" s="14" t="s">
        <v>86</v>
      </c>
      <c r="E14" s="14" t="s">
        <v>66</v>
      </c>
      <c r="F14" s="14" t="s">
        <v>210</v>
      </c>
      <c r="G14" s="14" t="s">
        <v>6</v>
      </c>
      <c r="H14" s="14" t="s">
        <v>16</v>
      </c>
      <c r="I14" s="14" t="s">
        <v>206</v>
      </c>
      <c r="J14" s="14" t="s">
        <v>127</v>
      </c>
      <c r="K14" s="14" t="s">
        <v>211</v>
      </c>
      <c r="L14" s="14" t="s">
        <v>66</v>
      </c>
      <c r="M14" s="195" t="s">
        <v>225</v>
      </c>
      <c r="N14" s="195"/>
      <c r="O14" s="22"/>
      <c r="P14" s="104"/>
    </row>
    <row r="15" spans="1:16" ht="25.8" x14ac:dyDescent="0.3">
      <c r="A15" s="24">
        <f>IF(EXACT(A14,B14),1,0)</f>
        <v>1</v>
      </c>
      <c r="B15" s="30">
        <f>1+B13</f>
        <v>6</v>
      </c>
      <c r="C15" s="105" t="s">
        <v>209</v>
      </c>
      <c r="D15" s="105" t="s">
        <v>86</v>
      </c>
      <c r="E15" s="105" t="s">
        <v>66</v>
      </c>
      <c r="F15" s="105" t="s">
        <v>210</v>
      </c>
      <c r="G15" s="105" t="s">
        <v>6</v>
      </c>
      <c r="H15" s="105" t="s">
        <v>16</v>
      </c>
      <c r="I15" s="105" t="s">
        <v>206</v>
      </c>
      <c r="J15" s="105" t="s">
        <v>127</v>
      </c>
      <c r="K15" s="105" t="s">
        <v>211</v>
      </c>
      <c r="L15" s="105" t="s">
        <v>66</v>
      </c>
      <c r="M15" s="200" t="s">
        <v>225</v>
      </c>
      <c r="N15" s="201"/>
      <c r="O15" s="74"/>
    </row>
    <row r="16" spans="1:16" ht="25.8" x14ac:dyDescent="0.3">
      <c r="A16" s="104" t="str">
        <f>CONCATENATE(C16,D16,E16,F16,G16,H16,I16,J16,K16,L16,M16,N16)</f>
        <v>Iseeoneofthebooksthatwasonthe table.</v>
      </c>
      <c r="B16" s="104" t="str">
        <f>CONCATENATE($C17,$D17,$E17,$F17,$G17,$H17,$I17,$J17,$K17,$L17,$M17,$N17)</f>
        <v>Iseeoneofthebooksthatwasonthe table.</v>
      </c>
      <c r="C16" s="14" t="s">
        <v>60</v>
      </c>
      <c r="D16" s="14" t="s">
        <v>153</v>
      </c>
      <c r="E16" s="14" t="s">
        <v>56</v>
      </c>
      <c r="F16" s="14" t="s">
        <v>14</v>
      </c>
      <c r="G16" s="14" t="s">
        <v>16</v>
      </c>
      <c r="H16" s="14" t="s">
        <v>212</v>
      </c>
      <c r="I16" s="14" t="s">
        <v>49</v>
      </c>
      <c r="J16" s="14" t="s">
        <v>66</v>
      </c>
      <c r="K16" s="14" t="s">
        <v>58</v>
      </c>
      <c r="L16" s="14" t="s">
        <v>226</v>
      </c>
      <c r="M16" s="14"/>
      <c r="O16" s="22"/>
      <c r="P16" s="104"/>
    </row>
    <row r="17" spans="1:16" ht="25.8" x14ac:dyDescent="0.3">
      <c r="A17" s="24">
        <f>IF(EXACT(A16,B16),1,0)</f>
        <v>1</v>
      </c>
      <c r="B17" s="30">
        <f>1+B15</f>
        <v>7</v>
      </c>
      <c r="C17" s="105" t="s">
        <v>60</v>
      </c>
      <c r="D17" s="105" t="s">
        <v>153</v>
      </c>
      <c r="E17" s="105" t="s">
        <v>56</v>
      </c>
      <c r="F17" s="105" t="s">
        <v>14</v>
      </c>
      <c r="G17" s="105" t="s">
        <v>16</v>
      </c>
      <c r="H17" s="105" t="s">
        <v>212</v>
      </c>
      <c r="I17" s="105" t="s">
        <v>49</v>
      </c>
      <c r="J17" s="105" t="s">
        <v>66</v>
      </c>
      <c r="K17" s="105" t="s">
        <v>58</v>
      </c>
      <c r="L17" s="192" t="s">
        <v>226</v>
      </c>
      <c r="M17" s="193"/>
      <c r="N17" s="22"/>
      <c r="O17" s="22"/>
    </row>
    <row r="18" spans="1:16" ht="25.8" x14ac:dyDescent="0.3">
      <c r="A18" s="104" t="str">
        <f>CONCATENATE(C18,D18,E18,F18,G18,H18,I18,J18,K18,L18,M18,N18)</f>
        <v>Itisovertherebythewindownow.</v>
      </c>
      <c r="B18" s="104" t="str">
        <f>CONCATENATE($C19,$D19,$E19,$F19,$G19,$H19,$I19,$J19,$K19,$L19,$M19,$N19)</f>
        <v>Itisovertherebythewindownow.</v>
      </c>
      <c r="C18" s="14" t="s">
        <v>213</v>
      </c>
      <c r="D18" s="14" t="s">
        <v>1</v>
      </c>
      <c r="E18" s="14" t="s">
        <v>214</v>
      </c>
      <c r="F18" s="14" t="s">
        <v>53</v>
      </c>
      <c r="G18" s="14" t="s">
        <v>215</v>
      </c>
      <c r="H18" s="14" t="s">
        <v>16</v>
      </c>
      <c r="I18" s="14" t="s">
        <v>216</v>
      </c>
      <c r="J18" s="14" t="s">
        <v>217</v>
      </c>
      <c r="K18" s="14"/>
      <c r="L18" s="14"/>
      <c r="M18" s="14"/>
      <c r="O18" s="22"/>
      <c r="P18" s="104"/>
    </row>
    <row r="19" spans="1:16" ht="25.8" x14ac:dyDescent="0.3">
      <c r="A19" s="24">
        <f>IF(EXACT(A18,B18),1,0)</f>
        <v>1</v>
      </c>
      <c r="B19" s="30">
        <f>1+B17</f>
        <v>8</v>
      </c>
      <c r="C19" s="105" t="s">
        <v>213</v>
      </c>
      <c r="D19" s="105" t="s">
        <v>1</v>
      </c>
      <c r="E19" s="105" t="s">
        <v>214</v>
      </c>
      <c r="F19" s="105" t="s">
        <v>53</v>
      </c>
      <c r="G19" s="105" t="s">
        <v>215</v>
      </c>
      <c r="H19" s="105" t="s">
        <v>16</v>
      </c>
      <c r="I19" s="105" t="s">
        <v>216</v>
      </c>
      <c r="J19" s="105" t="s">
        <v>217</v>
      </c>
      <c r="K19" s="14"/>
      <c r="L19" s="14"/>
      <c r="M19" s="14"/>
      <c r="N19" s="22"/>
      <c r="O19" s="22"/>
    </row>
    <row r="20" spans="1:16" ht="25.8" x14ac:dyDescent="0.3">
      <c r="A20" s="104" t="str">
        <f>CONCATENATE(C20,D20,E20,F20,G20,H20,I20,J20,K20,L20,M20,N20)</f>
        <v>Iamgoingtobeatherhousebynine o'clock.</v>
      </c>
      <c r="B20" s="104" t="str">
        <f>CONCATENATE($C21,$D21,$E21,$F21,$G21,$H21,$I21,$J21,$K21,$L21,$M21,$N21)</f>
        <v>goinghousenine o'clock.</v>
      </c>
      <c r="C20" s="14" t="s">
        <v>60</v>
      </c>
      <c r="D20" s="14" t="s">
        <v>81</v>
      </c>
      <c r="E20" s="14" t="s">
        <v>101</v>
      </c>
      <c r="F20" s="14" t="s">
        <v>5</v>
      </c>
      <c r="G20" s="14" t="s">
        <v>93</v>
      </c>
      <c r="H20" s="14" t="s">
        <v>55</v>
      </c>
      <c r="I20" s="14" t="s">
        <v>219</v>
      </c>
      <c r="J20" s="14" t="s">
        <v>220</v>
      </c>
      <c r="K20" s="14" t="s">
        <v>215</v>
      </c>
      <c r="L20" s="14" t="s">
        <v>227</v>
      </c>
      <c r="M20" s="14"/>
      <c r="O20" s="22"/>
      <c r="P20" s="104"/>
    </row>
    <row r="21" spans="1:16" ht="25.8" x14ac:dyDescent="0.3">
      <c r="A21" s="24">
        <f>IF(EXACT(A20,B20),1,0)</f>
        <v>0</v>
      </c>
      <c r="B21" s="30">
        <f>1+B19</f>
        <v>9</v>
      </c>
      <c r="C21" s="105" t="str">
        <f>[1]!wwsInput()</f>
        <v/>
      </c>
      <c r="D21" s="105" t="str">
        <f>[1]!wwsInput()</f>
        <v/>
      </c>
      <c r="E21" s="105" t="s">
        <v>101</v>
      </c>
      <c r="F21" s="105" t="str">
        <f>[1]!wwsInput()</f>
        <v/>
      </c>
      <c r="G21" s="105" t="str">
        <f>[1]!wwsInput()</f>
        <v/>
      </c>
      <c r="H21" s="105" t="str">
        <f>[1]!wwsInput()</f>
        <v/>
      </c>
      <c r="I21" s="105" t="str">
        <f>[1]!wwsInput()</f>
        <v/>
      </c>
      <c r="J21" s="105" t="s">
        <v>220</v>
      </c>
      <c r="K21" s="105" t="str">
        <f>[1]!wwsInput()</f>
        <v/>
      </c>
      <c r="L21" s="192" t="s">
        <v>227</v>
      </c>
      <c r="M21" s="193"/>
      <c r="N21" s="108"/>
      <c r="O21" s="107"/>
    </row>
    <row r="22" spans="1:16" ht="25.8" x14ac:dyDescent="0.3">
      <c r="A22" s="104" t="str">
        <f>CONCATENATE(C22,D22,E22,F22,G22,H22,I22,J22,K22,L22,M22,N22)</f>
        <v>WhenIgetthereI'll dowhatIcantohelp.</v>
      </c>
      <c r="B22" s="104" t="str">
        <f>CONCATENATE($C23,$D23,$E23,$F23,$G23,$H23,$I23,$J23,$K23,$L23,$M23,$N23)</f>
        <v>getI'll dohelp.</v>
      </c>
      <c r="C22" s="14" t="s">
        <v>209</v>
      </c>
      <c r="D22" s="14" t="s">
        <v>60</v>
      </c>
      <c r="E22" s="14" t="s">
        <v>221</v>
      </c>
      <c r="F22" s="14" t="s">
        <v>53</v>
      </c>
      <c r="G22" s="14" t="s">
        <v>228</v>
      </c>
      <c r="H22" s="14" t="s">
        <v>229</v>
      </c>
      <c r="I22" s="14" t="s">
        <v>60</v>
      </c>
      <c r="J22" s="14" t="s">
        <v>152</v>
      </c>
      <c r="K22" s="14" t="s">
        <v>5</v>
      </c>
      <c r="L22" s="14" t="s">
        <v>230</v>
      </c>
      <c r="M22" s="22"/>
      <c r="N22" s="22"/>
      <c r="O22" s="22"/>
      <c r="P22" s="104"/>
    </row>
    <row r="23" spans="1:16" ht="25.8" x14ac:dyDescent="0.3">
      <c r="A23" s="24">
        <f>IF(EXACT(A22,B22),1,0)</f>
        <v>0</v>
      </c>
      <c r="B23" s="30">
        <f>1+B21</f>
        <v>10</v>
      </c>
      <c r="C23" s="105" t="str">
        <f>[1]!wwsInput()</f>
        <v/>
      </c>
      <c r="D23" s="105" t="str">
        <f>[1]!wwsInput()</f>
        <v/>
      </c>
      <c r="E23" s="105" t="s">
        <v>221</v>
      </c>
      <c r="F23" s="105" t="str">
        <f>[1]!wwsInput()</f>
        <v/>
      </c>
      <c r="G23" s="105" t="s">
        <v>228</v>
      </c>
      <c r="H23" s="105" t="str">
        <f>[1]!wwsInput()</f>
        <v/>
      </c>
      <c r="I23" s="105" t="str">
        <f>[1]!wwsInput()</f>
        <v/>
      </c>
      <c r="J23" s="105" t="str">
        <f>[1]!wwsInput()</f>
        <v/>
      </c>
      <c r="K23" s="105" t="str">
        <f>[1]!wwsInput()</f>
        <v/>
      </c>
      <c r="L23" s="105" t="s">
        <v>230</v>
      </c>
      <c r="M23" s="22"/>
      <c r="N23" s="22"/>
      <c r="O23" s="22"/>
    </row>
    <row r="24" spans="1:16" ht="25.8" x14ac:dyDescent="0.3">
      <c r="A24" s="104" t="str">
        <f>CONCATENATE(C24,D24,E24,F24,G24,H24,I24,J24,K24,L24,M24,N24)</f>
        <v>Iwaitedalong timeforthedoctor.</v>
      </c>
      <c r="B24" s="104" t="str">
        <f>CONCATENATE($C25,$D25,$E25,$F25,$G25,$H25,$I25,$J25,$K25,$L25,$M25,$N25)</f>
        <v>waitedlong timedoctor.</v>
      </c>
      <c r="C24" s="14" t="s">
        <v>60</v>
      </c>
      <c r="D24" s="14" t="s">
        <v>231</v>
      </c>
      <c r="E24" s="14" t="s">
        <v>36</v>
      </c>
      <c r="F24" s="14" t="s">
        <v>233</v>
      </c>
      <c r="G24" s="14"/>
      <c r="H24" s="14" t="s">
        <v>88</v>
      </c>
      <c r="I24" s="14" t="s">
        <v>16</v>
      </c>
      <c r="J24" s="14" t="s">
        <v>232</v>
      </c>
      <c r="K24" s="14"/>
      <c r="L24" s="14"/>
      <c r="M24" s="14"/>
      <c r="O24" s="22"/>
      <c r="P24" s="104"/>
    </row>
    <row r="25" spans="1:16" ht="25.8" x14ac:dyDescent="0.3">
      <c r="A25" s="24">
        <f>IF(EXACT(A24,B24),1,0)</f>
        <v>0</v>
      </c>
      <c r="B25" s="30">
        <f>1+B23</f>
        <v>11</v>
      </c>
      <c r="C25" s="105" t="str">
        <f>[1]!wwsInput()</f>
        <v/>
      </c>
      <c r="D25" s="105" t="s">
        <v>231</v>
      </c>
      <c r="E25" s="105" t="str">
        <f>[1]!wwsInput()</f>
        <v/>
      </c>
      <c r="F25" s="192" t="s">
        <v>233</v>
      </c>
      <c r="G25" s="193"/>
      <c r="H25" s="105" t="str">
        <f>[1]!wwsInput()</f>
        <v/>
      </c>
      <c r="I25" s="105" t="str">
        <f>[1]!wwsInput()</f>
        <v/>
      </c>
      <c r="J25" s="105" t="s">
        <v>232</v>
      </c>
      <c r="K25" s="109"/>
      <c r="L25" s="22"/>
      <c r="M25" s="22"/>
      <c r="N25" s="22"/>
      <c r="O25" s="22"/>
    </row>
    <row r="26" spans="1:16" ht="25.8" x14ac:dyDescent="0.3">
      <c r="A26" s="104" t="str">
        <f>CONCATENATE(C26,D26,E26,F26,G26,H26,I26,J26,K26,L26,M26,N26)</f>
        <v>AndasIwaited,Iwasreadinganemailfrommy friend.</v>
      </c>
      <c r="B26" s="104" t="str">
        <f>CONCATENATE($C27,$D27,$E27,$F27,$G27,$H27,$I27,$J27,$K27,$L27,$M27,$N27)</f>
        <v>waited,readingemailmy friend.</v>
      </c>
      <c r="C26" s="14" t="s">
        <v>234</v>
      </c>
      <c r="D26" s="14" t="s">
        <v>63</v>
      </c>
      <c r="E26" s="14" t="s">
        <v>60</v>
      </c>
      <c r="F26" s="14" t="s">
        <v>235</v>
      </c>
      <c r="G26" s="14" t="s">
        <v>60</v>
      </c>
      <c r="H26" s="14" t="s">
        <v>66</v>
      </c>
      <c r="I26" s="14" t="s">
        <v>236</v>
      </c>
      <c r="J26" s="14" t="s">
        <v>13</v>
      </c>
      <c r="K26" s="14" t="s">
        <v>237</v>
      </c>
      <c r="L26" s="14" t="s">
        <v>238</v>
      </c>
      <c r="M26" s="14" t="s">
        <v>239</v>
      </c>
      <c r="O26" s="22"/>
      <c r="P26" s="104"/>
    </row>
    <row r="27" spans="1:16" ht="25.8" x14ac:dyDescent="0.3">
      <c r="A27" s="24">
        <f>IF(EXACT(A26,B26),1,0)</f>
        <v>0</v>
      </c>
      <c r="B27" s="30">
        <f>1+B25</f>
        <v>12</v>
      </c>
      <c r="C27" s="105" t="str">
        <f>[1]!wwsInput()</f>
        <v/>
      </c>
      <c r="D27" s="105" t="str">
        <f>[1]!wwsInput()</f>
        <v/>
      </c>
      <c r="E27" s="105" t="str">
        <f>[1]!wwsInput()</f>
        <v/>
      </c>
      <c r="F27" s="105" t="s">
        <v>235</v>
      </c>
      <c r="G27" s="105" t="str">
        <f>[1]!wwsInput()</f>
        <v/>
      </c>
      <c r="H27" s="105" t="str">
        <f>[1]!wwsInput()</f>
        <v/>
      </c>
      <c r="I27" s="105" t="s">
        <v>236</v>
      </c>
      <c r="J27" s="105" t="str">
        <f>[1]!wwsInput()</f>
        <v/>
      </c>
      <c r="K27" s="105" t="s">
        <v>237</v>
      </c>
      <c r="L27" s="105" t="str">
        <f>[1]!wwsInput()</f>
        <v/>
      </c>
      <c r="M27" s="192" t="s">
        <v>239</v>
      </c>
      <c r="N27" s="193"/>
      <c r="O27" s="22"/>
    </row>
    <row r="28" spans="1:16" ht="25.8" x14ac:dyDescent="0.3">
      <c r="A28" s="104" t="str">
        <f>CONCATENATE(C28,D28,E28,F28,G28,H28,I28,J28,K28,L28,M28,N28)</f>
        <v>ThereweresomepeopletherewhoIknow.</v>
      </c>
      <c r="B28" s="104" t="str">
        <f>CONCATENATE($C29,$D29,$E29,$F29,$G29,$H29,$I29,$J29,$K29,$L29,$M29,$N29)</f>
        <v>peoplewhoknow.</v>
      </c>
      <c r="C28" s="14" t="s">
        <v>190</v>
      </c>
      <c r="D28" s="14" t="s">
        <v>20</v>
      </c>
      <c r="E28" s="14" t="s">
        <v>240</v>
      </c>
      <c r="F28" s="14" t="s">
        <v>186</v>
      </c>
      <c r="G28" s="14" t="s">
        <v>53</v>
      </c>
      <c r="H28" s="14" t="s">
        <v>92</v>
      </c>
      <c r="I28" s="14" t="s">
        <v>60</v>
      </c>
      <c r="J28" s="14" t="s">
        <v>241</v>
      </c>
      <c r="K28" s="14"/>
      <c r="L28" s="14"/>
      <c r="M28" s="14"/>
      <c r="O28" s="22"/>
      <c r="P28" s="104"/>
    </row>
    <row r="29" spans="1:16" ht="25.8" x14ac:dyDescent="0.3">
      <c r="A29" s="24">
        <f>IF(EXACT(A28,B28),1,0)</f>
        <v>0</v>
      </c>
      <c r="B29" s="30">
        <f>1+B27</f>
        <v>13</v>
      </c>
      <c r="C29" s="105" t="str">
        <f>[1]!wwsInput()</f>
        <v/>
      </c>
      <c r="D29" s="105" t="str">
        <f>[1]!wwsInput()</f>
        <v/>
      </c>
      <c r="E29" s="105" t="str">
        <f>[1]!wwsInput()</f>
        <v/>
      </c>
      <c r="F29" s="105" t="s">
        <v>186</v>
      </c>
      <c r="G29" s="105" t="str">
        <f>[1]!wwsInput()</f>
        <v/>
      </c>
      <c r="H29" s="105" t="s">
        <v>92</v>
      </c>
      <c r="I29" s="105" t="str">
        <f>[1]!wwsInput()</f>
        <v/>
      </c>
      <c r="J29" s="105" t="s">
        <v>241</v>
      </c>
      <c r="K29" s="109"/>
      <c r="L29" s="109"/>
      <c r="M29" s="110"/>
      <c r="N29" s="110"/>
      <c r="O29" s="107"/>
    </row>
    <row r="30" spans="1:16" ht="25.8" x14ac:dyDescent="0.3">
      <c r="A30" s="104" t="str">
        <f>CONCATENATE(C30,D30,E30,F30,G30,H30,I30,J30,K30,L30,M30,N30)</f>
        <v>Theydidnotknowhowtouseacomputer.</v>
      </c>
      <c r="B30" s="104" t="str">
        <f>CONCATENATE($C31,$D31,$E31,$F31,$G31,$H31,$I31,$J31,$K31,$L31,$M31,$N31)</f>
        <v>didknowcomputer.</v>
      </c>
      <c r="C30" s="14" t="s">
        <v>19</v>
      </c>
      <c r="D30" s="14" t="s">
        <v>196</v>
      </c>
      <c r="E30" s="14" t="s">
        <v>199</v>
      </c>
      <c r="F30" s="14" t="s">
        <v>200</v>
      </c>
      <c r="G30" s="14" t="s">
        <v>127</v>
      </c>
      <c r="H30" s="14" t="s">
        <v>5</v>
      </c>
      <c r="I30" s="14" t="s">
        <v>242</v>
      </c>
      <c r="J30" s="14" t="s">
        <v>36</v>
      </c>
      <c r="K30" s="14" t="s">
        <v>243</v>
      </c>
      <c r="L30" s="14"/>
      <c r="M30" s="14"/>
      <c r="O30" s="22"/>
      <c r="P30" s="104"/>
    </row>
    <row r="31" spans="1:16" ht="25.8" x14ac:dyDescent="0.3">
      <c r="A31" s="24">
        <f>IF(EXACT(A30,B30),1,0)</f>
        <v>0</v>
      </c>
      <c r="B31" s="30">
        <f>1+B29</f>
        <v>14</v>
      </c>
      <c r="C31" s="105" t="str">
        <f>[1]!wwsInput()</f>
        <v/>
      </c>
      <c r="D31" s="105" t="s">
        <v>196</v>
      </c>
      <c r="E31" s="105" t="str">
        <f>[1]!wwsInput()</f>
        <v/>
      </c>
      <c r="F31" s="105" t="s">
        <v>200</v>
      </c>
      <c r="G31" s="105" t="str">
        <f>[1]!wwsInput()</f>
        <v/>
      </c>
      <c r="H31" s="105" t="str">
        <f>[1]!wwsInput()</f>
        <v/>
      </c>
      <c r="I31" s="105" t="str">
        <f>[1]!wwsInput()</f>
        <v/>
      </c>
      <c r="J31" s="105" t="str">
        <f>[1]!wwsInput()</f>
        <v/>
      </c>
      <c r="K31" s="192" t="s">
        <v>243</v>
      </c>
      <c r="L31" s="193"/>
      <c r="M31" s="22"/>
      <c r="N31" s="22"/>
      <c r="O31" s="22"/>
    </row>
    <row r="32" spans="1:16" ht="25.8" x14ac:dyDescent="0.3">
      <c r="A32" s="104" t="str">
        <f>CONCATENATE(C32,D32,E32,F32,G32,H32,I32,J32,K32,L32,M32,N32)</f>
        <v>Hemade surethatallofthestudentswerethere.</v>
      </c>
      <c r="B32" s="104" t="str">
        <f>CONCATENATE($C33,$D33,$E33,$F33,$G33,$H33,$I33,$J33,$K33,$L33,$M33,$N33)</f>
        <v>made surestudents.</v>
      </c>
      <c r="C32" s="14" t="s">
        <v>43</v>
      </c>
      <c r="D32" s="14" t="s">
        <v>246</v>
      </c>
      <c r="E32" s="14"/>
      <c r="F32" s="14" t="s">
        <v>49</v>
      </c>
      <c r="G32" s="14" t="s">
        <v>25</v>
      </c>
      <c r="H32" s="14" t="s">
        <v>14</v>
      </c>
      <c r="I32" s="14" t="s">
        <v>16</v>
      </c>
      <c r="J32" s="14" t="s">
        <v>244</v>
      </c>
      <c r="K32" s="14"/>
      <c r="L32" s="14" t="s">
        <v>20</v>
      </c>
      <c r="M32" s="14" t="s">
        <v>53</v>
      </c>
      <c r="N32" s="24" t="s">
        <v>273</v>
      </c>
      <c r="O32" s="22"/>
      <c r="P32" s="104"/>
    </row>
    <row r="33" spans="1:16" ht="25.8" x14ac:dyDescent="0.3">
      <c r="A33" s="24">
        <f>IF(EXACT(A32,B32),1,0)</f>
        <v>0</v>
      </c>
      <c r="B33" s="30">
        <f>1+B31</f>
        <v>15</v>
      </c>
      <c r="C33" s="105" t="str">
        <f>[1]!wwsInput()</f>
        <v/>
      </c>
      <c r="D33" s="196" t="s">
        <v>246</v>
      </c>
      <c r="E33" s="197"/>
      <c r="F33" s="105" t="str">
        <f>[1]!wwsInput()</f>
        <v/>
      </c>
      <c r="G33" s="105" t="str">
        <f>[1]!wwsInput()</f>
        <v/>
      </c>
      <c r="H33" s="105" t="str">
        <f>[1]!wwsInput()</f>
        <v/>
      </c>
      <c r="I33" s="105" t="str">
        <f>[1]!wwsInput()</f>
        <v/>
      </c>
      <c r="J33" s="196" t="s">
        <v>244</v>
      </c>
      <c r="K33" s="197"/>
      <c r="L33" s="105" t="str">
        <f>[1]!wwsInput()</f>
        <v/>
      </c>
      <c r="M33" s="105" t="str">
        <f>[1]!wwsInput()</f>
        <v/>
      </c>
      <c r="N33" s="108" t="s">
        <v>273</v>
      </c>
      <c r="O33" s="108"/>
    </row>
    <row r="34" spans="1:16" ht="25.8" x14ac:dyDescent="0.3">
      <c r="A34" s="104" t="str">
        <f>CONCATENATE(C34,D34,E34,F34,G34,H34,I34,J34,K34,L34,M34,N34)</f>
        <v>Thenhemade suretheyallhadapencilorpen.</v>
      </c>
      <c r="B34" s="104" t="str">
        <f>CONCATENATE($C35,$D35,$E35,$F35,$G35,$H35,$I35,$J35,$K35,$L35,$M35,$N35)</f>
        <v>made surepencilpen.</v>
      </c>
      <c r="C34" s="14" t="s">
        <v>247</v>
      </c>
      <c r="D34" s="14" t="s">
        <v>86</v>
      </c>
      <c r="E34" s="14" t="s">
        <v>246</v>
      </c>
      <c r="F34" s="14"/>
      <c r="G34" s="14" t="s">
        <v>33</v>
      </c>
      <c r="H34" s="14" t="s">
        <v>25</v>
      </c>
      <c r="I34" s="14" t="s">
        <v>142</v>
      </c>
      <c r="J34" s="14" t="s">
        <v>36</v>
      </c>
      <c r="K34" s="14" t="s">
        <v>248</v>
      </c>
      <c r="L34" s="14" t="s">
        <v>83</v>
      </c>
      <c r="M34" s="14" t="s">
        <v>249</v>
      </c>
      <c r="O34" s="22"/>
      <c r="P34" s="104"/>
    </row>
    <row r="35" spans="1:16" ht="25.8" x14ac:dyDescent="0.3">
      <c r="A35" s="24">
        <f>IF(EXACT(A34,B34),1,0)</f>
        <v>0</v>
      </c>
      <c r="B35" s="30">
        <f>1+B33</f>
        <v>16</v>
      </c>
      <c r="C35" s="105" t="str">
        <f>[1]!wwsInput()</f>
        <v/>
      </c>
      <c r="D35" s="105" t="str">
        <f>[1]!wwsInput()</f>
        <v/>
      </c>
      <c r="E35" s="196" t="s">
        <v>246</v>
      </c>
      <c r="F35" s="197"/>
      <c r="G35" s="105" t="str">
        <f>[1]!wwsInput()</f>
        <v/>
      </c>
      <c r="H35" s="105" t="str">
        <f>[1]!wwsInput()</f>
        <v/>
      </c>
      <c r="I35" s="105" t="str">
        <f>[1]!wwsInput()</f>
        <v/>
      </c>
      <c r="J35" s="105" t="str">
        <f>[1]!wwsInput()</f>
        <v/>
      </c>
      <c r="K35" s="105" t="s">
        <v>248</v>
      </c>
      <c r="L35" s="105" t="str">
        <f>[1]!wwsInput()</f>
        <v/>
      </c>
      <c r="M35" s="105" t="s">
        <v>249</v>
      </c>
      <c r="N35" s="22"/>
      <c r="O35" s="22"/>
    </row>
    <row r="36" spans="1:16" ht="25.8" x14ac:dyDescent="0.3">
      <c r="A36" s="104" t="str">
        <f>CONCATENATE(C36,D36,E36,F36,G36,H36,I36,J36,K36,L36,M36,N36)</f>
        <v>Thesearethestudentswhocameherefromothercountries.</v>
      </c>
      <c r="B36" s="104" t="str">
        <f>CONCATENATE($C37,$D37,$E37,$F37,$G37,$H37,$I37,$J37,$K37,$L37,$M37,$N37)</f>
        <v>Thesestudentswhocameherecountries.</v>
      </c>
      <c r="C36" s="14" t="s">
        <v>61</v>
      </c>
      <c r="D36" s="14" t="s">
        <v>26</v>
      </c>
      <c r="E36" s="14" t="s">
        <v>16</v>
      </c>
      <c r="F36" s="14" t="s">
        <v>244</v>
      </c>
      <c r="G36" s="14" t="s">
        <v>92</v>
      </c>
      <c r="H36" s="14" t="s">
        <v>250</v>
      </c>
      <c r="I36" s="14" t="s">
        <v>27</v>
      </c>
      <c r="J36" s="14" t="s">
        <v>238</v>
      </c>
      <c r="K36" s="14" t="s">
        <v>192</v>
      </c>
      <c r="L36" s="14" t="s">
        <v>251</v>
      </c>
      <c r="M36" s="14"/>
      <c r="O36" s="22"/>
      <c r="P36" s="104"/>
    </row>
    <row r="37" spans="1:16" ht="25.8" x14ac:dyDescent="0.3">
      <c r="A37" s="24">
        <f>IF(EXACT(A36,B36),1,0)</f>
        <v>0</v>
      </c>
      <c r="B37" s="30">
        <f>1+B35</f>
        <v>17</v>
      </c>
      <c r="C37" s="105" t="s">
        <v>61</v>
      </c>
      <c r="D37" s="105" t="str">
        <f>[1]!wwsInput()</f>
        <v/>
      </c>
      <c r="E37" s="105" t="str">
        <f>[1]!wwsInput()</f>
        <v/>
      </c>
      <c r="F37" s="105" t="s">
        <v>244</v>
      </c>
      <c r="G37" s="105" t="s">
        <v>92</v>
      </c>
      <c r="H37" s="105" t="s">
        <v>250</v>
      </c>
      <c r="I37" s="105" t="s">
        <v>27</v>
      </c>
      <c r="J37" s="105" t="str">
        <f>[1]!wwsInput()</f>
        <v/>
      </c>
      <c r="K37" s="105" t="str">
        <f>[1]!wwsInput()</f>
        <v/>
      </c>
      <c r="L37" s="192" t="s">
        <v>251</v>
      </c>
      <c r="M37" s="193"/>
      <c r="N37" s="108"/>
      <c r="O37" s="107"/>
    </row>
    <row r="38" spans="1:16" ht="25.8" x14ac:dyDescent="0.3">
      <c r="A38" s="104" t="str">
        <f>CONCATENATE(C38,D38,E38,F38,G38,H38,I38,J38,K38,L38,M38,N38)</f>
        <v>Allofthosepaperswerewrittenbythem.</v>
      </c>
      <c r="B38" s="104" t="str">
        <f>CONCATENATE($C39,$D39,$E39,$F39,$G39,$H39,$I39,$J39,$K39,$L39,$M39,$N39)</f>
        <v>thosepaperswrittenthem.</v>
      </c>
      <c r="C38" s="14" t="s">
        <v>252</v>
      </c>
      <c r="D38" s="14" t="s">
        <v>14</v>
      </c>
      <c r="E38" s="14" t="s">
        <v>295</v>
      </c>
      <c r="F38" s="14" t="s">
        <v>253</v>
      </c>
      <c r="G38" s="14" t="s">
        <v>20</v>
      </c>
      <c r="H38" s="14" t="s">
        <v>254</v>
      </c>
      <c r="I38" s="14" t="s">
        <v>215</v>
      </c>
      <c r="J38" s="14" t="s">
        <v>255</v>
      </c>
      <c r="K38" s="14"/>
      <c r="L38" s="14"/>
      <c r="M38" s="14"/>
      <c r="O38" s="22"/>
      <c r="P38" s="104"/>
    </row>
    <row r="39" spans="1:16" ht="25.8" x14ac:dyDescent="0.3">
      <c r="A39" s="24">
        <f>IF(EXACT(A38,B38),1,0)</f>
        <v>0</v>
      </c>
      <c r="B39" s="30">
        <v>18</v>
      </c>
      <c r="C39" s="105" t="str">
        <f>[1]!wwsInput()</f>
        <v/>
      </c>
      <c r="D39" s="105" t="str">
        <f>[1]!wwsInput()</f>
        <v/>
      </c>
      <c r="E39" s="105" t="s">
        <v>295</v>
      </c>
      <c r="F39" s="105" t="s">
        <v>253</v>
      </c>
      <c r="G39" s="105" t="str">
        <f>[1]!wwsInput()</f>
        <v/>
      </c>
      <c r="H39" s="105" t="s">
        <v>254</v>
      </c>
      <c r="I39" s="105" t="str">
        <f>[1]!wwsInput()</f>
        <v/>
      </c>
      <c r="J39" s="105" t="s">
        <v>255</v>
      </c>
      <c r="K39" s="22"/>
      <c r="L39" s="74"/>
      <c r="M39" s="22"/>
      <c r="N39" s="108"/>
      <c r="O39" s="107"/>
    </row>
    <row r="40" spans="1:16" ht="25.8" x14ac:dyDescent="0.3">
      <c r="A40" s="104" t="str">
        <f>CONCATENATE(C40,D40,E40,F40,G40,H40,I40,J40,K40,L40,M40,N40)</f>
        <v>Whenmychildthrewup,Icalledthedoctor.</v>
      </c>
      <c r="B40" s="104" t="str">
        <f>CONCATENATE($C41,$D41,$E41,$F41,$G41,$H41,$I41,$J41,$K41,$L41,$M41,$N41)</f>
        <v>childthrew,calleddoctor.</v>
      </c>
      <c r="C40" s="14" t="s">
        <v>209</v>
      </c>
      <c r="D40" s="14" t="s">
        <v>256</v>
      </c>
      <c r="E40" s="14" t="s">
        <v>257</v>
      </c>
      <c r="F40" s="14" t="s">
        <v>258</v>
      </c>
      <c r="G40" s="14" t="s">
        <v>203</v>
      </c>
      <c r="H40" s="14" t="s">
        <v>278</v>
      </c>
      <c r="I40" s="14" t="s">
        <v>60</v>
      </c>
      <c r="J40" s="14" t="s">
        <v>259</v>
      </c>
      <c r="K40" s="14" t="s">
        <v>16</v>
      </c>
      <c r="L40" s="14" t="s">
        <v>232</v>
      </c>
      <c r="M40" s="14"/>
      <c r="O40" s="22"/>
      <c r="P40" s="104"/>
    </row>
    <row r="41" spans="1:16" ht="25.8" x14ac:dyDescent="0.3">
      <c r="A41" s="24">
        <f>IF(EXACT(A40,B40),1,0)</f>
        <v>0</v>
      </c>
      <c r="B41" s="30">
        <v>19</v>
      </c>
      <c r="C41" s="105" t="str">
        <f>[1]!wwsInput()</f>
        <v/>
      </c>
      <c r="D41" s="105" t="str">
        <f>[1]!wwsInput()</f>
        <v/>
      </c>
      <c r="E41" s="105" t="s">
        <v>257</v>
      </c>
      <c r="F41" s="105" t="s">
        <v>258</v>
      </c>
      <c r="G41" s="105" t="str">
        <f>[1]!wwsInput()</f>
        <v/>
      </c>
      <c r="H41" s="105" t="s">
        <v>278</v>
      </c>
      <c r="I41" s="105" t="str">
        <f>[1]!wwsInput()</f>
        <v/>
      </c>
      <c r="J41" s="105" t="s">
        <v>259</v>
      </c>
      <c r="K41" s="105" t="str">
        <f>[1]!wwsInput()</f>
        <v/>
      </c>
      <c r="L41" s="105" t="s">
        <v>232</v>
      </c>
      <c r="M41" s="22"/>
      <c r="N41" s="22"/>
      <c r="O41" s="107"/>
    </row>
    <row r="42" spans="1:16" ht="25.8" x14ac:dyDescent="0.3">
      <c r="A42" s="104" t="str">
        <f>CONCATENATE(C42,D42,E42,F42,G42,H42,I42,J42,K42,L42,M42,N42)</f>
        <v>IwantedtofindoutwhatIshould do.</v>
      </c>
      <c r="B42" s="104" t="str">
        <f>CONCATENATE($C43,$D43,$E43,$F43,$G43,$H43,$I43,$J43,$K43,$L43,$M43,$N43)</f>
        <v>wantedfindshould do.</v>
      </c>
      <c r="C42" s="14" t="s">
        <v>60</v>
      </c>
      <c r="D42" s="14" t="s">
        <v>260</v>
      </c>
      <c r="E42" s="14" t="s">
        <v>5</v>
      </c>
      <c r="F42" s="14" t="s">
        <v>261</v>
      </c>
      <c r="G42" s="14" t="s">
        <v>188</v>
      </c>
      <c r="H42" s="14" t="s">
        <v>229</v>
      </c>
      <c r="I42" s="14" t="s">
        <v>60</v>
      </c>
      <c r="J42" s="14" t="s">
        <v>262</v>
      </c>
      <c r="K42" s="14"/>
      <c r="L42" s="14"/>
      <c r="M42" s="14"/>
      <c r="O42" s="22"/>
      <c r="P42" s="104"/>
    </row>
    <row r="43" spans="1:16" ht="25.8" x14ac:dyDescent="0.3">
      <c r="A43" s="24">
        <f>IF(EXACT(A42,B42),1,0)</f>
        <v>0</v>
      </c>
      <c r="B43" s="30">
        <v>20</v>
      </c>
      <c r="C43" s="105" t="str">
        <f>[1]!wwsInput()</f>
        <v/>
      </c>
      <c r="D43" s="111" t="s">
        <v>260</v>
      </c>
      <c r="E43" s="105" t="str">
        <f>[1]!wwsInput()</f>
        <v/>
      </c>
      <c r="F43" s="105" t="s">
        <v>261</v>
      </c>
      <c r="G43" s="105" t="str">
        <f>[1]!wwsInput()</f>
        <v/>
      </c>
      <c r="H43" s="105" t="str">
        <f>[1]!wwsInput()</f>
        <v/>
      </c>
      <c r="I43" s="105" t="str">
        <f>[1]!wwsInput()</f>
        <v/>
      </c>
      <c r="J43" s="192" t="s">
        <v>262</v>
      </c>
      <c r="K43" s="193"/>
      <c r="L43" s="112"/>
      <c r="M43" s="22"/>
      <c r="N43" s="22"/>
      <c r="O43" s="22"/>
    </row>
    <row r="44" spans="1:16" ht="25.8" x14ac:dyDescent="0.3">
      <c r="A44" s="104" t="str">
        <f>CONCATENATE(C44,D44,E44,F44,G44,H44,I44,J44,K44,L44,M44,N44)</f>
        <v>Willyoupromisethatyou'llbecarefulwhenyouusethisknife?</v>
      </c>
      <c r="B44" s="104" t="str">
        <f>CONCATENATE($C45,$D45,$E45,$F45,$G45,$H45,$I45,$J45,$K45,$L45,$M45,$N45)</f>
        <v>Willpromiseyou'llcarefulyouknife?</v>
      </c>
      <c r="C44" s="14" t="s">
        <v>263</v>
      </c>
      <c r="D44" s="14" t="s">
        <v>4</v>
      </c>
      <c r="E44" s="14" t="s">
        <v>264</v>
      </c>
      <c r="F44" s="14" t="s">
        <v>49</v>
      </c>
      <c r="G44" s="14" t="s">
        <v>265</v>
      </c>
      <c r="H44" s="14" t="s">
        <v>93</v>
      </c>
      <c r="I44" s="14" t="s">
        <v>266</v>
      </c>
      <c r="J44" s="14" t="s">
        <v>198</v>
      </c>
      <c r="K44" s="14" t="s">
        <v>4</v>
      </c>
      <c r="L44" s="14" t="s">
        <v>242</v>
      </c>
      <c r="M44" s="14" t="s">
        <v>39</v>
      </c>
      <c r="N44" s="14" t="s">
        <v>267</v>
      </c>
      <c r="O44" s="22"/>
      <c r="P44" s="104"/>
    </row>
    <row r="45" spans="1:16" ht="25.8" x14ac:dyDescent="0.3">
      <c r="A45" s="24">
        <f>IF(EXACT(A44,B44),1,0)</f>
        <v>0</v>
      </c>
      <c r="B45" s="30">
        <v>21</v>
      </c>
      <c r="C45" s="105" t="s">
        <v>263</v>
      </c>
      <c r="D45" s="105" t="str">
        <f>[1]!wwsInput()</f>
        <v/>
      </c>
      <c r="E45" s="105" t="s">
        <v>264</v>
      </c>
      <c r="F45" s="105" t="str">
        <f>[1]!wwsInput()</f>
        <v/>
      </c>
      <c r="G45" s="105" t="s">
        <v>265</v>
      </c>
      <c r="H45" s="105" t="str">
        <f>[1]!wwsInput()</f>
        <v/>
      </c>
      <c r="I45" s="105" t="s">
        <v>266</v>
      </c>
      <c r="J45" s="105" t="str">
        <f>[1]!wwsInput()</f>
        <v/>
      </c>
      <c r="K45" s="105" t="s">
        <v>4</v>
      </c>
      <c r="L45" s="105" t="str">
        <f>[1]!wwsInput()</f>
        <v/>
      </c>
      <c r="M45" s="105" t="str">
        <f>[1]!wwsInput()</f>
        <v/>
      </c>
      <c r="N45" s="105" t="s">
        <v>267</v>
      </c>
      <c r="O45" s="15"/>
    </row>
    <row r="46" spans="1:16" ht="25.8" x14ac:dyDescent="0.3">
      <c r="A46" s="104" t="str">
        <f>CONCATENATE(C46,D46,E46,F46,G46,H46,I46,J46,K46,L46,M46,N46)</f>
        <v>Willyougivemeyourword?</v>
      </c>
      <c r="B46" s="104" t="str">
        <f>CONCATENATE($C47,$D47,$E47,$F47,$G47,$H47,$I47,$J47,$K47,$L47,$M47,$N47)</f>
        <v>Willgiveme?</v>
      </c>
      <c r="C46" s="14" t="s">
        <v>263</v>
      </c>
      <c r="D46" s="14" t="s">
        <v>4</v>
      </c>
      <c r="E46" s="14" t="s">
        <v>268</v>
      </c>
      <c r="F46" s="14" t="s">
        <v>269</v>
      </c>
      <c r="G46" s="14" t="s">
        <v>7</v>
      </c>
      <c r="H46" s="14" t="s">
        <v>3</v>
      </c>
      <c r="I46" s="14" t="s">
        <v>223</v>
      </c>
      <c r="J46" s="14"/>
      <c r="K46" s="14"/>
      <c r="L46" s="14"/>
      <c r="M46" s="14"/>
      <c r="O46" s="22"/>
      <c r="P46" s="104"/>
    </row>
    <row r="47" spans="1:16" ht="25.8" x14ac:dyDescent="0.3">
      <c r="A47" s="24">
        <f>IF(EXACT(A46,B46),1,0)</f>
        <v>0</v>
      </c>
      <c r="B47" s="30">
        <f>1+B45</f>
        <v>22</v>
      </c>
      <c r="C47" s="105" t="s">
        <v>263</v>
      </c>
      <c r="D47" s="105" t="str">
        <f>[1]!wwsInput()</f>
        <v/>
      </c>
      <c r="E47" s="105" t="s">
        <v>268</v>
      </c>
      <c r="F47" s="105" t="s">
        <v>269</v>
      </c>
      <c r="G47" s="105" t="str">
        <f>[1]!wwsInput()</f>
        <v/>
      </c>
      <c r="H47" s="105" t="str">
        <f>[1]!wwsInput()</f>
        <v/>
      </c>
      <c r="I47" s="74" t="s">
        <v>223</v>
      </c>
      <c r="J47" s="22"/>
      <c r="K47" s="22"/>
      <c r="L47" s="22"/>
      <c r="M47" s="22"/>
      <c r="N47" s="22"/>
      <c r="O47" s="107"/>
    </row>
    <row r="48" spans="1:16" ht="25.8" x14ac:dyDescent="0.3">
      <c r="A48" s="104" t="str">
        <f>CONCATENATE(C48,D48,E48,F48,G48,H48,I48,J48,K48,L48,M48,N48)</f>
        <v>Therewassomefoodinthegarbagecan.</v>
      </c>
      <c r="B48" s="104" t="str">
        <f>CONCATENATE($C49,$D49,$E49,$F49,$G49,$H49,$I49,$J49,$K49,$L49,$M49,$N49)</f>
        <v>foodgarbage.</v>
      </c>
      <c r="C48" s="14" t="s">
        <v>190</v>
      </c>
      <c r="D48" s="14" t="s">
        <v>66</v>
      </c>
      <c r="E48" s="14" t="s">
        <v>240</v>
      </c>
      <c r="F48" s="14" t="s">
        <v>270</v>
      </c>
      <c r="G48" s="14" t="s">
        <v>6</v>
      </c>
      <c r="H48" s="14" t="s">
        <v>16</v>
      </c>
      <c r="I48" s="14" t="s">
        <v>271</v>
      </c>
      <c r="J48" s="14" t="s">
        <v>152</v>
      </c>
      <c r="K48" s="113" t="s">
        <v>273</v>
      </c>
      <c r="L48" s="14"/>
      <c r="M48" s="14"/>
      <c r="O48" s="22"/>
      <c r="P48" s="104"/>
    </row>
    <row r="49" spans="1:16" ht="25.8" x14ac:dyDescent="0.3">
      <c r="A49" s="24">
        <f>IF(EXACT(A48,B48),1,0)</f>
        <v>0</v>
      </c>
      <c r="B49" s="30">
        <f>1+B47</f>
        <v>23</v>
      </c>
      <c r="C49" s="105" t="str">
        <f>[1]!wwsInput()</f>
        <v/>
      </c>
      <c r="D49" s="105" t="str">
        <f>[1]!wwsInput()</f>
        <v/>
      </c>
      <c r="E49" s="105" t="str">
        <f>[1]!wwsInput()</f>
        <v/>
      </c>
      <c r="F49" s="105" t="s">
        <v>270</v>
      </c>
      <c r="G49" s="105" t="str">
        <f>[1]!wwsInput()</f>
        <v/>
      </c>
      <c r="H49" s="105" t="str">
        <f>[1]!wwsInput()</f>
        <v/>
      </c>
      <c r="I49" s="111" t="s">
        <v>271</v>
      </c>
      <c r="J49" s="105" t="str">
        <f>[1]!wwsInput()</f>
        <v/>
      </c>
      <c r="K49" s="74" t="s">
        <v>273</v>
      </c>
      <c r="L49" s="22"/>
      <c r="M49" s="22"/>
      <c r="N49" s="22"/>
      <c r="O49" s="22"/>
    </row>
    <row r="50" spans="1:16" ht="25.8" x14ac:dyDescent="0.3">
      <c r="A50" s="104" t="str">
        <f>CONCATENATE(C50,D50,E50,F50,G50,H50,I50,J50,K50,L50,M50,N50)</f>
        <v>Anoldmanwaslookingatit,andthatmade me sad.</v>
      </c>
      <c r="B50" s="104" t="str">
        <f>CONCATENATE($C51,$D51,$E51,$F51,$G51,$H51,$I51,$J51,$K51,$L51,$M51,$N51)</f>
        <v>oldmanlooking,made me sad.</v>
      </c>
      <c r="C50" s="14" t="s">
        <v>274</v>
      </c>
      <c r="D50" s="14" t="s">
        <v>275</v>
      </c>
      <c r="E50" s="14" t="s">
        <v>276</v>
      </c>
      <c r="F50" s="14" t="s">
        <v>66</v>
      </c>
      <c r="G50" s="14" t="s">
        <v>277</v>
      </c>
      <c r="H50" s="14" t="s">
        <v>55</v>
      </c>
      <c r="I50" s="14" t="s">
        <v>12</v>
      </c>
      <c r="J50" s="14" t="s">
        <v>278</v>
      </c>
      <c r="K50" s="14" t="s">
        <v>17</v>
      </c>
      <c r="L50" s="14" t="s">
        <v>49</v>
      </c>
      <c r="M50" s="194" t="s">
        <v>292</v>
      </c>
      <c r="N50" s="194"/>
      <c r="O50" s="22"/>
      <c r="P50" s="104"/>
    </row>
    <row r="51" spans="1:16" ht="25.8" x14ac:dyDescent="0.3">
      <c r="A51" s="24">
        <f>IF(EXACT(A50,B50),1,0)</f>
        <v>0</v>
      </c>
      <c r="B51" s="30">
        <v>24</v>
      </c>
      <c r="C51" s="105" t="str">
        <f>[1]!wwsInput()</f>
        <v/>
      </c>
      <c r="D51" s="105" t="s">
        <v>275</v>
      </c>
      <c r="E51" s="105" t="s">
        <v>276</v>
      </c>
      <c r="F51" s="105" t="str">
        <f>[1]!wwsInput()</f>
        <v/>
      </c>
      <c r="G51" s="105" t="s">
        <v>277</v>
      </c>
      <c r="H51" s="105" t="str">
        <f>[1]!wwsInput()</f>
        <v/>
      </c>
      <c r="I51" s="105" t="str">
        <f>[1]!wwsInput()</f>
        <v/>
      </c>
      <c r="J51" s="105" t="s">
        <v>278</v>
      </c>
      <c r="K51" s="105" t="str">
        <f>[1]!wwsInput()</f>
        <v/>
      </c>
      <c r="L51" s="105" t="str">
        <f>[1]!wwsInput()</f>
        <v/>
      </c>
      <c r="M51" s="192" t="s">
        <v>292</v>
      </c>
      <c r="N51" s="193"/>
      <c r="O51" s="15"/>
    </row>
    <row r="52" spans="1:16" ht="25.8" x14ac:dyDescent="0.3">
      <c r="A52" s="104" t="str">
        <f>CONCATENATE(C52,D52,E52,F52,G52,H52,I52,J52,K52,L52,M52,N52)</f>
        <v>Shedidnotsayanythingtohermotherorherfather.</v>
      </c>
      <c r="B52" s="104" t="str">
        <f>CONCATENATE($C53,$D53,$E53,$F53,$G53,$H53,$I53,$J53,$K53,$L53,$M53,$N53)</f>
        <v>Shedidanythinghermotherherfather.</v>
      </c>
      <c r="C52" s="14" t="s">
        <v>279</v>
      </c>
      <c r="D52" s="14" t="s">
        <v>196</v>
      </c>
      <c r="E52" s="14" t="s">
        <v>199</v>
      </c>
      <c r="F52" s="14" t="s">
        <v>187</v>
      </c>
      <c r="G52" s="14" t="s">
        <v>280</v>
      </c>
      <c r="H52" s="14" t="s">
        <v>5</v>
      </c>
      <c r="I52" s="14" t="s">
        <v>219</v>
      </c>
      <c r="J52" s="14" t="s">
        <v>281</v>
      </c>
      <c r="K52" s="14" t="s">
        <v>83</v>
      </c>
      <c r="L52" s="14" t="s">
        <v>219</v>
      </c>
      <c r="M52" s="14" t="s">
        <v>282</v>
      </c>
      <c r="O52" s="22"/>
      <c r="P52" s="104"/>
    </row>
    <row r="53" spans="1:16" ht="25.8" x14ac:dyDescent="0.3">
      <c r="A53" s="24">
        <f>IF(EXACT(A52,B52),1,0)</f>
        <v>0</v>
      </c>
      <c r="B53" s="30">
        <f>1+B51</f>
        <v>25</v>
      </c>
      <c r="C53" s="105" t="s">
        <v>279</v>
      </c>
      <c r="D53" s="105" t="s">
        <v>196</v>
      </c>
      <c r="E53" s="105" t="str">
        <f>[1]!wwsInput()</f>
        <v/>
      </c>
      <c r="F53" s="105" t="str">
        <f>[1]!wwsInput()</f>
        <v/>
      </c>
      <c r="G53" s="111" t="s">
        <v>280</v>
      </c>
      <c r="H53" s="105" t="str">
        <f>[1]!wwsInput()</f>
        <v/>
      </c>
      <c r="I53" s="105" t="s">
        <v>219</v>
      </c>
      <c r="J53" s="105" t="s">
        <v>281</v>
      </c>
      <c r="K53" s="105" t="str">
        <f>[1]!wwsInput()</f>
        <v/>
      </c>
      <c r="L53" s="105" t="s">
        <v>219</v>
      </c>
      <c r="M53" s="105" t="s">
        <v>282</v>
      </c>
      <c r="N53" s="22"/>
      <c r="O53" s="107"/>
    </row>
    <row r="54" spans="1:16" ht="25.8" x14ac:dyDescent="0.3">
      <c r="A54" s="104" t="str">
        <f>CONCATENATE(C54,D54,E54,F54,G54,H54,I54,J54,K54,L54,M54,N54)</f>
        <v>Butshetoldmeallabouttheproblem.</v>
      </c>
      <c r="B54" s="104" t="str">
        <f>CONCATENATE($C55,$D55,$E55,$F55,$G55,$H55,$I55,$J55,$K55,$L55,$M55,$N55)</f>
        <v>shetoldmeaboutproblem.</v>
      </c>
      <c r="C54" s="14" t="s">
        <v>283</v>
      </c>
      <c r="D54" s="14" t="s">
        <v>284</v>
      </c>
      <c r="E54" s="14" t="s">
        <v>285</v>
      </c>
      <c r="F54" s="14" t="s">
        <v>269</v>
      </c>
      <c r="G54" s="14" t="s">
        <v>25</v>
      </c>
      <c r="H54" s="14" t="s">
        <v>286</v>
      </c>
      <c r="I54" s="14" t="s">
        <v>16</v>
      </c>
      <c r="J54" s="191" t="s">
        <v>287</v>
      </c>
      <c r="K54" s="191"/>
      <c r="L54" s="14"/>
      <c r="M54" s="14"/>
      <c r="O54" s="22"/>
      <c r="P54" s="104"/>
    </row>
    <row r="55" spans="1:16" ht="25.8" x14ac:dyDescent="0.3">
      <c r="A55" s="24">
        <f>IF(EXACT(A54,B54),1,0)</f>
        <v>0</v>
      </c>
      <c r="B55" s="30">
        <f>1+B53</f>
        <v>26</v>
      </c>
      <c r="C55" s="105" t="str">
        <f>[1]!wwsInput()</f>
        <v/>
      </c>
      <c r="D55" s="105" t="s">
        <v>284</v>
      </c>
      <c r="E55" s="105" t="s">
        <v>285</v>
      </c>
      <c r="F55" s="105" t="s">
        <v>269</v>
      </c>
      <c r="G55" s="105" t="str">
        <f>[1]!wwsInput()</f>
        <v/>
      </c>
      <c r="H55" s="105" t="s">
        <v>286</v>
      </c>
      <c r="I55" s="105" t="str">
        <f>[1]!wwsInput()</f>
        <v/>
      </c>
      <c r="J55" s="192" t="s">
        <v>287</v>
      </c>
      <c r="K55" s="193"/>
      <c r="L55" s="112"/>
      <c r="M55" s="22"/>
      <c r="N55" s="22"/>
      <c r="O55" s="22"/>
    </row>
    <row r="56" spans="1:16" ht="25.8" x14ac:dyDescent="0.3">
      <c r="A56" s="104" t="str">
        <f>CONCATENATE(C56,D56,E56,F56,G56,H56,I56,J56,K56,L56,M56,N56)</f>
        <v>Ihadlotsofclothesforhotweather.</v>
      </c>
      <c r="B56" s="104" t="str">
        <f>CONCATENATE($C57,$D57,$E57,$F57,$G57,$H57,$I57,$J57,$K57,$L57,$M57,$N57)</f>
        <v>lotsclothesweather.</v>
      </c>
      <c r="C56" s="14" t="s">
        <v>60</v>
      </c>
      <c r="D56" s="14" t="s">
        <v>142</v>
      </c>
      <c r="E56" s="14" t="s">
        <v>288</v>
      </c>
      <c r="F56" s="14" t="s">
        <v>14</v>
      </c>
      <c r="G56" s="14" t="s">
        <v>289</v>
      </c>
      <c r="H56" s="14" t="s">
        <v>88</v>
      </c>
      <c r="I56" s="14" t="s">
        <v>211</v>
      </c>
      <c r="J56" s="191" t="s">
        <v>290</v>
      </c>
      <c r="K56" s="191"/>
      <c r="L56" s="14"/>
      <c r="M56" s="14"/>
      <c r="O56" s="22"/>
      <c r="P56" s="104"/>
    </row>
    <row r="57" spans="1:16" ht="25.8" x14ac:dyDescent="0.3">
      <c r="A57" s="24">
        <f>IF(EXACT(A56,B56),1,0)</f>
        <v>0</v>
      </c>
      <c r="B57" s="30">
        <f>1+B55</f>
        <v>27</v>
      </c>
      <c r="C57" s="105" t="str">
        <f>[1]!wwsInput()</f>
        <v/>
      </c>
      <c r="D57" s="105" t="str">
        <f>[1]!wwsInput()</f>
        <v/>
      </c>
      <c r="E57" s="105" t="s">
        <v>288</v>
      </c>
      <c r="F57" s="105" t="str">
        <f>[1]!wwsInput()</f>
        <v/>
      </c>
      <c r="G57" s="105" t="s">
        <v>289</v>
      </c>
      <c r="H57" s="105" t="str">
        <f>[1]!wwsInput()</f>
        <v/>
      </c>
      <c r="I57" s="105" t="str">
        <f>[1]!wwsInput()</f>
        <v/>
      </c>
      <c r="J57" s="192" t="s">
        <v>290</v>
      </c>
      <c r="K57" s="193"/>
      <c r="L57" s="112"/>
      <c r="M57" s="22"/>
      <c r="N57" s="22"/>
      <c r="O57" s="15"/>
    </row>
    <row r="58" spans="1:16" ht="25.8" x14ac:dyDescent="0.3">
      <c r="A58" s="104" t="str">
        <f>CONCATENATE(C58,D58,E58,F58,G58,H58,I58,J58,K58,L58,M58,N58)</f>
        <v>ButIdidnothaveanythingforwinter.</v>
      </c>
      <c r="B58" s="104" t="str">
        <f>CONCATENATE($C59,$D59,$E59,$F59,$G59,$H59,$I59,$J59,$K59,$L59,$M59,$N59)</f>
        <v>Butdidanythingwinter.</v>
      </c>
      <c r="C58" s="14" t="s">
        <v>283</v>
      </c>
      <c r="D58" s="14" t="s">
        <v>60</v>
      </c>
      <c r="E58" s="14" t="s">
        <v>196</v>
      </c>
      <c r="F58" s="14" t="s">
        <v>199</v>
      </c>
      <c r="G58" s="14" t="s">
        <v>97</v>
      </c>
      <c r="H58" s="14" t="s">
        <v>280</v>
      </c>
      <c r="I58" s="14" t="s">
        <v>88</v>
      </c>
      <c r="J58" s="14" t="s">
        <v>291</v>
      </c>
      <c r="K58" s="14"/>
      <c r="L58" s="14"/>
      <c r="M58" s="14"/>
      <c r="O58" s="22"/>
      <c r="P58" s="104"/>
    </row>
    <row r="59" spans="1:16" ht="25.8" x14ac:dyDescent="0.3">
      <c r="A59" s="24">
        <f>IF(EXACT(A58,B58),1,0)</f>
        <v>0</v>
      </c>
      <c r="B59" s="30">
        <f>1+B57</f>
        <v>28</v>
      </c>
      <c r="C59" s="105" t="s">
        <v>283</v>
      </c>
      <c r="D59" s="105" t="str">
        <f>[1]!wwsInput()</f>
        <v/>
      </c>
      <c r="E59" s="105" t="s">
        <v>196</v>
      </c>
      <c r="F59" s="105" t="str">
        <f>[1]!wwsInput()</f>
        <v/>
      </c>
      <c r="G59" s="105" t="str">
        <f>[1]!wwsInput()</f>
        <v/>
      </c>
      <c r="H59" s="106" t="s">
        <v>280</v>
      </c>
      <c r="I59" s="105" t="str">
        <f>[1]!wwsInput()</f>
        <v/>
      </c>
      <c r="J59" s="105" t="s">
        <v>291</v>
      </c>
      <c r="K59" s="22"/>
      <c r="L59" s="22"/>
      <c r="M59" s="22"/>
      <c r="N59" s="22"/>
      <c r="O59" s="107"/>
    </row>
    <row r="60" spans="1:16" ht="25.8" x14ac:dyDescent="0.3">
      <c r="A60" s="114"/>
      <c r="B60" s="104"/>
      <c r="C60" s="14"/>
      <c r="D60" s="14"/>
      <c r="E60" s="14"/>
      <c r="F60" s="14"/>
      <c r="G60" s="14"/>
      <c r="H60" s="14"/>
      <c r="I60" s="15"/>
      <c r="J60" s="14"/>
      <c r="K60" s="14"/>
      <c r="L60" s="14"/>
      <c r="M60" s="22"/>
      <c r="N60" s="22"/>
      <c r="O60" s="22"/>
      <c r="P60" s="114"/>
    </row>
    <row r="61" spans="1:16" ht="25.8" x14ac:dyDescent="0.3">
      <c r="A61" s="14"/>
      <c r="B61" s="30"/>
      <c r="C61" s="22">
        <f>A5+A7+A9+A11+A13+A15+A17+A19+A21+A23+A25+A27+A29+A31</f>
        <v>4</v>
      </c>
      <c r="D61" s="22">
        <f>A33+A35+A37+A39+A41+A43+A45+A47+A49+A51+A53+A55+A57+A59</f>
        <v>0</v>
      </c>
      <c r="E61" s="99">
        <f>C61+D61</f>
        <v>4</v>
      </c>
      <c r="F61" s="190" t="s">
        <v>297</v>
      </c>
      <c r="G61" s="190"/>
      <c r="H61" s="100">
        <f>E61/28</f>
        <v>0.14285714285714285</v>
      </c>
      <c r="I61" s="22"/>
      <c r="J61" s="22"/>
      <c r="K61" s="22"/>
      <c r="L61" s="22"/>
      <c r="M61" s="22"/>
      <c r="N61" s="22"/>
      <c r="P61" s="14"/>
    </row>
    <row r="62" spans="1:16" ht="25.8" x14ac:dyDescent="0.3">
      <c r="A62" s="22"/>
      <c r="B62" s="98"/>
      <c r="C62" s="14"/>
      <c r="D62" s="14"/>
      <c r="E62" s="14"/>
      <c r="F62" s="14"/>
      <c r="G62" s="14"/>
      <c r="H62" s="14"/>
      <c r="I62" s="15"/>
      <c r="J62" s="14"/>
      <c r="K62" s="14"/>
      <c r="L62" s="14"/>
      <c r="M62" s="22"/>
      <c r="N62" s="22"/>
      <c r="O62" s="22" t="s">
        <v>59</v>
      </c>
      <c r="P62" s="22"/>
    </row>
    <row r="63" spans="1:16" ht="25.8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22"/>
      <c r="N63" s="22"/>
      <c r="O63" s="22"/>
      <c r="P63" s="14"/>
    </row>
    <row r="64" spans="1:16" ht="25.8" x14ac:dyDescent="0.3">
      <c r="A64" s="22"/>
      <c r="B64" s="98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108"/>
      <c r="N64" s="108"/>
      <c r="O64" s="15"/>
      <c r="P64" s="22"/>
    </row>
    <row r="65" spans="1:16" ht="25.8" x14ac:dyDescent="0.3">
      <c r="A65" s="14"/>
      <c r="B65" s="14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22"/>
      <c r="P65" s="14"/>
    </row>
    <row r="66" spans="1:16" ht="25.8" x14ac:dyDescent="0.3">
      <c r="A66" s="14"/>
      <c r="B66" s="14"/>
      <c r="O66" s="22"/>
      <c r="P66" s="14"/>
    </row>
    <row r="67" spans="1:16" ht="23.4" x14ac:dyDescent="0.3">
      <c r="A67" s="115"/>
      <c r="B67" s="98"/>
      <c r="O67" s="70"/>
      <c r="P67" s="115"/>
    </row>
    <row r="68" spans="1:16" x14ac:dyDescent="0.3">
      <c r="A68" s="70"/>
      <c r="B68" s="70"/>
      <c r="P68" s="70"/>
    </row>
  </sheetData>
  <mergeCells count="31">
    <mergeCell ref="C1:F1"/>
    <mergeCell ref="G1:K1"/>
    <mergeCell ref="L1:M1"/>
    <mergeCell ref="D2:F2"/>
    <mergeCell ref="G2:K2"/>
    <mergeCell ref="L2:M2"/>
    <mergeCell ref="K31:L31"/>
    <mergeCell ref="D33:E33"/>
    <mergeCell ref="J33:K33"/>
    <mergeCell ref="L4:M4"/>
    <mergeCell ref="L5:M5"/>
    <mergeCell ref="J10:K10"/>
    <mergeCell ref="J11:K11"/>
    <mergeCell ref="J13:K13"/>
    <mergeCell ref="M15:N15"/>
    <mergeCell ref="J56:K56"/>
    <mergeCell ref="J57:K57"/>
    <mergeCell ref="F61:G61"/>
    <mergeCell ref="M50:N50"/>
    <mergeCell ref="J12:K12"/>
    <mergeCell ref="M14:N14"/>
    <mergeCell ref="E35:F35"/>
    <mergeCell ref="L37:M37"/>
    <mergeCell ref="J43:K43"/>
    <mergeCell ref="M51:N51"/>
    <mergeCell ref="J54:K54"/>
    <mergeCell ref="J55:K55"/>
    <mergeCell ref="L17:M17"/>
    <mergeCell ref="L21:M21"/>
    <mergeCell ref="F25:G25"/>
    <mergeCell ref="M27:N27"/>
  </mergeCells>
  <conditionalFormatting sqref="J4">
    <cfRule type="cellIs" dxfId="12" priority="3" operator="equal">
      <formula>#REF!</formula>
    </cfRule>
  </conditionalFormatting>
  <conditionalFormatting sqref="O45">
    <cfRule type="expression" dxfId="11" priority="13">
      <formula>$M$1="Choose and type"</formula>
    </cfRule>
  </conditionalFormatting>
  <conditionalFormatting sqref="O51">
    <cfRule type="expression" dxfId="10" priority="12">
      <formula>$M$1="Choose and type"</formula>
    </cfRule>
  </conditionalFormatting>
  <conditionalFormatting sqref="O57">
    <cfRule type="expression" dxfId="9" priority="11">
      <formula>$M$1="Choose and type"</formula>
    </cfRule>
  </conditionalFormatting>
  <conditionalFormatting sqref="C4">
    <cfRule type="cellIs" dxfId="8" priority="10" operator="equal">
      <formula>#REF!</formula>
    </cfRule>
  </conditionalFormatting>
  <conditionalFormatting sqref="D4">
    <cfRule type="cellIs" dxfId="7" priority="9" operator="equal">
      <formula>#REF!</formula>
    </cfRule>
  </conditionalFormatting>
  <conditionalFormatting sqref="E4">
    <cfRule type="cellIs" dxfId="6" priority="8" operator="equal">
      <formula>#REF!</formula>
    </cfRule>
  </conditionalFormatting>
  <conditionalFormatting sqref="F4">
    <cfRule type="cellIs" dxfId="5" priority="7" operator="equal">
      <formula>#REF!</formula>
    </cfRule>
  </conditionalFormatting>
  <conditionalFormatting sqref="G4">
    <cfRule type="cellIs" dxfId="4" priority="6" operator="equal">
      <formula>#REF!</formula>
    </cfRule>
  </conditionalFormatting>
  <conditionalFormatting sqref="H4">
    <cfRule type="cellIs" dxfId="3" priority="5" operator="equal">
      <formula>#REF!</formula>
    </cfRule>
  </conditionalFormatting>
  <conditionalFormatting sqref="I4">
    <cfRule type="cellIs" dxfId="2" priority="4" operator="equal">
      <formula>#REF!</formula>
    </cfRule>
  </conditionalFormatting>
  <conditionalFormatting sqref="K4">
    <cfRule type="cellIs" dxfId="1" priority="2" operator="equal">
      <formula>#REF!</formula>
    </cfRule>
  </conditionalFormatting>
  <conditionalFormatting sqref="L4">
    <cfRule type="cellIs" dxfId="0" priority="1" operator="equal">
      <formula>#REF!</formula>
    </cfRule>
  </conditionalFormatting>
  <hyperlinks>
    <hyperlink ref="L2:M2" r:id="rId1" display="Teacher key" xr:uid="{8C779C8C-EC53-4CE5-9153-DFA8501D450C}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Sight25Fill</vt:lpstr>
      <vt:lpstr>Sight25Sentences</vt:lpstr>
      <vt:lpstr>Sight25FillAssmt</vt:lpstr>
      <vt:lpstr>Sight50Fill</vt:lpstr>
      <vt:lpstr>Sight50Sentences</vt:lpstr>
      <vt:lpstr>Sight50FillAssmt</vt:lpstr>
      <vt:lpstr>test sheet</vt:lpstr>
      <vt:lpstr>Sight50Sentences!Print_Area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WorkShop</dc:creator>
  <cp:lastModifiedBy>Ken</cp:lastModifiedBy>
  <cp:lastPrinted>2019-12-03T14:14:57Z</cp:lastPrinted>
  <dcterms:created xsi:type="dcterms:W3CDTF">2019-11-04T16:46:14Z</dcterms:created>
  <dcterms:modified xsi:type="dcterms:W3CDTF">2019-12-10T21:57:29Z</dcterms:modified>
</cp:coreProperties>
</file>