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MATLAB/"/>
    </mc:Choice>
  </mc:AlternateContent>
  <xr:revisionPtr revIDLastSave="0" documentId="13_ncr:1_{C9A97A72-528A-264D-A80E-E9C95BF6DE0E}" xr6:coauthVersionLast="47" xr6:coauthVersionMax="47" xr10:uidLastSave="{00000000-0000-0000-0000-000000000000}"/>
  <bookViews>
    <workbookView xWindow="47400" yWindow="500" windowWidth="26840" windowHeight="15940" xr2:uid="{00000000-000D-0000-FFFF-FFFF00000000}"/>
  </bookViews>
  <sheets>
    <sheet name="STD_H2OCO2_OF_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29" i="1"/>
  <c r="O28" i="1"/>
  <c r="O27" i="1"/>
  <c r="O144" i="1"/>
  <c r="O143" i="1"/>
  <c r="O142" i="1"/>
  <c r="O129" i="1"/>
  <c r="O128" i="1"/>
  <c r="O127" i="1"/>
  <c r="E144" i="1"/>
  <c r="E143" i="1"/>
  <c r="E142" i="1"/>
  <c r="E128" i="1"/>
  <c r="E129" i="1"/>
  <c r="E12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17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M2" i="1"/>
  <c r="L2" i="1"/>
</calcChain>
</file>

<file path=xl/sharedStrings.xml><?xml version="1.0" encoding="utf-8"?>
<sst xmlns="http://schemas.openxmlformats.org/spreadsheetml/2006/main" count="729" uniqueCount="189">
  <si>
    <t>H2OT_3550_M</t>
  </si>
  <si>
    <t>H2OT_3550_STD</t>
  </si>
  <si>
    <t>H2Om_1635_BP</t>
  </si>
  <si>
    <t>H2Om_1635_STD</t>
  </si>
  <si>
    <t>CO2_1515_BP</t>
  </si>
  <si>
    <t>CO2_1515_STD</t>
  </si>
  <si>
    <t>CO2_1430_BP</t>
  </si>
  <si>
    <t>CO2_1430_STD</t>
  </si>
  <si>
    <t>21ALV1846-9_44x44_s1_EP_103um</t>
  </si>
  <si>
    <t>21ALV1846-9_44x44_s2_EP_103um</t>
  </si>
  <si>
    <t>21ALV1846-9_44x44_s3_EP_103um</t>
  </si>
  <si>
    <t>23WOK5-4_44x44_s1_EP_147um</t>
  </si>
  <si>
    <t>23WOK5-4_44x44_s2_EP_147um</t>
  </si>
  <si>
    <t>23WOK5-4_44x44_s3_EP_147um</t>
  </si>
  <si>
    <t>ALV1833-11_44x44_s1_EP_108um</t>
  </si>
  <si>
    <t>ALV1833-11_44x44_s2_EP_108um</t>
  </si>
  <si>
    <t>ALV1833-11_44x44_s3_EP_108um</t>
  </si>
  <si>
    <t>CD33_12-2-2_VG9764_44x44_s1_EP_105um</t>
  </si>
  <si>
    <t>CD33_12-2-2_VG9764_44x44_s2_EP_105um</t>
  </si>
  <si>
    <t>CD33_12-2-2_VG9764_44x44_s3_EP_105um</t>
  </si>
  <si>
    <t>CD33_22-1-1_VG9812_44x44_s1_EP_73um</t>
  </si>
  <si>
    <t>CD33_22-1-1_VG9812_44x44_s2_EP_73um</t>
  </si>
  <si>
    <t>CD33_22-1-1_VG9812_44x44_s3_EP_73um</t>
  </si>
  <si>
    <t>ETFSR_Ol8_256s</t>
  </si>
  <si>
    <t>ETFSR_Ol8_256s_2</t>
  </si>
  <si>
    <t>ETFSR_Ol8_highres_256s</t>
  </si>
  <si>
    <t>Fiege63_256s</t>
  </si>
  <si>
    <t>Fiege63_256s_2</t>
  </si>
  <si>
    <t>Fiege63_256s_3</t>
  </si>
  <si>
    <t>Fiege73_256s</t>
  </si>
  <si>
    <t>Fiege73_256s_2</t>
  </si>
  <si>
    <t>Fiege73_256s_2_highres</t>
  </si>
  <si>
    <t>Fiege73_2_256s</t>
  </si>
  <si>
    <t>STD_C1'_256s_20x50</t>
  </si>
  <si>
    <t>STD_C1_020320_256s_20x50_a</t>
  </si>
  <si>
    <t>STD_C1_020320_256s_20x50_b</t>
  </si>
  <si>
    <t>STD_C1_020320_256s_20x50_c</t>
  </si>
  <si>
    <t>STD_C1_020520_256s_20x50_a</t>
  </si>
  <si>
    <t>STD_C1_020520_256s_20x50_b</t>
  </si>
  <si>
    <t>STD_C1_020520_256s_20x50_c</t>
  </si>
  <si>
    <t>STD_C1_021220_256s_20x50_a</t>
  </si>
  <si>
    <t>STD_C1_021220_256s_20x50_b</t>
  </si>
  <si>
    <t>STD_C1_021220_256s_20x50_c</t>
  </si>
  <si>
    <t>STD_C1_021420_256s_20x50_a</t>
  </si>
  <si>
    <t>STD_C1_021420_256s_20x50_b</t>
  </si>
  <si>
    <t>STD_C1_021420_256s_20x50_c</t>
  </si>
  <si>
    <t>STD_C1_021720_256s_20x50_a</t>
  </si>
  <si>
    <t>STD_C1_021720_256s_20x50_b</t>
  </si>
  <si>
    <t>STD_C1_021720_256s_20x50_c</t>
  </si>
  <si>
    <t>STD_C1_021920_256s_20x50_a</t>
  </si>
  <si>
    <t>STD_C1_021920_256s_20x50_b</t>
  </si>
  <si>
    <t>STD_C1_021920_256s_20x50_c</t>
  </si>
  <si>
    <t>STD_C1_022120_256s_20x50_a</t>
  </si>
  <si>
    <t>STD_C1_022120_256s_20x50_b</t>
  </si>
  <si>
    <t>STD_C1_022120_256s_20x50_c</t>
  </si>
  <si>
    <t>STD_CN92C_OL2_020320_256s_20x25_a</t>
  </si>
  <si>
    <t>STD_CN92C_OL2_020320_256s_20x25_b</t>
  </si>
  <si>
    <t>STD_CN92C_OL2_020320_256s_20x25_c</t>
  </si>
  <si>
    <t>STD_CN92C_OL2_020520_256s_20x25_a</t>
  </si>
  <si>
    <t>STD_CN92C_OL2_020520_256s_20x25_b</t>
  </si>
  <si>
    <t>STD_CN92C_OL2_020520_256s_20x25_c</t>
  </si>
  <si>
    <t>STD_CN92C_OL2_021220_20x25_a</t>
  </si>
  <si>
    <t>STD_CN92C_OL2_021220_20x25_b</t>
  </si>
  <si>
    <t>STD_CN92C_OL2_021220_20x25_c</t>
  </si>
  <si>
    <t>STD_CN92C_OL2_021420_256s_20x25_a</t>
  </si>
  <si>
    <t>STD_CN92C_OL2_021420_256s_20x25_b</t>
  </si>
  <si>
    <t>STD_CN92C_OL2_021420_256s_20x25_c</t>
  </si>
  <si>
    <t>STD_CN92C_OL2_021720_256s_20x25_a</t>
  </si>
  <si>
    <t>STD_CN92C_OL2_021720_256s_20x25_b</t>
  </si>
  <si>
    <t>STD_CN92C_OL2_021720_256s_20x25_c</t>
  </si>
  <si>
    <t>STD_CN92C_OL2_021920_256s_20x25_a</t>
  </si>
  <si>
    <t>STD_CN92C_OL2_021920_256s_20x25_b</t>
  </si>
  <si>
    <t>STD_CN92C_OL2_021920_256s_20x25_c</t>
  </si>
  <si>
    <t>STD_CN92C_OL2_022120_256s_20x25_a</t>
  </si>
  <si>
    <t>STD_CN92C_OL2_022120_256s_20x25_b</t>
  </si>
  <si>
    <t>STD_CN92C_OL2_022120_256s_20x25_c</t>
  </si>
  <si>
    <t>STD_D1010_012821_256s_100x100_a</t>
  </si>
  <si>
    <t>STD_D1010_012821_256s_100x100_b</t>
  </si>
  <si>
    <t>STD_D1010_012821_256s_100x100_c</t>
  </si>
  <si>
    <t>STD_D1010_020320_256s_100x100_a</t>
  </si>
  <si>
    <t>STD_D1010_020320_256s_100x100_b</t>
  </si>
  <si>
    <t>STD_D1010_020320_256s_100x100_c</t>
  </si>
  <si>
    <t>STD_D1010_020520_256s_100x100_a</t>
  </si>
  <si>
    <t>STD_D1010_020520_256s_100x100_b</t>
  </si>
  <si>
    <t>STD_D1010_020520_256s_100x100_c</t>
  </si>
  <si>
    <t>STD_D1010_021220_256s_100x100_a</t>
  </si>
  <si>
    <t>STD_D1010_021220_256s_100x100_b</t>
  </si>
  <si>
    <t>STD_D1010_021220_256s_100x100_c</t>
  </si>
  <si>
    <t>STD_D1010_021420_256s_100x100_a</t>
  </si>
  <si>
    <t>STD_D1010_021420_256s_100x100_b</t>
  </si>
  <si>
    <t>STD_D1010_021420_256s_100x100_c</t>
  </si>
  <si>
    <t>STD_D1010_021720_256s_100x100_a</t>
  </si>
  <si>
    <t>STD_D1010_021720_256s_100x100_b</t>
  </si>
  <si>
    <t>STD_D1010_021720_256s_100x100_c</t>
  </si>
  <si>
    <t>STD_D1010_021720_256s_50x50_b</t>
  </si>
  <si>
    <t>STD_D1010_021720_256s_80x80_a</t>
  </si>
  <si>
    <t>STD_D1010_021720_256s_80x80_b</t>
  </si>
  <si>
    <t>STD_D1010_021720_256s_80x80_c</t>
  </si>
  <si>
    <t>STD_D1010_021920_256s_100x100_a</t>
  </si>
  <si>
    <t>STD_D1010_021920_256s_100x100_b</t>
  </si>
  <si>
    <t>STD_D1010_021920_256s_100x100_c</t>
  </si>
  <si>
    <t>STD_D1010_022120_256s_100x100_a</t>
  </si>
  <si>
    <t>STD_D1010_022120_256s_100x100_b</t>
  </si>
  <si>
    <t>STD_D1010_022120_256s_100x100_c</t>
  </si>
  <si>
    <t>STD_D1010_030920_256s_100x100_a</t>
  </si>
  <si>
    <t>STD_D1010_030920_256s_100x100_b</t>
  </si>
  <si>
    <t>STD_D1010_030920_256s_100x100_c</t>
  </si>
  <si>
    <t>STD_D1010_031020_256s_100x100_a</t>
  </si>
  <si>
    <t>STD_D1010_031020_256s_100x100_b</t>
  </si>
  <si>
    <t>STD_D1010_031020_256s_100x100_c</t>
  </si>
  <si>
    <t>STD_ETF46_020320_256s_15x15_a</t>
  </si>
  <si>
    <t>STD_ETF46_020320_256s_15x15_b</t>
  </si>
  <si>
    <t>STD_ETF46_020320_256s_15x15_c</t>
  </si>
  <si>
    <t>STD_ETF46_020520_256s_15x15_a</t>
  </si>
  <si>
    <t>STD_ETF46_020520_256s_15x15_b</t>
  </si>
  <si>
    <t>STD_ETF46_020520_256s_15x15_c</t>
  </si>
  <si>
    <t>STD_ETF46_021220_256s_15x20_a</t>
  </si>
  <si>
    <t>STD_ETF46_021220_256s_15x20_b</t>
  </si>
  <si>
    <t>STD_ETF46_021220_256s_15x20_c</t>
  </si>
  <si>
    <t>STD_ETF46_021420_256s_15x20_a</t>
  </si>
  <si>
    <t>STD_ETF46_021420_256s_15x20_b</t>
  </si>
  <si>
    <t>STD_ETF46_021420_256s_15x20_c</t>
  </si>
  <si>
    <t>STD_ETF46_021720_256s_15x20_a</t>
  </si>
  <si>
    <t>STD_ETF46_021720_256s_15x20_b</t>
  </si>
  <si>
    <t>STD_ETF46_021720_256s_15x20_c</t>
  </si>
  <si>
    <t>STD_ETF46_021920_256s_15x20_a</t>
  </si>
  <si>
    <t>STD_ETF46_021920_256s_15x20_b</t>
  </si>
  <si>
    <t>STD_ETF46_021920_256s_15x20_c</t>
  </si>
  <si>
    <t>STD_ETF46_022120_256s_15x20_a</t>
  </si>
  <si>
    <t>STD_ETF46_022120_256s_15x20_b</t>
  </si>
  <si>
    <t>STD_ETF46_022120_256s_15x20_c</t>
  </si>
  <si>
    <t>STD_ETFS_15x20_256s_2</t>
  </si>
  <si>
    <t>STD_ETFS_15x25_256s</t>
  </si>
  <si>
    <t>H2OT_3550_SAT</t>
  </si>
  <si>
    <t>H2Om_5200_M</t>
  </si>
  <si>
    <t>H2Om_5200_M_STD</t>
  </si>
  <si>
    <t>OH_4500_M</t>
  </si>
  <si>
    <t>OH_4500_M_STD</t>
  </si>
  <si>
    <t>P_H5200_S2N</t>
  </si>
  <si>
    <t>P_H4500_S2N</t>
  </si>
  <si>
    <t>ERR_5200</t>
  </si>
  <si>
    <t>ERR_4500</t>
  </si>
  <si>
    <t>-</t>
  </si>
  <si>
    <t>*</t>
  </si>
  <si>
    <t>H2O_MEASURED_STD</t>
  </si>
  <si>
    <t>CO2_STD</t>
  </si>
  <si>
    <t>VF74_127-7_101220_256s_15x20_a</t>
  </si>
  <si>
    <t>VF74_127-7_101220_256s_15x20_b</t>
  </si>
  <si>
    <t>VF74_127-7_101220_256s_15x20_c</t>
  </si>
  <si>
    <t>VF74_131-1_101220_256s_25x50_a</t>
  </si>
  <si>
    <t>VF74_131-1_101220_256s_25x50_b</t>
  </si>
  <si>
    <t>VF74_131-1_101220_256s_25x50_c</t>
  </si>
  <si>
    <t>VF74_131-9_MI1_101220_256s_15x30_a</t>
  </si>
  <si>
    <t>VF74_131-9_MI1_101220_256s_15x30_b</t>
  </si>
  <si>
    <t>VF74_131-9_MI1_101220_256s_15x30_c</t>
  </si>
  <si>
    <t>VF74_131-9_MI2_101220_256s_20x25_a</t>
  </si>
  <si>
    <t>VF74_131-9_MI2_101220_256s_20x25_b</t>
  </si>
  <si>
    <t>VF74_131-9_MI2_101220_256s_20x25_c</t>
  </si>
  <si>
    <t>VF74_132-1_101220_256s_40x50_a</t>
  </si>
  <si>
    <t>VF74_132-1_101220_256s_40x50_b</t>
  </si>
  <si>
    <t>VF74_132-1_101220_256s_40x50_c</t>
  </si>
  <si>
    <t>VF74_132-2_101220_256s_20x25_a</t>
  </si>
  <si>
    <t>VF74_132-2_101220_256s_20x25_b</t>
  </si>
  <si>
    <t>VF74_132-2_101220_256s_20x25_c</t>
  </si>
  <si>
    <t>VF74_134D-15_101220_256s_15x25_a</t>
  </si>
  <si>
    <t>VF74_134D-15_101220_256s_15x25_b</t>
  </si>
  <si>
    <t>VF74_134D-15_101220_256s_15x25_c</t>
  </si>
  <si>
    <t>VF74_136-3_101220_256s_20x30_a</t>
  </si>
  <si>
    <t>VF74_136-3_101220_256s_20x30_b</t>
  </si>
  <si>
    <t>VF74_136-3_101220_256s_20x30_c</t>
  </si>
  <si>
    <t>CO2_MEASURED</t>
  </si>
  <si>
    <t>CO2_MEASURED_STD</t>
  </si>
  <si>
    <t>Method</t>
  </si>
  <si>
    <t>21ALV1846-9</t>
  </si>
  <si>
    <t>23WOK5-4</t>
  </si>
  <si>
    <t>ALV1833-11</t>
  </si>
  <si>
    <t>CD33-12-2-2</t>
  </si>
  <si>
    <t>CD33-22-1-1</t>
  </si>
  <si>
    <t>ETFSR_OL8</t>
  </si>
  <si>
    <t>FIEGE63</t>
  </si>
  <si>
    <t>FIEGE73</t>
  </si>
  <si>
    <t>STD_C1</t>
  </si>
  <si>
    <t>STD_CN92C</t>
  </si>
  <si>
    <t>STD_D1010</t>
  </si>
  <si>
    <t>VF74-127-7</t>
  </si>
  <si>
    <t>VF74-132-2</t>
  </si>
  <si>
    <t>H2OT_MEASURED</t>
  </si>
  <si>
    <t>TOTALH2O_1635_4500</t>
  </si>
  <si>
    <t>CO2_AVE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</si>
</sst>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venir Book"/>
      <family val="2"/>
    </font>
    <font>
      <b/>
      <sz val="12"/>
      <color theme="1"/>
      <name val="Avenir Book"/>
      <family val="2"/>
    </font>
    <font>
      <b/>
      <sz val="12"/>
      <color rgb="FFFF0000"/>
      <name val="Avenir Book"/>
      <family val="2"/>
    </font>
    <font>
      <sz val="12"/>
      <color rgb="FFFF0000"/>
      <name val="Avenir Book"/>
      <family val="2"/>
    </font>
    <font>
      <sz val="12"/>
      <color rgb="FF000000"/>
      <name val="Avenir Boo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2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/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0"/>
  <sheetViews>
    <sheetView tabSelected="1" topLeftCell="A88" workbookViewId="0">
      <selection activeCell="I104" sqref="I104"/>
    </sheetView>
  </sheetViews>
  <sheetFormatPr baseColWidth="10" defaultRowHeight="17" x14ac:dyDescent="0.25"/>
  <cols>
    <col min="1" max="1" width="40.83203125" style="1" customWidth="1"/>
    <col min="2" max="3" width="11" style="1" bestFit="1" customWidth="1"/>
    <col min="4" max="5" width="11" style="1" customWidth="1"/>
    <col min="6" max="7" width="11" style="1" bestFit="1" customWidth="1"/>
    <col min="8" max="8" width="12.6640625" style="1" bestFit="1" customWidth="1"/>
    <col min="9" max="9" width="11.6640625" style="1" bestFit="1" customWidth="1"/>
    <col min="10" max="10" width="12.6640625" style="1" bestFit="1" customWidth="1"/>
    <col min="11" max="11" width="11.6640625" style="1" bestFit="1" customWidth="1"/>
    <col min="12" max="17" width="11.6640625" style="1" customWidth="1"/>
    <col min="18" max="18" width="10.83203125" style="1" customWidth="1"/>
    <col min="19" max="19" width="10.83203125" style="1"/>
    <col min="20" max="20" width="11" style="1" bestFit="1" customWidth="1"/>
    <col min="21" max="21" width="13.6640625" style="1" bestFit="1" customWidth="1"/>
    <col min="22" max="25" width="11" style="1" bestFit="1" customWidth="1"/>
    <col min="26" max="16384" width="10.83203125" style="1"/>
  </cols>
  <sheetData>
    <row r="1" spans="1:27" s="4" customFormat="1" ht="54" x14ac:dyDescent="0.2">
      <c r="B1" s="4" t="s">
        <v>0</v>
      </c>
      <c r="C1" s="4" t="s">
        <v>1</v>
      </c>
      <c r="D1" s="5" t="s">
        <v>186</v>
      </c>
      <c r="E1" s="5" t="s">
        <v>144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188</v>
      </c>
      <c r="M1" s="4" t="s">
        <v>145</v>
      </c>
      <c r="N1" s="4" t="s">
        <v>170</v>
      </c>
      <c r="O1" s="4" t="s">
        <v>171</v>
      </c>
      <c r="P1" s="4" t="s">
        <v>172</v>
      </c>
      <c r="Q1" s="4" t="s">
        <v>187</v>
      </c>
      <c r="S1" s="4" t="s">
        <v>133</v>
      </c>
      <c r="T1" s="4" t="s">
        <v>134</v>
      </c>
      <c r="U1" s="4" t="s">
        <v>135</v>
      </c>
      <c r="V1" s="4" t="s">
        <v>136</v>
      </c>
      <c r="W1" s="4" t="s">
        <v>137</v>
      </c>
      <c r="X1" s="4" t="s">
        <v>138</v>
      </c>
      <c r="Y1" s="4" t="s">
        <v>139</v>
      </c>
      <c r="Z1" s="4" t="s">
        <v>140</v>
      </c>
      <c r="AA1" s="4" t="s">
        <v>141</v>
      </c>
    </row>
    <row r="2" spans="1:27" x14ac:dyDescent="0.25">
      <c r="A2" s="1" t="s">
        <v>8</v>
      </c>
      <c r="B2" s="2">
        <v>1.38711118957013</v>
      </c>
      <c r="C2" s="2">
        <v>0.108212808217565</v>
      </c>
      <c r="D2" s="10">
        <v>1.89</v>
      </c>
      <c r="E2" s="2">
        <f t="shared" ref="E2:E16" si="0">D2*0.1</f>
        <v>0.189</v>
      </c>
      <c r="F2" s="2">
        <v>0.34757977795150302</v>
      </c>
      <c r="G2" s="2">
        <v>5.8237881074416499E-2</v>
      </c>
      <c r="H2" s="2">
        <v>4.20000027441702</v>
      </c>
      <c r="I2" s="2">
        <v>5.84420116706311</v>
      </c>
      <c r="J2" s="2">
        <v>4.20000027441702</v>
      </c>
      <c r="K2" s="2">
        <v>4.9327545459444098</v>
      </c>
      <c r="L2" s="2">
        <f t="shared" ref="L2" si="1">AVERAGE(J2,H2)</f>
        <v>4.20000027441702</v>
      </c>
      <c r="M2" s="2">
        <f t="shared" ref="M2" si="2">SQRT((I2^2)+(K2^2))/2</f>
        <v>3.823831674238455</v>
      </c>
      <c r="N2" s="10"/>
      <c r="P2" s="10" t="s">
        <v>173</v>
      </c>
      <c r="Q2" s="12">
        <f t="shared" ref="Q2:Q65" si="3">F2+V2</f>
        <v>1.3535336537166132</v>
      </c>
      <c r="S2" s="3" t="s">
        <v>142</v>
      </c>
      <c r="T2" s="2">
        <v>0.74521706330066395</v>
      </c>
      <c r="U2" s="2">
        <v>0.179287677430987</v>
      </c>
      <c r="V2" s="2">
        <v>1.0059538757651101</v>
      </c>
      <c r="W2" s="2">
        <v>0.257637935314182</v>
      </c>
      <c r="X2" s="2">
        <v>17.471055746009899</v>
      </c>
      <c r="Y2" s="2">
        <v>8.9266150364725991</v>
      </c>
      <c r="Z2" s="3" t="s">
        <v>142</v>
      </c>
      <c r="AA2" s="3" t="s">
        <v>142</v>
      </c>
    </row>
    <row r="3" spans="1:27" x14ac:dyDescent="0.25">
      <c r="A3" s="1" t="s">
        <v>9</v>
      </c>
      <c r="B3" s="2">
        <v>1.4903461065413901</v>
      </c>
      <c r="C3" s="2">
        <v>0.116311214017396</v>
      </c>
      <c r="D3" s="10">
        <v>1.89</v>
      </c>
      <c r="E3" s="2">
        <f t="shared" si="0"/>
        <v>0.189</v>
      </c>
      <c r="F3" s="2">
        <v>0.35468310213749499</v>
      </c>
      <c r="G3" s="2">
        <v>5.9407558989543301E-2</v>
      </c>
      <c r="H3" s="2">
        <v>4.20462679802373</v>
      </c>
      <c r="I3" s="2">
        <v>3.8227033085892601</v>
      </c>
      <c r="J3" s="2">
        <v>4.20462679802373</v>
      </c>
      <c r="K3" s="2">
        <v>5.8645015923027701</v>
      </c>
      <c r="L3" s="2">
        <f t="shared" ref="L3:L66" si="4">AVERAGE(J3,H3)</f>
        <v>4.20462679802373</v>
      </c>
      <c r="M3" s="2">
        <f t="shared" ref="M3:M66" si="5">SQRT((I3^2)+(K3^2))/2</f>
        <v>3.5001942628810263</v>
      </c>
      <c r="N3" s="10"/>
      <c r="P3" s="10" t="s">
        <v>173</v>
      </c>
      <c r="Q3" s="12">
        <f t="shared" si="3"/>
        <v>1.2249433289757989</v>
      </c>
      <c r="S3" s="3" t="s">
        <v>142</v>
      </c>
      <c r="T3" s="2">
        <v>0.70490283628398898</v>
      </c>
      <c r="U3" s="2">
        <v>0.17036343759919401</v>
      </c>
      <c r="V3" s="2">
        <v>0.87026022683830395</v>
      </c>
      <c r="W3" s="2">
        <v>0.223790284430116</v>
      </c>
      <c r="X3" s="2">
        <v>12.6338370492475</v>
      </c>
      <c r="Y3" s="2">
        <v>9.9236339240583202</v>
      </c>
      <c r="Z3" s="3" t="s">
        <v>142</v>
      </c>
      <c r="AA3" s="3" t="s">
        <v>142</v>
      </c>
    </row>
    <row r="4" spans="1:27" x14ac:dyDescent="0.25">
      <c r="A4" s="1" t="s">
        <v>10</v>
      </c>
      <c r="B4" s="2">
        <v>1.39838284211972</v>
      </c>
      <c r="C4" s="2">
        <v>0.109025119288216</v>
      </c>
      <c r="D4" s="10">
        <v>1.89</v>
      </c>
      <c r="E4" s="2">
        <f t="shared" si="0"/>
        <v>0.189</v>
      </c>
      <c r="F4" s="2">
        <v>0.34802531599986902</v>
      </c>
      <c r="G4" s="2">
        <v>5.8465617724712801E-2</v>
      </c>
      <c r="H4" s="2">
        <v>4.2005058868556704</v>
      </c>
      <c r="I4" s="2">
        <v>5.3316393974224399</v>
      </c>
      <c r="J4" s="2">
        <v>4.2005058868556704</v>
      </c>
      <c r="K4" s="2">
        <v>5.1306978070230498</v>
      </c>
      <c r="L4" s="2">
        <f t="shared" si="4"/>
        <v>4.2005058868556704</v>
      </c>
      <c r="M4" s="2">
        <f t="shared" si="5"/>
        <v>3.6996769673560101</v>
      </c>
      <c r="N4" s="10"/>
      <c r="P4" s="10" t="s">
        <v>173</v>
      </c>
      <c r="Q4" s="12">
        <f t="shared" si="3"/>
        <v>1.3475296939653441</v>
      </c>
      <c r="S4" s="3" t="s">
        <v>142</v>
      </c>
      <c r="T4" s="2">
        <v>0.70371077350511801</v>
      </c>
      <c r="U4" s="2">
        <v>0.169210917564347</v>
      </c>
      <c r="V4" s="2">
        <v>0.99950437796547498</v>
      </c>
      <c r="W4" s="2">
        <v>0.25573275703730203</v>
      </c>
      <c r="X4" s="2">
        <v>17.9677861623172</v>
      </c>
      <c r="Y4" s="2">
        <v>10.4604381924248</v>
      </c>
      <c r="Z4" s="3" t="s">
        <v>142</v>
      </c>
      <c r="AA4" s="3" t="s">
        <v>142</v>
      </c>
    </row>
    <row r="5" spans="1:27" x14ac:dyDescent="0.25">
      <c r="A5" s="1" t="s">
        <v>11</v>
      </c>
      <c r="B5" s="2">
        <v>1.0436592793780599</v>
      </c>
      <c r="C5" s="2">
        <v>7.84612818235422E-2</v>
      </c>
      <c r="D5" s="10">
        <v>1.6</v>
      </c>
      <c r="E5" s="2">
        <f t="shared" si="0"/>
        <v>0.16000000000000003</v>
      </c>
      <c r="F5" s="2">
        <v>0.21125378290757299</v>
      </c>
      <c r="G5" s="2">
        <v>3.5572824755171803E-2</v>
      </c>
      <c r="H5" s="2">
        <v>31.805437373163699</v>
      </c>
      <c r="I5" s="2">
        <v>11.928869561682999</v>
      </c>
      <c r="J5" s="2">
        <v>30.028691469938</v>
      </c>
      <c r="K5" s="2">
        <v>12.293819097282</v>
      </c>
      <c r="L5" s="2">
        <f t="shared" si="4"/>
        <v>30.917064421550847</v>
      </c>
      <c r="M5" s="2">
        <f t="shared" si="5"/>
        <v>8.5649856540501972</v>
      </c>
      <c r="N5" s="10">
        <v>64</v>
      </c>
      <c r="O5" s="1">
        <f t="shared" ref="O3:O16" si="6">N5*0.1</f>
        <v>6.4</v>
      </c>
      <c r="P5" s="10" t="s">
        <v>174</v>
      </c>
      <c r="Q5" s="12">
        <f t="shared" si="3"/>
        <v>0.76017349705330506</v>
      </c>
      <c r="S5" s="3" t="s">
        <v>142</v>
      </c>
      <c r="T5" s="2">
        <v>0.38127725724676798</v>
      </c>
      <c r="U5" s="2">
        <v>9.2286043754298899E-2</v>
      </c>
      <c r="V5" s="2">
        <v>0.54891971414573204</v>
      </c>
      <c r="W5" s="2">
        <v>0.141741375691111</v>
      </c>
      <c r="X5" s="2">
        <v>9.9290335659626905</v>
      </c>
      <c r="Y5" s="2">
        <v>9.0707020101863893</v>
      </c>
      <c r="Z5" s="3" t="s">
        <v>142</v>
      </c>
      <c r="AA5" s="3" t="s">
        <v>142</v>
      </c>
    </row>
    <row r="6" spans="1:27" x14ac:dyDescent="0.25">
      <c r="A6" s="1" t="s">
        <v>12</v>
      </c>
      <c r="B6" s="2">
        <v>0.97478737090507495</v>
      </c>
      <c r="C6" s="2">
        <v>7.3185582873813396E-2</v>
      </c>
      <c r="D6" s="10">
        <v>1.6</v>
      </c>
      <c r="E6" s="2">
        <f t="shared" si="0"/>
        <v>0.16000000000000003</v>
      </c>
      <c r="F6" s="2">
        <v>0.20895737359831101</v>
      </c>
      <c r="G6" s="2">
        <v>3.5157232789019902E-2</v>
      </c>
      <c r="H6" s="2">
        <v>51.730569589190402</v>
      </c>
      <c r="I6" s="2">
        <v>12.6519112878555</v>
      </c>
      <c r="J6" s="2">
        <v>28.3692360438733</v>
      </c>
      <c r="K6" s="2">
        <v>12.018021505803899</v>
      </c>
      <c r="L6" s="2">
        <f t="shared" si="4"/>
        <v>40.049902816531855</v>
      </c>
      <c r="M6" s="2">
        <f t="shared" si="5"/>
        <v>8.7250171941052699</v>
      </c>
      <c r="N6" s="10">
        <v>64</v>
      </c>
      <c r="O6" s="1">
        <f t="shared" si="6"/>
        <v>6.4</v>
      </c>
      <c r="P6" s="10" t="s">
        <v>174</v>
      </c>
      <c r="Q6" s="12">
        <f t="shared" si="3"/>
        <v>0.85050580331973402</v>
      </c>
      <c r="S6" s="3" t="s">
        <v>142</v>
      </c>
      <c r="T6" s="2">
        <v>0.42492192060460199</v>
      </c>
      <c r="U6" s="2">
        <v>0.10392657073160801</v>
      </c>
      <c r="V6" s="2">
        <v>0.64154842972142301</v>
      </c>
      <c r="W6" s="2">
        <v>0.16619022290238999</v>
      </c>
      <c r="X6" s="2">
        <v>12.1686869567061</v>
      </c>
      <c r="Y6" s="2">
        <v>11.5213315016184</v>
      </c>
      <c r="Z6" s="3" t="s">
        <v>142</v>
      </c>
      <c r="AA6" s="3" t="s">
        <v>142</v>
      </c>
    </row>
    <row r="7" spans="1:27" x14ac:dyDescent="0.25">
      <c r="A7" s="1" t="s">
        <v>13</v>
      </c>
      <c r="B7" s="2">
        <v>1.0107869622721699</v>
      </c>
      <c r="C7" s="2">
        <v>7.6007111076834999E-2</v>
      </c>
      <c r="D7" s="10">
        <v>1.6</v>
      </c>
      <c r="E7" s="2">
        <f t="shared" si="0"/>
        <v>0.16000000000000003</v>
      </c>
      <c r="F7" s="2">
        <v>0.21262431007723101</v>
      </c>
      <c r="G7" s="2">
        <v>3.5769972418547298E-2</v>
      </c>
      <c r="H7" s="2">
        <v>51.356481704338201</v>
      </c>
      <c r="I7" s="2">
        <v>12.8051000017071</v>
      </c>
      <c r="J7" s="2">
        <v>29.876249415202999</v>
      </c>
      <c r="K7" s="2">
        <v>12.5647291513487</v>
      </c>
      <c r="L7" s="2">
        <f t="shared" si="4"/>
        <v>40.6163655597706</v>
      </c>
      <c r="M7" s="2">
        <f t="shared" si="5"/>
        <v>8.969991704294813</v>
      </c>
      <c r="N7" s="10">
        <v>64</v>
      </c>
      <c r="O7" s="1">
        <f t="shared" si="6"/>
        <v>6.4</v>
      </c>
      <c r="P7" s="11" t="s">
        <v>174</v>
      </c>
      <c r="Q7" s="12">
        <f t="shared" si="3"/>
        <v>0.88646674008979509</v>
      </c>
      <c r="S7" s="3" t="s">
        <v>142</v>
      </c>
      <c r="T7" s="2">
        <v>0.44322863315713501</v>
      </c>
      <c r="U7" s="2">
        <v>0.107309362187037</v>
      </c>
      <c r="V7" s="2">
        <v>0.67384243001256405</v>
      </c>
      <c r="W7" s="2">
        <v>0.174712175564773</v>
      </c>
      <c r="X7" s="2">
        <v>20.369461636088001</v>
      </c>
      <c r="Y7" s="2">
        <v>12.695594949585599</v>
      </c>
      <c r="Z7" s="3" t="s">
        <v>142</v>
      </c>
      <c r="AA7" s="3" t="s">
        <v>142</v>
      </c>
    </row>
    <row r="8" spans="1:27" x14ac:dyDescent="0.25">
      <c r="A8" s="1" t="s">
        <v>14</v>
      </c>
      <c r="B8" s="2">
        <v>1.0237189114282399</v>
      </c>
      <c r="C8" s="2">
        <v>7.9364537258970594E-2</v>
      </c>
      <c r="D8" s="10">
        <v>1.2</v>
      </c>
      <c r="E8" s="2">
        <f t="shared" si="0"/>
        <v>0.12</v>
      </c>
      <c r="F8" s="2">
        <v>0.14631814597873</v>
      </c>
      <c r="G8" s="2">
        <v>2.54798824043709E-2</v>
      </c>
      <c r="H8" s="2">
        <v>92.970195868385701</v>
      </c>
      <c r="I8" s="2">
        <v>17.428024368073</v>
      </c>
      <c r="J8" s="2">
        <v>72.574552323205793</v>
      </c>
      <c r="K8" s="2">
        <v>18.124970825018501</v>
      </c>
      <c r="L8" s="2">
        <f t="shared" si="4"/>
        <v>82.772374095795755</v>
      </c>
      <c r="M8" s="2">
        <f t="shared" si="5"/>
        <v>12.572296933952822</v>
      </c>
      <c r="N8" s="10">
        <v>102</v>
      </c>
      <c r="O8" s="1">
        <f t="shared" si="6"/>
        <v>10.200000000000001</v>
      </c>
      <c r="P8" s="10" t="s">
        <v>175</v>
      </c>
      <c r="Q8" s="12">
        <f t="shared" si="3"/>
        <v>0.71827259707110591</v>
      </c>
      <c r="S8" s="3" t="s">
        <v>142</v>
      </c>
      <c r="T8" s="2">
        <v>0.45639460105531099</v>
      </c>
      <c r="U8" s="2">
        <v>0.113971206427903</v>
      </c>
      <c r="V8" s="2">
        <v>0.57195445109237597</v>
      </c>
      <c r="W8" s="2">
        <v>0.14819534498451201</v>
      </c>
      <c r="X8" s="2">
        <v>14.0618870567034</v>
      </c>
      <c r="Y8" s="2">
        <v>6.30506416528352</v>
      </c>
      <c r="Z8" s="3" t="s">
        <v>142</v>
      </c>
      <c r="AA8" s="3" t="s">
        <v>142</v>
      </c>
    </row>
    <row r="9" spans="1:27" x14ac:dyDescent="0.25">
      <c r="A9" s="1" t="s">
        <v>15</v>
      </c>
      <c r="B9" s="2">
        <v>1.02118732880437</v>
      </c>
      <c r="C9" s="2">
        <v>7.9155172320788003E-2</v>
      </c>
      <c r="D9" s="10">
        <v>1.2</v>
      </c>
      <c r="E9" s="2">
        <f t="shared" si="0"/>
        <v>0.12</v>
      </c>
      <c r="F9" s="2">
        <v>0.14677447118314399</v>
      </c>
      <c r="G9" s="2">
        <v>2.5594661468521799E-2</v>
      </c>
      <c r="H9" s="2">
        <v>91.218132714644199</v>
      </c>
      <c r="I9" s="2">
        <v>17.523105892227399</v>
      </c>
      <c r="J9" s="2">
        <v>69.615473477008095</v>
      </c>
      <c r="K9" s="2">
        <v>17.980004005080499</v>
      </c>
      <c r="L9" s="2">
        <f t="shared" si="4"/>
        <v>80.41680309582614</v>
      </c>
      <c r="M9" s="2">
        <f t="shared" si="5"/>
        <v>12.553284272780225</v>
      </c>
      <c r="N9" s="10">
        <v>102</v>
      </c>
      <c r="O9" s="1">
        <f t="shared" si="6"/>
        <v>10.200000000000001</v>
      </c>
      <c r="P9" s="10" t="s">
        <v>175</v>
      </c>
      <c r="Q9" s="12">
        <f t="shared" si="3"/>
        <v>0.75708317966736605</v>
      </c>
      <c r="S9" s="3" t="s">
        <v>142</v>
      </c>
      <c r="T9" s="2">
        <v>0.468297992151335</v>
      </c>
      <c r="U9" s="2">
        <v>0.117170690421012</v>
      </c>
      <c r="V9" s="2">
        <v>0.61030870848422203</v>
      </c>
      <c r="W9" s="2">
        <v>0.16090463821143999</v>
      </c>
      <c r="X9" s="2">
        <v>15.380261924390499</v>
      </c>
      <c r="Y9" s="2">
        <v>7.4329374955099796</v>
      </c>
      <c r="Z9" s="3" t="s">
        <v>142</v>
      </c>
      <c r="AA9" s="3" t="s">
        <v>142</v>
      </c>
    </row>
    <row r="10" spans="1:27" x14ac:dyDescent="0.25">
      <c r="A10" s="1" t="s">
        <v>16</v>
      </c>
      <c r="B10" s="2">
        <v>1.0209541077628199</v>
      </c>
      <c r="C10" s="2">
        <v>7.9281510153676696E-2</v>
      </c>
      <c r="D10" s="10">
        <v>1.2</v>
      </c>
      <c r="E10" s="2">
        <f t="shared" si="0"/>
        <v>0.12</v>
      </c>
      <c r="F10" s="2">
        <v>0.147614808825451</v>
      </c>
      <c r="G10" s="2">
        <v>2.5744119865798401E-2</v>
      </c>
      <c r="H10" s="2">
        <v>91.336561665881405</v>
      </c>
      <c r="I10" s="2">
        <v>17.6453549326896</v>
      </c>
      <c r="J10" s="2">
        <v>70.743341977868397</v>
      </c>
      <c r="K10" s="2">
        <v>18.159850900946299</v>
      </c>
      <c r="L10" s="2">
        <f t="shared" si="4"/>
        <v>81.039951821874894</v>
      </c>
      <c r="M10" s="2">
        <f t="shared" si="5"/>
        <v>12.660358757211359</v>
      </c>
      <c r="N10" s="10">
        <v>102</v>
      </c>
      <c r="O10" s="1">
        <f t="shared" si="6"/>
        <v>10.200000000000001</v>
      </c>
      <c r="P10" s="10" t="s">
        <v>175</v>
      </c>
      <c r="Q10" s="12">
        <f t="shared" si="3"/>
        <v>0.71780619751515495</v>
      </c>
      <c r="S10" s="3" t="s">
        <v>142</v>
      </c>
      <c r="T10" s="2">
        <v>0.45103567517867799</v>
      </c>
      <c r="U10" s="2">
        <v>0.109731985076887</v>
      </c>
      <c r="V10" s="2">
        <v>0.57019138868970398</v>
      </c>
      <c r="W10" s="2">
        <v>0.149127268564334</v>
      </c>
      <c r="X10" s="2">
        <v>16.226207886282602</v>
      </c>
      <c r="Y10" s="2">
        <v>9.1135673469069793</v>
      </c>
      <c r="Z10" s="3" t="s">
        <v>142</v>
      </c>
      <c r="AA10" s="3" t="s">
        <v>142</v>
      </c>
    </row>
    <row r="11" spans="1:27" x14ac:dyDescent="0.25">
      <c r="A11" s="1" t="s">
        <v>17</v>
      </c>
      <c r="B11" s="2">
        <v>0.26619082409281603</v>
      </c>
      <c r="C11" s="2">
        <v>2.0855945688574299E-2</v>
      </c>
      <c r="D11" s="10">
        <v>0.27</v>
      </c>
      <c r="E11" s="2">
        <f t="shared" si="0"/>
        <v>2.7000000000000003E-2</v>
      </c>
      <c r="F11" s="2">
        <v>1.9388972668672802E-46</v>
      </c>
      <c r="G11" s="2">
        <v>2.49278881368402E-3</v>
      </c>
      <c r="H11" s="2">
        <v>143.336278279825</v>
      </c>
      <c r="I11" s="2">
        <v>18.2083287625019</v>
      </c>
      <c r="J11" s="2">
        <v>100.58461934956701</v>
      </c>
      <c r="K11" s="2">
        <v>18.391700076259301</v>
      </c>
      <c r="L11" s="2">
        <f t="shared" si="4"/>
        <v>121.96044881469601</v>
      </c>
      <c r="M11" s="2">
        <f t="shared" si="5"/>
        <v>12.940226698346811</v>
      </c>
      <c r="N11" s="10">
        <v>170</v>
      </c>
      <c r="O11" s="1">
        <f t="shared" si="6"/>
        <v>17</v>
      </c>
      <c r="P11" s="10" t="s">
        <v>176</v>
      </c>
      <c r="Q11" s="12">
        <f t="shared" si="3"/>
        <v>0.102113573884849</v>
      </c>
      <c r="S11" s="3" t="s">
        <v>142</v>
      </c>
      <c r="T11" s="2">
        <v>0.47982728439901301</v>
      </c>
      <c r="U11" s="2">
        <v>0.137028515477055</v>
      </c>
      <c r="V11" s="2">
        <v>0.102113573884849</v>
      </c>
      <c r="W11" s="2">
        <v>3.0641175078739199E-2</v>
      </c>
      <c r="X11" s="2">
        <v>9.9692028115778495</v>
      </c>
      <c r="Y11" s="2">
        <v>2.3207743391864399</v>
      </c>
      <c r="Z11" s="3" t="s">
        <v>142</v>
      </c>
      <c r="AA11" s="3" t="s">
        <v>143</v>
      </c>
    </row>
    <row r="12" spans="1:27" x14ac:dyDescent="0.25">
      <c r="A12" s="1" t="s">
        <v>18</v>
      </c>
      <c r="B12" s="2">
        <v>0.26378231631975901</v>
      </c>
      <c r="C12" s="2">
        <v>2.06883756132582E-2</v>
      </c>
      <c r="D12" s="10">
        <v>0.27</v>
      </c>
      <c r="E12" s="2">
        <f t="shared" si="0"/>
        <v>2.7000000000000003E-2</v>
      </c>
      <c r="F12" s="2">
        <v>6.2520586099793697E-47</v>
      </c>
      <c r="G12" s="2">
        <v>2.4360101922175801E-3</v>
      </c>
      <c r="H12" s="2">
        <v>136.82516043803099</v>
      </c>
      <c r="I12" s="2">
        <v>18.073451344012</v>
      </c>
      <c r="J12" s="2">
        <v>98.850224330956706</v>
      </c>
      <c r="K12" s="2">
        <v>18.605391211651501</v>
      </c>
      <c r="L12" s="2">
        <f t="shared" si="4"/>
        <v>117.83769238449385</v>
      </c>
      <c r="M12" s="2">
        <f t="shared" si="5"/>
        <v>12.969292825969426</v>
      </c>
      <c r="N12" s="10">
        <v>170</v>
      </c>
      <c r="O12" s="1">
        <f t="shared" si="6"/>
        <v>17</v>
      </c>
      <c r="P12" s="10" t="s">
        <v>176</v>
      </c>
      <c r="Q12" s="12">
        <f t="shared" si="3"/>
        <v>0.116034560177579</v>
      </c>
      <c r="S12" s="3" t="s">
        <v>142</v>
      </c>
      <c r="T12" s="2">
        <v>0.48539608613699098</v>
      </c>
      <c r="U12" s="2">
        <v>0.138261942939025</v>
      </c>
      <c r="V12" s="2">
        <v>0.116034560177579</v>
      </c>
      <c r="W12" s="2">
        <v>3.7413455341065702E-2</v>
      </c>
      <c r="X12" s="2">
        <v>10.794838236234</v>
      </c>
      <c r="Y12" s="2">
        <v>3.0629514067509098</v>
      </c>
      <c r="Z12" s="3" t="s">
        <v>142</v>
      </c>
      <c r="AA12" s="3" t="s">
        <v>143</v>
      </c>
    </row>
    <row r="13" spans="1:27" x14ac:dyDescent="0.25">
      <c r="A13" s="1" t="s">
        <v>19</v>
      </c>
      <c r="B13" s="2">
        <v>0.26684074333096902</v>
      </c>
      <c r="C13" s="2">
        <v>2.0933145747164199E-2</v>
      </c>
      <c r="D13" s="10">
        <v>0.27</v>
      </c>
      <c r="E13" s="2">
        <f t="shared" si="0"/>
        <v>2.7000000000000003E-2</v>
      </c>
      <c r="F13" s="2">
        <v>1.9586968611170001E-42</v>
      </c>
      <c r="G13" s="2">
        <v>2.67061572129866E-3</v>
      </c>
      <c r="H13" s="2">
        <v>139.01022131574899</v>
      </c>
      <c r="I13" s="2">
        <v>17.761527229997299</v>
      </c>
      <c r="J13" s="2">
        <v>99.261369351221305</v>
      </c>
      <c r="K13" s="2">
        <v>18.196231641678501</v>
      </c>
      <c r="L13" s="2">
        <f t="shared" si="4"/>
        <v>119.13579533348515</v>
      </c>
      <c r="M13" s="2">
        <f t="shared" si="5"/>
        <v>12.713916543492385</v>
      </c>
      <c r="N13" s="10">
        <v>170</v>
      </c>
      <c r="O13" s="1">
        <f t="shared" si="6"/>
        <v>17</v>
      </c>
      <c r="P13" s="10" t="s">
        <v>176</v>
      </c>
      <c r="Q13" s="12">
        <f t="shared" si="3"/>
        <v>9.9497165207243499E-2</v>
      </c>
      <c r="S13" s="3" t="s">
        <v>142</v>
      </c>
      <c r="T13" s="2">
        <v>0.47698611370376898</v>
      </c>
      <c r="U13" s="2">
        <v>0.13571496118693299</v>
      </c>
      <c r="V13" s="2">
        <v>9.9497165207243499E-2</v>
      </c>
      <c r="W13" s="2">
        <v>3.6682359775149997E-2</v>
      </c>
      <c r="X13" s="2">
        <v>11.973409708151999</v>
      </c>
      <c r="Y13" s="2">
        <v>1.7487625065290699</v>
      </c>
      <c r="Z13" s="3" t="s">
        <v>142</v>
      </c>
      <c r="AA13" s="3" t="s">
        <v>143</v>
      </c>
    </row>
    <row r="14" spans="1:27" x14ac:dyDescent="0.25">
      <c r="A14" s="1" t="s">
        <v>20</v>
      </c>
      <c r="B14" s="2">
        <v>0.53880283268940299</v>
      </c>
      <c r="C14" s="2">
        <v>4.5109314040008501E-2</v>
      </c>
      <c r="D14" s="10">
        <v>0.49</v>
      </c>
      <c r="E14" s="2">
        <f t="shared" si="0"/>
        <v>4.9000000000000002E-2</v>
      </c>
      <c r="F14" s="2">
        <v>3.3400148155102199E-2</v>
      </c>
      <c r="G14" s="2">
        <v>1.2375819286420099E-2</v>
      </c>
      <c r="H14" s="2">
        <v>150.51819071120201</v>
      </c>
      <c r="I14" s="2">
        <v>24.9403512527551</v>
      </c>
      <c r="J14" s="2">
        <v>99.130745518797298</v>
      </c>
      <c r="K14" s="2">
        <v>25.220276666540101</v>
      </c>
      <c r="L14" s="2">
        <f t="shared" si="4"/>
        <v>124.82446811499966</v>
      </c>
      <c r="M14" s="2">
        <f t="shared" si="5"/>
        <v>17.734736224057787</v>
      </c>
      <c r="N14" s="10">
        <v>109</v>
      </c>
      <c r="O14" s="1">
        <f t="shared" si="6"/>
        <v>10.9</v>
      </c>
      <c r="P14" s="10" t="s">
        <v>177</v>
      </c>
      <c r="Q14" s="12">
        <f t="shared" si="3"/>
        <v>0.40232519826984225</v>
      </c>
      <c r="S14" s="3" t="s">
        <v>142</v>
      </c>
      <c r="T14" s="2">
        <v>0.443112715981478</v>
      </c>
      <c r="U14" s="2">
        <v>0.117495832244495</v>
      </c>
      <c r="V14" s="2">
        <v>0.36892505011474003</v>
      </c>
      <c r="W14" s="2">
        <v>0.108914409134824</v>
      </c>
      <c r="X14" s="2">
        <v>5.5197004409476103</v>
      </c>
      <c r="Y14" s="2">
        <v>4.9433043773897696</v>
      </c>
      <c r="Z14" s="3" t="s">
        <v>142</v>
      </c>
      <c r="AA14" s="3" t="s">
        <v>142</v>
      </c>
    </row>
    <row r="15" spans="1:27" x14ac:dyDescent="0.25">
      <c r="A15" s="1" t="s">
        <v>21</v>
      </c>
      <c r="B15" s="2">
        <v>0.52309977912496797</v>
      </c>
      <c r="C15" s="2">
        <v>4.3877362457322398E-2</v>
      </c>
      <c r="D15" s="10">
        <v>0.49</v>
      </c>
      <c r="E15" s="2">
        <f t="shared" si="0"/>
        <v>4.9000000000000002E-2</v>
      </c>
      <c r="F15" s="2">
        <v>4.0922003149315003E-2</v>
      </c>
      <c r="G15" s="2">
        <v>1.3340764049616399E-2</v>
      </c>
      <c r="H15" s="2">
        <v>146.55393091247501</v>
      </c>
      <c r="I15" s="2">
        <v>24.516219433964601</v>
      </c>
      <c r="J15" s="2">
        <v>89.142171945492606</v>
      </c>
      <c r="K15" s="2">
        <v>25.078395249505899</v>
      </c>
      <c r="L15" s="2">
        <f t="shared" si="4"/>
        <v>117.84805142898381</v>
      </c>
      <c r="M15" s="2">
        <f t="shared" si="5"/>
        <v>17.535470649691327</v>
      </c>
      <c r="N15" s="10">
        <v>109</v>
      </c>
      <c r="O15" s="1">
        <f t="shared" si="6"/>
        <v>10.9</v>
      </c>
      <c r="P15" s="10" t="s">
        <v>177</v>
      </c>
      <c r="Q15" s="12">
        <f t="shared" si="3"/>
        <v>0.31653871846238196</v>
      </c>
      <c r="S15" s="3" t="s">
        <v>142</v>
      </c>
      <c r="T15" s="2">
        <v>0.43364369047645601</v>
      </c>
      <c r="U15" s="2">
        <v>0.116822451018783</v>
      </c>
      <c r="V15" s="2">
        <v>0.27561671531306697</v>
      </c>
      <c r="W15" s="2">
        <v>7.9081811617273901E-2</v>
      </c>
      <c r="X15" s="2">
        <v>8.5113785937088497</v>
      </c>
      <c r="Y15" s="2">
        <v>4.1824051945310803</v>
      </c>
      <c r="Z15" s="3" t="s">
        <v>142</v>
      </c>
      <c r="AA15" s="3" t="s">
        <v>142</v>
      </c>
    </row>
    <row r="16" spans="1:27" x14ac:dyDescent="0.25">
      <c r="A16" s="1" t="s">
        <v>22</v>
      </c>
      <c r="B16" s="2">
        <v>0.53046548773919999</v>
      </c>
      <c r="C16" s="2">
        <v>4.43972646253665E-2</v>
      </c>
      <c r="D16" s="10">
        <v>0.49</v>
      </c>
      <c r="E16" s="2">
        <f t="shared" si="0"/>
        <v>4.9000000000000002E-2</v>
      </c>
      <c r="F16" s="2">
        <v>4.61712754904475E-2</v>
      </c>
      <c r="G16" s="2">
        <v>1.3791900608414299E-2</v>
      </c>
      <c r="H16" s="2">
        <v>149.924507924534</v>
      </c>
      <c r="I16" s="2">
        <v>25.113124692621899</v>
      </c>
      <c r="J16" s="2">
        <v>86.320355831964704</v>
      </c>
      <c r="K16" s="2">
        <v>25.131052061325001</v>
      </c>
      <c r="L16" s="2">
        <f t="shared" si="4"/>
        <v>118.12243187824936</v>
      </c>
      <c r="M16" s="2">
        <f t="shared" si="5"/>
        <v>17.76400017969069</v>
      </c>
      <c r="N16" s="10">
        <v>109</v>
      </c>
      <c r="O16" s="1">
        <f t="shared" si="6"/>
        <v>10.9</v>
      </c>
      <c r="P16" s="10" t="s">
        <v>177</v>
      </c>
      <c r="Q16" s="12">
        <f t="shared" si="3"/>
        <v>0.33004973754285349</v>
      </c>
      <c r="S16" s="3" t="s">
        <v>142</v>
      </c>
      <c r="T16" s="2">
        <v>0.41147664627749803</v>
      </c>
      <c r="U16" s="2">
        <v>0.114020443850605</v>
      </c>
      <c r="V16" s="2">
        <v>0.28387846205240602</v>
      </c>
      <c r="W16" s="2">
        <v>7.9361371658278806E-2</v>
      </c>
      <c r="X16" s="2">
        <v>7.1015016538326901</v>
      </c>
      <c r="Y16" s="2">
        <v>3.4158906454123099</v>
      </c>
      <c r="Z16" s="3" t="s">
        <v>142</v>
      </c>
      <c r="AA16" s="3" t="s">
        <v>143</v>
      </c>
    </row>
    <row r="17" spans="1:27" x14ac:dyDescent="0.25">
      <c r="A17" s="1" t="s">
        <v>23</v>
      </c>
      <c r="B17" s="2">
        <v>3.8555463731002999</v>
      </c>
      <c r="C17" s="2">
        <v>0.43102455885310798</v>
      </c>
      <c r="D17" s="8">
        <v>4.16</v>
      </c>
      <c r="E17" s="2">
        <f>D17*0.1</f>
        <v>0.41600000000000004</v>
      </c>
      <c r="F17" s="2">
        <v>2.2760941014298601</v>
      </c>
      <c r="G17" s="2">
        <v>0.75179251157677396</v>
      </c>
      <c r="H17" s="2">
        <v>5319.1747572413096</v>
      </c>
      <c r="I17" s="2">
        <v>467.28056811362501</v>
      </c>
      <c r="J17" s="2">
        <v>4915.4256456454304</v>
      </c>
      <c r="K17" s="2">
        <v>434.030590875472</v>
      </c>
      <c r="L17" s="2">
        <f t="shared" si="4"/>
        <v>5117.3002014433696</v>
      </c>
      <c r="M17" s="2">
        <f t="shared" si="5"/>
        <v>318.8783793048313</v>
      </c>
      <c r="N17" s="2"/>
      <c r="O17" s="2"/>
      <c r="P17" s="10" t="s">
        <v>178</v>
      </c>
      <c r="Q17" s="12">
        <f t="shared" si="3"/>
        <v>5.4067818364921303</v>
      </c>
      <c r="S17" s="3" t="s">
        <v>142</v>
      </c>
      <c r="T17" s="2">
        <v>6.4463287588919398</v>
      </c>
      <c r="U17" s="2">
        <v>6364.7979073204997</v>
      </c>
      <c r="V17" s="2">
        <v>3.1306877350622702</v>
      </c>
      <c r="W17" s="2">
        <v>5.2176270675726002</v>
      </c>
      <c r="X17" s="2">
        <v>4.0490758580598696</v>
      </c>
      <c r="Y17" s="2">
        <v>6.8853438639278002</v>
      </c>
      <c r="Z17" s="3" t="s">
        <v>142</v>
      </c>
      <c r="AA17" s="3" t="s">
        <v>142</v>
      </c>
    </row>
    <row r="18" spans="1:27" x14ac:dyDescent="0.25">
      <c r="A18" s="1" t="s">
        <v>24</v>
      </c>
      <c r="B18" s="2">
        <v>3.80469233494936</v>
      </c>
      <c r="C18" s="2">
        <v>0.42575245436960402</v>
      </c>
      <c r="D18" s="8">
        <v>4.16</v>
      </c>
      <c r="E18" s="2">
        <f t="shared" ref="E18:E81" si="7">D18*0.1</f>
        <v>0.41600000000000004</v>
      </c>
      <c r="F18" s="2">
        <v>2.2297578955544601</v>
      </c>
      <c r="G18" s="2">
        <v>0.73604755087727403</v>
      </c>
      <c r="H18" s="2">
        <v>5201.6949893184501</v>
      </c>
      <c r="I18" s="2">
        <v>456.86383166282599</v>
      </c>
      <c r="J18" s="2">
        <v>4777.4697488277097</v>
      </c>
      <c r="K18" s="2">
        <v>421.255375746531</v>
      </c>
      <c r="L18" s="2">
        <f t="shared" si="4"/>
        <v>4989.5823690730795</v>
      </c>
      <c r="M18" s="2">
        <f t="shared" si="5"/>
        <v>310.71717536893175</v>
      </c>
      <c r="N18" s="2"/>
      <c r="O18" s="2"/>
      <c r="P18" s="10" t="s">
        <v>178</v>
      </c>
      <c r="Q18" s="12">
        <f t="shared" si="3"/>
        <v>4.4714083994367506</v>
      </c>
      <c r="S18" s="3" t="s">
        <v>142</v>
      </c>
      <c r="T18" s="2">
        <v>7.7327456290122196</v>
      </c>
      <c r="U18" s="2">
        <v>7561.4107711442402</v>
      </c>
      <c r="V18" s="2">
        <v>2.24165050388229</v>
      </c>
      <c r="W18" s="2">
        <v>3.7534645181753299</v>
      </c>
      <c r="X18" s="2">
        <v>2.96186555220689</v>
      </c>
      <c r="Y18" s="2">
        <v>4.2659161855506396</v>
      </c>
      <c r="Z18" s="3" t="s">
        <v>143</v>
      </c>
      <c r="AA18" s="3" t="s">
        <v>142</v>
      </c>
    </row>
    <row r="19" spans="1:27" x14ac:dyDescent="0.25">
      <c r="A19" s="1" t="s">
        <v>25</v>
      </c>
      <c r="B19" s="2">
        <v>3.8874616314934798</v>
      </c>
      <c r="C19" s="2">
        <v>0.43585935377099599</v>
      </c>
      <c r="D19" s="8">
        <v>4.16</v>
      </c>
      <c r="E19" s="2">
        <f t="shared" si="7"/>
        <v>0.41600000000000004</v>
      </c>
      <c r="F19" s="2">
        <v>2.27848679628545</v>
      </c>
      <c r="G19" s="2">
        <v>0.75268532631676399</v>
      </c>
      <c r="H19" s="2">
        <v>5363.5763519280499</v>
      </c>
      <c r="I19" s="2">
        <v>471.259311150028</v>
      </c>
      <c r="J19" s="2">
        <v>4941.77092728762</v>
      </c>
      <c r="K19" s="2">
        <v>436.08170802660402</v>
      </c>
      <c r="L19" s="2">
        <f t="shared" si="4"/>
        <v>5152.673639607835</v>
      </c>
      <c r="M19" s="2">
        <f t="shared" si="5"/>
        <v>321.03449753141763</v>
      </c>
      <c r="N19" s="2"/>
      <c r="O19" s="2"/>
      <c r="P19" s="10" t="s">
        <v>178</v>
      </c>
      <c r="Q19" s="12">
        <f t="shared" si="3"/>
        <v>6.9102439774461599</v>
      </c>
      <c r="S19" s="3" t="s">
        <v>142</v>
      </c>
      <c r="T19" s="2">
        <v>7.8486631802303997</v>
      </c>
      <c r="U19" s="2">
        <v>29967.5256392011</v>
      </c>
      <c r="V19" s="2">
        <v>4.6317571811607099</v>
      </c>
      <c r="W19" s="2">
        <v>7.6950427961379697</v>
      </c>
      <c r="X19" s="2">
        <v>3.9542187060013698</v>
      </c>
      <c r="Y19" s="2">
        <v>2.5000244704088699</v>
      </c>
      <c r="Z19" s="3" t="s">
        <v>143</v>
      </c>
      <c r="AA19" s="3" t="s">
        <v>143</v>
      </c>
    </row>
    <row r="20" spans="1:27" x14ac:dyDescent="0.25">
      <c r="A20" s="1" t="s">
        <v>26</v>
      </c>
      <c r="B20" s="2">
        <v>1.8489607680401099</v>
      </c>
      <c r="C20" s="2">
        <v>0.14203456265540701</v>
      </c>
      <c r="D20" s="9">
        <v>3.1</v>
      </c>
      <c r="E20" s="2">
        <f t="shared" si="7"/>
        <v>0.31000000000000005</v>
      </c>
      <c r="F20" s="2">
        <v>1.0523337920550799</v>
      </c>
      <c r="G20" s="2">
        <v>0.23164423861598701</v>
      </c>
      <c r="H20" s="2">
        <v>513.40658772838196</v>
      </c>
      <c r="I20" s="2">
        <v>27.114084245891899</v>
      </c>
      <c r="J20" s="2">
        <v>489.73527513772001</v>
      </c>
      <c r="K20" s="2">
        <v>27.120602015185298</v>
      </c>
      <c r="L20" s="2">
        <f t="shared" si="4"/>
        <v>501.57093143305099</v>
      </c>
      <c r="M20" s="2">
        <f t="shared" si="5"/>
        <v>19.174857353833143</v>
      </c>
      <c r="N20" s="2"/>
      <c r="O20" s="2"/>
      <c r="P20" s="10" t="s">
        <v>179</v>
      </c>
      <c r="Q20" s="12">
        <f t="shared" si="3"/>
        <v>3.1718556904215696</v>
      </c>
      <c r="S20" s="3" t="s">
        <v>143</v>
      </c>
      <c r="T20" s="2">
        <v>1.97103550928449</v>
      </c>
      <c r="U20" s="2">
        <v>0.89273812210532999</v>
      </c>
      <c r="V20" s="2">
        <v>2.1195218983664899</v>
      </c>
      <c r="W20" s="2">
        <v>0.90565729391784999</v>
      </c>
      <c r="X20" s="2">
        <v>14.6836933430291</v>
      </c>
      <c r="Y20" s="2">
        <v>18.946772324146799</v>
      </c>
      <c r="Z20" s="3" t="s">
        <v>142</v>
      </c>
      <c r="AA20" s="3" t="s">
        <v>142</v>
      </c>
    </row>
    <row r="21" spans="1:27" x14ac:dyDescent="0.25">
      <c r="A21" s="1" t="s">
        <v>27</v>
      </c>
      <c r="B21" s="2">
        <v>2.00679141372387</v>
      </c>
      <c r="C21" s="2">
        <v>0.15405336191893701</v>
      </c>
      <c r="D21" s="9">
        <v>3.1</v>
      </c>
      <c r="E21" s="2">
        <f t="shared" si="7"/>
        <v>0.31000000000000005</v>
      </c>
      <c r="F21" s="2">
        <v>1.07306479269573</v>
      </c>
      <c r="G21" s="2">
        <v>0.236476095710451</v>
      </c>
      <c r="H21" s="2">
        <v>411.44893165069101</v>
      </c>
      <c r="I21" s="2">
        <v>23.605049430377299</v>
      </c>
      <c r="J21" s="2">
        <v>393.93871927195499</v>
      </c>
      <c r="K21" s="2">
        <v>24.070968238668101</v>
      </c>
      <c r="L21" s="2">
        <f t="shared" si="4"/>
        <v>402.693825461323</v>
      </c>
      <c r="M21" s="2">
        <f t="shared" si="5"/>
        <v>16.85682258432416</v>
      </c>
      <c r="N21" s="2"/>
      <c r="O21" s="2"/>
      <c r="P21" s="10" t="s">
        <v>179</v>
      </c>
      <c r="Q21" s="12">
        <f t="shared" si="3"/>
        <v>3.2445507560247502</v>
      </c>
      <c r="S21" s="3" t="s">
        <v>143</v>
      </c>
      <c r="T21" s="2">
        <v>1.8443768074756399</v>
      </c>
      <c r="U21" s="2">
        <v>0.83411307988739702</v>
      </c>
      <c r="V21" s="2">
        <v>2.1714859633290202</v>
      </c>
      <c r="W21" s="2">
        <v>0.92728145369763104</v>
      </c>
      <c r="X21" s="2">
        <v>9.7816406888975003</v>
      </c>
      <c r="Y21" s="2">
        <v>16.3440903931779</v>
      </c>
      <c r="Z21" s="3" t="s">
        <v>142</v>
      </c>
      <c r="AA21" s="3" t="s">
        <v>142</v>
      </c>
    </row>
    <row r="22" spans="1:27" x14ac:dyDescent="0.25">
      <c r="A22" s="1" t="s">
        <v>28</v>
      </c>
      <c r="B22" s="2">
        <v>2.1792347035156401</v>
      </c>
      <c r="C22" s="2">
        <v>0.167132772230454</v>
      </c>
      <c r="D22" s="9">
        <v>3.1</v>
      </c>
      <c r="E22" s="2">
        <f t="shared" si="7"/>
        <v>0.31000000000000005</v>
      </c>
      <c r="F22" s="2">
        <v>1.0673285091234399</v>
      </c>
      <c r="G22" s="2">
        <v>0.23496362943527099</v>
      </c>
      <c r="H22" s="2">
        <v>525.95043386186899</v>
      </c>
      <c r="I22" s="2">
        <v>27.787125884380998</v>
      </c>
      <c r="J22" s="2">
        <v>497.58207986891</v>
      </c>
      <c r="K22" s="2">
        <v>28.140200241733702</v>
      </c>
      <c r="L22" s="2">
        <f t="shared" si="4"/>
        <v>511.76625686538949</v>
      </c>
      <c r="M22" s="2">
        <f t="shared" si="5"/>
        <v>19.773689808425399</v>
      </c>
      <c r="N22" s="2"/>
      <c r="O22" s="2"/>
      <c r="P22" s="10" t="s">
        <v>179</v>
      </c>
      <c r="Q22" s="12">
        <f t="shared" si="3"/>
        <v>3.2773345818175095</v>
      </c>
      <c r="S22" s="3" t="s">
        <v>143</v>
      </c>
      <c r="T22" s="2">
        <v>1.79653373330366</v>
      </c>
      <c r="U22" s="2">
        <v>0.81435775200008598</v>
      </c>
      <c r="V22" s="2">
        <v>2.2100060726940698</v>
      </c>
      <c r="W22" s="2">
        <v>0.94510179655909099</v>
      </c>
      <c r="X22" s="2">
        <v>13.339327001979299</v>
      </c>
      <c r="Y22" s="2">
        <v>13.9312002093519</v>
      </c>
      <c r="Z22" s="3" t="s">
        <v>142</v>
      </c>
      <c r="AA22" s="3" t="s">
        <v>142</v>
      </c>
    </row>
    <row r="23" spans="1:27" x14ac:dyDescent="0.25">
      <c r="A23" s="1" t="s">
        <v>29</v>
      </c>
      <c r="B23" s="2">
        <v>1.66516557281352</v>
      </c>
      <c r="C23" s="2">
        <v>0.12755137001590899</v>
      </c>
      <c r="D23" s="9">
        <v>4.47</v>
      </c>
      <c r="E23" s="2">
        <f t="shared" si="7"/>
        <v>0.44700000000000001</v>
      </c>
      <c r="F23" s="2">
        <v>1.8899008898032399</v>
      </c>
      <c r="G23" s="2">
        <v>0.41539681349859298</v>
      </c>
      <c r="H23" s="2">
        <v>1330.60437016486</v>
      </c>
      <c r="I23" s="2">
        <v>59.548948801488599</v>
      </c>
      <c r="J23" s="2">
        <v>1179.3603164290701</v>
      </c>
      <c r="K23" s="2">
        <v>53.098251045047903</v>
      </c>
      <c r="L23" s="2">
        <f t="shared" si="4"/>
        <v>1254.9823432969652</v>
      </c>
      <c r="M23" s="2">
        <f t="shared" si="5"/>
        <v>39.892046724269619</v>
      </c>
      <c r="N23" s="2"/>
      <c r="O23" s="2"/>
      <c r="P23" s="10" t="s">
        <v>180</v>
      </c>
      <c r="Q23" s="12">
        <f t="shared" si="3"/>
        <v>4.0602707883704294</v>
      </c>
      <c r="S23" s="3" t="s">
        <v>143</v>
      </c>
      <c r="T23" s="2">
        <v>3.9662560954651398</v>
      </c>
      <c r="U23" s="2">
        <v>1.7929700745097501</v>
      </c>
      <c r="V23" s="2">
        <v>2.17036989856719</v>
      </c>
      <c r="W23" s="2">
        <v>0.92861128960003403</v>
      </c>
      <c r="X23" s="2">
        <v>12.852745956223</v>
      </c>
      <c r="Y23" s="2">
        <v>13.1691229159571</v>
      </c>
      <c r="Z23" s="3" t="s">
        <v>142</v>
      </c>
      <c r="AA23" s="3" t="s">
        <v>142</v>
      </c>
    </row>
    <row r="24" spans="1:27" x14ac:dyDescent="0.25">
      <c r="A24" s="1" t="s">
        <v>30</v>
      </c>
      <c r="B24" s="2">
        <v>1.6812298497167999</v>
      </c>
      <c r="C24" s="2">
        <v>0.128827961616542</v>
      </c>
      <c r="D24" s="9">
        <v>4.47</v>
      </c>
      <c r="E24" s="2">
        <f t="shared" si="7"/>
        <v>0.44700000000000001</v>
      </c>
      <c r="F24" s="2">
        <v>1.88728012039471</v>
      </c>
      <c r="G24" s="2">
        <v>0.41487808668303899</v>
      </c>
      <c r="H24" s="2">
        <v>1352.27631318474</v>
      </c>
      <c r="I24" s="2">
        <v>60.531437503270602</v>
      </c>
      <c r="J24" s="2">
        <v>1188.69891299964</v>
      </c>
      <c r="K24" s="2">
        <v>53.626240237377402</v>
      </c>
      <c r="L24" s="2">
        <f t="shared" si="4"/>
        <v>1270.48761309219</v>
      </c>
      <c r="M24" s="2">
        <f t="shared" si="5"/>
        <v>40.434603275564825</v>
      </c>
      <c r="N24" s="2"/>
      <c r="O24" s="2"/>
      <c r="P24" s="10" t="s">
        <v>180</v>
      </c>
      <c r="Q24" s="12">
        <f t="shared" si="3"/>
        <v>4.0829273831568802</v>
      </c>
      <c r="S24" s="3" t="s">
        <v>143</v>
      </c>
      <c r="T24" s="2">
        <v>3.9252901407167702</v>
      </c>
      <c r="U24" s="2">
        <v>1.77627817402476</v>
      </c>
      <c r="V24" s="2">
        <v>2.1956472627621699</v>
      </c>
      <c r="W24" s="2">
        <v>0.93810190913559999</v>
      </c>
      <c r="X24" s="2">
        <v>13.574651974109701</v>
      </c>
      <c r="Y24" s="2">
        <v>13.541010532911599</v>
      </c>
      <c r="Z24" s="3" t="s">
        <v>142</v>
      </c>
      <c r="AA24" s="3" t="s">
        <v>142</v>
      </c>
    </row>
    <row r="25" spans="1:27" x14ac:dyDescent="0.25">
      <c r="A25" s="1" t="s">
        <v>31</v>
      </c>
      <c r="B25" s="2">
        <v>1.6262105760963399</v>
      </c>
      <c r="C25" s="2">
        <v>0.124649903027248</v>
      </c>
      <c r="D25" s="9">
        <v>4.47</v>
      </c>
      <c r="E25" s="2">
        <f t="shared" si="7"/>
        <v>0.44700000000000001</v>
      </c>
      <c r="F25" s="2">
        <v>1.8750390763907301</v>
      </c>
      <c r="G25" s="2">
        <v>0.412252513621096</v>
      </c>
      <c r="H25" s="2">
        <v>1318.71585372599</v>
      </c>
      <c r="I25" s="2">
        <v>58.905911157067102</v>
      </c>
      <c r="J25" s="2">
        <v>1170.0973366831499</v>
      </c>
      <c r="K25" s="2">
        <v>52.8254108436713</v>
      </c>
      <c r="L25" s="2">
        <f t="shared" si="4"/>
        <v>1244.4065952045698</v>
      </c>
      <c r="M25" s="2">
        <f t="shared" si="5"/>
        <v>39.561440823252845</v>
      </c>
      <c r="N25" s="2"/>
      <c r="O25" s="2"/>
      <c r="P25" s="10" t="s">
        <v>180</v>
      </c>
      <c r="Q25" s="12">
        <f t="shared" ref="Q21:Q26" si="8">F25+V25</f>
        <v>4.0479175382012098</v>
      </c>
      <c r="S25" s="3" t="s">
        <v>143</v>
      </c>
      <c r="T25" s="2">
        <v>3.9111454094438698</v>
      </c>
      <c r="U25" s="2">
        <v>1.76948790939556</v>
      </c>
      <c r="V25" s="2">
        <v>2.1728784618104799</v>
      </c>
      <c r="W25" s="2">
        <v>0.92976890014306601</v>
      </c>
      <c r="X25" s="2">
        <v>13.332759250830399</v>
      </c>
      <c r="Y25" s="2">
        <v>13.7196043400031</v>
      </c>
      <c r="Z25" s="3" t="s">
        <v>142</v>
      </c>
      <c r="AA25" s="3" t="s">
        <v>142</v>
      </c>
    </row>
    <row r="26" spans="1:27" x14ac:dyDescent="0.25">
      <c r="A26" s="1" t="s">
        <v>32</v>
      </c>
      <c r="B26" s="2">
        <v>1.6812298497167999</v>
      </c>
      <c r="C26" s="2">
        <v>0.128796574810809</v>
      </c>
      <c r="D26" s="9">
        <v>4.47</v>
      </c>
      <c r="E26" s="2">
        <f t="shared" si="7"/>
        <v>0.44700000000000001</v>
      </c>
      <c r="F26" s="2">
        <v>1.88728012039471</v>
      </c>
      <c r="G26" s="2">
        <v>0.41543888385139</v>
      </c>
      <c r="H26" s="2">
        <v>1352.27631318474</v>
      </c>
      <c r="I26" s="2">
        <v>60.345284045627501</v>
      </c>
      <c r="J26" s="2">
        <v>1188.69891299964</v>
      </c>
      <c r="K26" s="2">
        <v>53.575821395031099</v>
      </c>
      <c r="L26" s="2">
        <f t="shared" si="4"/>
        <v>1270.48761309219</v>
      </c>
      <c r="M26" s="2">
        <f t="shared" si="5"/>
        <v>40.348240186840052</v>
      </c>
      <c r="N26" s="2"/>
      <c r="O26" s="2"/>
      <c r="P26" s="10" t="s">
        <v>180</v>
      </c>
      <c r="Q26" s="12">
        <f t="shared" si="3"/>
        <v>4.0829273831568802</v>
      </c>
      <c r="S26" s="3" t="s">
        <v>143</v>
      </c>
      <c r="T26" s="2">
        <v>3.9252901407167702</v>
      </c>
      <c r="U26" s="2">
        <v>1.77716897609555</v>
      </c>
      <c r="V26" s="2">
        <v>2.1956472627621699</v>
      </c>
      <c r="W26" s="2">
        <v>0.94060741804222903</v>
      </c>
      <c r="X26" s="2">
        <v>13.574651974109701</v>
      </c>
      <c r="Y26" s="2">
        <v>13.541010532911599</v>
      </c>
      <c r="Z26" s="3" t="s">
        <v>142</v>
      </c>
      <c r="AA26" s="3" t="s">
        <v>142</v>
      </c>
    </row>
    <row r="27" spans="1:27" x14ac:dyDescent="0.25">
      <c r="A27" s="1" t="s">
        <v>33</v>
      </c>
      <c r="B27" s="2">
        <v>3.4642187545724901</v>
      </c>
      <c r="C27" s="2">
        <v>0.36200357680210798</v>
      </c>
      <c r="D27" s="8">
        <v>3.26</v>
      </c>
      <c r="E27" s="2">
        <f t="shared" si="7"/>
        <v>0.32600000000000001</v>
      </c>
      <c r="F27" s="2">
        <v>1.3082369848970801</v>
      </c>
      <c r="G27" s="2">
        <v>0.23520350087066599</v>
      </c>
      <c r="H27" s="2">
        <v>418.37571122288102</v>
      </c>
      <c r="I27" s="2">
        <v>59.687137433565098</v>
      </c>
      <c r="J27" s="2">
        <v>333.75606680280498</v>
      </c>
      <c r="K27" s="2">
        <v>58.855435391336002</v>
      </c>
      <c r="L27" s="2">
        <f t="shared" si="4"/>
        <v>376.065889012843</v>
      </c>
      <c r="M27" s="2">
        <f t="shared" si="5"/>
        <v>41.912160079495472</v>
      </c>
      <c r="N27" s="8">
        <v>169</v>
      </c>
      <c r="O27" s="1">
        <f>N27*0.1</f>
        <v>16.900000000000002</v>
      </c>
      <c r="P27" s="10" t="s">
        <v>181</v>
      </c>
      <c r="Q27" s="12">
        <f t="shared" si="3"/>
        <v>2.7213772307297202</v>
      </c>
      <c r="S27" s="3" t="s">
        <v>142</v>
      </c>
      <c r="T27" s="2">
        <v>2.81234105668887</v>
      </c>
      <c r="U27" s="2">
        <v>0.70360589606852497</v>
      </c>
      <c r="V27" s="2">
        <v>1.4131402458326401</v>
      </c>
      <c r="W27" s="2">
        <v>0.38499835039637798</v>
      </c>
      <c r="X27" s="2">
        <v>9.5556641969697598</v>
      </c>
      <c r="Y27" s="2">
        <v>3.0173265445217501</v>
      </c>
      <c r="Z27" s="3" t="s">
        <v>142</v>
      </c>
      <c r="AA27" s="3" t="s">
        <v>143</v>
      </c>
    </row>
    <row r="28" spans="1:27" x14ac:dyDescent="0.25">
      <c r="A28" s="1" t="s">
        <v>34</v>
      </c>
      <c r="B28" s="2">
        <v>3.3878799106036399</v>
      </c>
      <c r="C28" s="2">
        <v>0.35432970166830302</v>
      </c>
      <c r="D28" s="8">
        <v>3.26</v>
      </c>
      <c r="E28" s="2">
        <f t="shared" si="7"/>
        <v>0.32600000000000001</v>
      </c>
      <c r="F28" s="2">
        <v>1.28284076043509</v>
      </c>
      <c r="G28" s="2">
        <v>0.23025023388925001</v>
      </c>
      <c r="H28" s="2">
        <v>250.245039202914</v>
      </c>
      <c r="I28" s="2">
        <v>47.765890793922999</v>
      </c>
      <c r="J28" s="2">
        <v>149.61505196718599</v>
      </c>
      <c r="K28" s="2">
        <v>46.172811797650503</v>
      </c>
      <c r="L28" s="2">
        <f t="shared" si="4"/>
        <v>199.93004558504998</v>
      </c>
      <c r="M28" s="2">
        <f t="shared" si="5"/>
        <v>33.217122364219897</v>
      </c>
      <c r="N28" s="8">
        <v>169</v>
      </c>
      <c r="O28" s="1">
        <f t="shared" ref="O28:O91" si="9">N28*0.1</f>
        <v>16.900000000000002</v>
      </c>
      <c r="P28" s="10" t="s">
        <v>181</v>
      </c>
      <c r="Q28" s="12">
        <f t="shared" si="3"/>
        <v>5.2090857843469198</v>
      </c>
      <c r="S28" s="3" t="s">
        <v>142</v>
      </c>
      <c r="T28" s="2">
        <v>0.93635724857068503</v>
      </c>
      <c r="U28" s="2">
        <v>0.229602482498107</v>
      </c>
      <c r="V28" s="2">
        <v>3.9262450239118301</v>
      </c>
      <c r="W28" s="2">
        <v>1.02991093119179</v>
      </c>
      <c r="X28" s="2">
        <v>2.7204424022305602</v>
      </c>
      <c r="Y28" s="2">
        <v>6.2879123352418702</v>
      </c>
      <c r="Z28" s="3" t="s">
        <v>143</v>
      </c>
      <c r="AA28" s="3" t="s">
        <v>142</v>
      </c>
    </row>
    <row r="29" spans="1:27" x14ac:dyDescent="0.25">
      <c r="A29" s="1" t="s">
        <v>35</v>
      </c>
      <c r="B29" s="2">
        <v>3.3983809685576198</v>
      </c>
      <c r="C29" s="2">
        <v>0.35544536910024799</v>
      </c>
      <c r="D29" s="8">
        <v>3.26</v>
      </c>
      <c r="E29" s="2">
        <f t="shared" si="7"/>
        <v>0.32600000000000001</v>
      </c>
      <c r="F29" s="2">
        <v>1.28256247840479</v>
      </c>
      <c r="G29" s="2">
        <v>0.230477617481676</v>
      </c>
      <c r="H29" s="2">
        <v>246.774205624487</v>
      </c>
      <c r="I29" s="2">
        <v>47.822443912392401</v>
      </c>
      <c r="J29" s="2">
        <v>143.161685002989</v>
      </c>
      <c r="K29" s="2">
        <v>46.657695043723599</v>
      </c>
      <c r="L29" s="2">
        <f t="shared" si="4"/>
        <v>194.967945313738</v>
      </c>
      <c r="M29" s="2">
        <f t="shared" si="5"/>
        <v>33.406311711063779</v>
      </c>
      <c r="N29" s="8">
        <v>169</v>
      </c>
      <c r="O29" s="1">
        <f t="shared" si="9"/>
        <v>16.900000000000002</v>
      </c>
      <c r="P29" s="10" t="s">
        <v>181</v>
      </c>
      <c r="Q29" s="12">
        <f t="shared" si="3"/>
        <v>5.3530466730707698</v>
      </c>
      <c r="S29" s="3" t="s">
        <v>142</v>
      </c>
      <c r="T29" s="2">
        <v>0.95390665329909496</v>
      </c>
      <c r="U29" s="2">
        <v>0.23323265108236299</v>
      </c>
      <c r="V29" s="2">
        <v>4.0704841946659798</v>
      </c>
      <c r="W29" s="2">
        <v>1.06655019788397</v>
      </c>
      <c r="X29" s="2">
        <v>2.23769840869315</v>
      </c>
      <c r="Y29" s="2">
        <v>5.82530087286142</v>
      </c>
      <c r="Z29" s="3" t="s">
        <v>143</v>
      </c>
      <c r="AA29" s="3" t="s">
        <v>142</v>
      </c>
    </row>
    <row r="30" spans="1:27" x14ac:dyDescent="0.25">
      <c r="A30" s="1" t="s">
        <v>36</v>
      </c>
      <c r="B30" s="2">
        <v>3.4292706229775098</v>
      </c>
      <c r="C30" s="2">
        <v>0.35854415896318198</v>
      </c>
      <c r="D30" s="8">
        <v>3.26</v>
      </c>
      <c r="E30" s="2">
        <f t="shared" si="7"/>
        <v>0.32600000000000001</v>
      </c>
      <c r="F30" s="2">
        <v>1.2947110555163299</v>
      </c>
      <c r="G30" s="2">
        <v>0.23240147985305101</v>
      </c>
      <c r="H30" s="2">
        <v>257.54819734162197</v>
      </c>
      <c r="I30" s="2">
        <v>47.1529930111057</v>
      </c>
      <c r="J30" s="2">
        <v>150.66500839740101</v>
      </c>
      <c r="K30" s="2">
        <v>45.922088590363401</v>
      </c>
      <c r="L30" s="2">
        <f t="shared" si="4"/>
        <v>204.10660286951151</v>
      </c>
      <c r="M30" s="2">
        <f t="shared" si="5"/>
        <v>32.909888219221315</v>
      </c>
      <c r="N30" s="8">
        <v>169</v>
      </c>
      <c r="O30" s="1">
        <f t="shared" si="9"/>
        <v>16.900000000000002</v>
      </c>
      <c r="P30" s="10" t="s">
        <v>181</v>
      </c>
      <c r="Q30" s="12">
        <f t="shared" si="3"/>
        <v>5.2486183217307101</v>
      </c>
      <c r="S30" s="3" t="s">
        <v>142</v>
      </c>
      <c r="T30" s="2">
        <v>0.78433859548209695</v>
      </c>
      <c r="U30" s="2">
        <v>0.19166752172547399</v>
      </c>
      <c r="V30" s="2">
        <v>3.9539072662143799</v>
      </c>
      <c r="W30" s="2">
        <v>1.0339161140844</v>
      </c>
      <c r="X30" s="2">
        <v>2.2661193429723498</v>
      </c>
      <c r="Y30" s="2">
        <v>6.4348419777242496</v>
      </c>
      <c r="Z30" s="3" t="s">
        <v>143</v>
      </c>
      <c r="AA30" s="3" t="s">
        <v>142</v>
      </c>
    </row>
    <row r="31" spans="1:27" x14ac:dyDescent="0.25">
      <c r="A31" s="1" t="s">
        <v>37</v>
      </c>
      <c r="B31" s="2">
        <v>3.39193395069123</v>
      </c>
      <c r="C31" s="2">
        <v>0.35451096574791902</v>
      </c>
      <c r="D31" s="8">
        <v>3.26</v>
      </c>
      <c r="E31" s="2">
        <f t="shared" si="7"/>
        <v>0.32600000000000001</v>
      </c>
      <c r="F31" s="2">
        <v>1.2742511022963401</v>
      </c>
      <c r="G31" s="2">
        <v>0.22902385692083499</v>
      </c>
      <c r="H31" s="2">
        <v>244.14962862840301</v>
      </c>
      <c r="I31" s="2">
        <v>47.639773947915202</v>
      </c>
      <c r="J31" s="2">
        <v>184.92945224791899</v>
      </c>
      <c r="K31" s="2">
        <v>47.5282983925105</v>
      </c>
      <c r="L31" s="2">
        <f t="shared" si="4"/>
        <v>214.539540438161</v>
      </c>
      <c r="M31" s="2">
        <f t="shared" si="5"/>
        <v>33.647017735216799</v>
      </c>
      <c r="N31" s="8">
        <v>169</v>
      </c>
      <c r="O31" s="1">
        <f t="shared" si="9"/>
        <v>16.900000000000002</v>
      </c>
      <c r="P31" s="10" t="s">
        <v>181</v>
      </c>
      <c r="Q31" s="12">
        <f t="shared" si="3"/>
        <v>5.20092390007117</v>
      </c>
      <c r="S31" s="3" t="s">
        <v>142</v>
      </c>
      <c r="T31" s="2">
        <v>1.65486864123028</v>
      </c>
      <c r="U31" s="2">
        <v>0.42885480589724301</v>
      </c>
      <c r="V31" s="2">
        <v>3.9266727977748301</v>
      </c>
      <c r="W31" s="2">
        <v>1.0336114105682901</v>
      </c>
      <c r="X31" s="2">
        <v>5.1048358768047102</v>
      </c>
      <c r="Y31" s="2">
        <v>5.46618637219738</v>
      </c>
      <c r="Z31" s="3" t="s">
        <v>142</v>
      </c>
      <c r="AA31" s="3" t="s">
        <v>142</v>
      </c>
    </row>
    <row r="32" spans="1:27" x14ac:dyDescent="0.25">
      <c r="A32" s="1" t="s">
        <v>38</v>
      </c>
      <c r="B32" s="2">
        <v>3.3933601611184301</v>
      </c>
      <c r="C32" s="2">
        <v>0.35491379230831199</v>
      </c>
      <c r="D32" s="8">
        <v>3.26</v>
      </c>
      <c r="E32" s="2">
        <f t="shared" si="7"/>
        <v>0.32600000000000001</v>
      </c>
      <c r="F32" s="2">
        <v>1.2803337705692199</v>
      </c>
      <c r="G32" s="2">
        <v>0.23006988914906501</v>
      </c>
      <c r="H32" s="2">
        <v>249.19556332226699</v>
      </c>
      <c r="I32" s="2">
        <v>47.429469019410099</v>
      </c>
      <c r="J32" s="2">
        <v>187.29278681518201</v>
      </c>
      <c r="K32" s="2">
        <v>46.6265596635142</v>
      </c>
      <c r="L32" s="2">
        <f t="shared" si="4"/>
        <v>218.2441750687245</v>
      </c>
      <c r="M32" s="2">
        <f t="shared" si="5"/>
        <v>33.255039458398002</v>
      </c>
      <c r="N32" s="8">
        <v>169</v>
      </c>
      <c r="O32" s="1">
        <f t="shared" si="9"/>
        <v>16.900000000000002</v>
      </c>
      <c r="P32" s="10" t="s">
        <v>181</v>
      </c>
      <c r="Q32" s="12">
        <f t="shared" si="3"/>
        <v>5.0940625013178202</v>
      </c>
      <c r="S32" s="3" t="s">
        <v>142</v>
      </c>
      <c r="T32" s="2">
        <v>1.6328395323220299</v>
      </c>
      <c r="U32" s="2">
        <v>0.44483556061759</v>
      </c>
      <c r="V32" s="2">
        <v>3.8137287307486001</v>
      </c>
      <c r="W32" s="2">
        <v>1.0020141871729</v>
      </c>
      <c r="X32" s="2">
        <v>3.8027149456843499</v>
      </c>
      <c r="Y32" s="2">
        <v>5.5866938354476003</v>
      </c>
      <c r="Z32" s="3" t="s">
        <v>143</v>
      </c>
      <c r="AA32" s="3" t="s">
        <v>142</v>
      </c>
    </row>
    <row r="33" spans="1:27" x14ac:dyDescent="0.25">
      <c r="A33" s="1" t="s">
        <v>39</v>
      </c>
      <c r="B33" s="2">
        <v>3.3913066289546498</v>
      </c>
      <c r="C33" s="2">
        <v>0.35397642839194998</v>
      </c>
      <c r="D33" s="8">
        <v>3.26</v>
      </c>
      <c r="E33" s="2">
        <f t="shared" si="7"/>
        <v>0.32600000000000001</v>
      </c>
      <c r="F33" s="2">
        <v>1.2761417196504701</v>
      </c>
      <c r="G33" s="2">
        <v>0.22913597311064299</v>
      </c>
      <c r="H33" s="2">
        <v>248.492187248482</v>
      </c>
      <c r="I33" s="2">
        <v>48.687193325220903</v>
      </c>
      <c r="J33" s="2">
        <v>192.316008105859</v>
      </c>
      <c r="K33" s="2">
        <v>48.629573654020199</v>
      </c>
      <c r="L33" s="2">
        <f t="shared" si="4"/>
        <v>220.40409767717051</v>
      </c>
      <c r="M33" s="2">
        <f t="shared" si="5"/>
        <v>34.406678957940748</v>
      </c>
      <c r="N33" s="8">
        <v>169</v>
      </c>
      <c r="O33" s="1">
        <f t="shared" si="9"/>
        <v>16.900000000000002</v>
      </c>
      <c r="P33" s="10" t="s">
        <v>181</v>
      </c>
      <c r="Q33" s="12">
        <f t="shared" si="3"/>
        <v>5.0553718835185997</v>
      </c>
      <c r="S33" s="3" t="s">
        <v>142</v>
      </c>
      <c r="T33" s="2">
        <v>1.7111010672100599</v>
      </c>
      <c r="U33" s="2">
        <v>0.48069107754168999</v>
      </c>
      <c r="V33" s="2">
        <v>3.7792301638681298</v>
      </c>
      <c r="W33" s="2">
        <v>0.99578025334957199</v>
      </c>
      <c r="X33" s="2">
        <v>4.8411355110613501</v>
      </c>
      <c r="Y33" s="2">
        <v>5.6684776906054797</v>
      </c>
      <c r="Z33" s="3" t="s">
        <v>142</v>
      </c>
      <c r="AA33" s="3" t="s">
        <v>142</v>
      </c>
    </row>
    <row r="34" spans="1:27" x14ac:dyDescent="0.25">
      <c r="A34" s="1" t="s">
        <v>40</v>
      </c>
      <c r="B34" s="2">
        <v>3.33920981848294</v>
      </c>
      <c r="C34" s="2">
        <v>0.348941298752873</v>
      </c>
      <c r="D34" s="8">
        <v>3.26</v>
      </c>
      <c r="E34" s="2">
        <f t="shared" si="7"/>
        <v>0.32600000000000001</v>
      </c>
      <c r="F34" s="2">
        <v>1.26865555446333</v>
      </c>
      <c r="G34" s="2">
        <v>0.22768651854104199</v>
      </c>
      <c r="H34" s="2">
        <v>296.99448261431002</v>
      </c>
      <c r="I34" s="2">
        <v>50.710041107837803</v>
      </c>
      <c r="J34" s="2">
        <v>203.99899712128499</v>
      </c>
      <c r="K34" s="2">
        <v>48.322454825673397</v>
      </c>
      <c r="L34" s="2">
        <f t="shared" si="4"/>
        <v>250.49673986779749</v>
      </c>
      <c r="M34" s="2">
        <f t="shared" si="5"/>
        <v>35.023448964721638</v>
      </c>
      <c r="N34" s="8">
        <v>169</v>
      </c>
      <c r="O34" s="1">
        <f t="shared" si="9"/>
        <v>16.900000000000002</v>
      </c>
      <c r="P34" s="10" t="s">
        <v>181</v>
      </c>
      <c r="Q34" s="12">
        <f t="shared" si="3"/>
        <v>2.66490330823187</v>
      </c>
      <c r="S34" s="3" t="s">
        <v>142</v>
      </c>
      <c r="T34" s="2">
        <v>3.6917601578356201</v>
      </c>
      <c r="U34" s="2">
        <v>0.95173739611413699</v>
      </c>
      <c r="V34" s="2">
        <v>1.39624775376854</v>
      </c>
      <c r="W34" s="2">
        <v>0.36479165777289602</v>
      </c>
      <c r="X34" s="2">
        <v>7.3494625061680496</v>
      </c>
      <c r="Y34" s="2">
        <v>4.7462083011841898</v>
      </c>
      <c r="Z34" s="3" t="s">
        <v>142</v>
      </c>
      <c r="AA34" s="3" t="s">
        <v>142</v>
      </c>
    </row>
    <row r="35" spans="1:27" x14ac:dyDescent="0.25">
      <c r="A35" s="1" t="s">
        <v>41</v>
      </c>
      <c r="B35" s="2">
        <v>3.2991626706146402</v>
      </c>
      <c r="C35" s="2">
        <v>0.34543861945689303</v>
      </c>
      <c r="D35" s="8">
        <v>3.26</v>
      </c>
      <c r="E35" s="2">
        <f t="shared" si="7"/>
        <v>0.32600000000000001</v>
      </c>
      <c r="F35" s="2">
        <v>1.2334731000613699</v>
      </c>
      <c r="G35" s="2">
        <v>0.22156095178219701</v>
      </c>
      <c r="H35" s="2">
        <v>272.16401120256199</v>
      </c>
      <c r="I35" s="2">
        <v>48.884817012889499</v>
      </c>
      <c r="J35" s="2">
        <v>181.03563499567201</v>
      </c>
      <c r="K35" s="2">
        <v>46.544270942324097</v>
      </c>
      <c r="L35" s="2">
        <f t="shared" si="4"/>
        <v>226.599823099117</v>
      </c>
      <c r="M35" s="2">
        <f t="shared" si="5"/>
        <v>33.749424039293494</v>
      </c>
      <c r="N35" s="8">
        <v>169</v>
      </c>
      <c r="O35" s="1">
        <f t="shared" si="9"/>
        <v>16.900000000000002</v>
      </c>
      <c r="P35" s="10" t="s">
        <v>181</v>
      </c>
      <c r="Q35" s="12">
        <f t="shared" si="3"/>
        <v>2.7109006465914396</v>
      </c>
      <c r="S35" s="3" t="s">
        <v>142</v>
      </c>
      <c r="T35" s="2">
        <v>3.7297200582408601</v>
      </c>
      <c r="U35" s="2">
        <v>0.96923173882996705</v>
      </c>
      <c r="V35" s="2">
        <v>1.4774275465300699</v>
      </c>
      <c r="W35" s="2">
        <v>0.40016989821250698</v>
      </c>
      <c r="X35" s="2">
        <v>6.3215864163354203</v>
      </c>
      <c r="Y35" s="2">
        <v>7.9207769906634997</v>
      </c>
      <c r="Z35" s="3" t="s">
        <v>142</v>
      </c>
      <c r="AA35" s="3" t="s">
        <v>142</v>
      </c>
    </row>
    <row r="36" spans="1:27" x14ac:dyDescent="0.25">
      <c r="A36" s="1" t="s">
        <v>42</v>
      </c>
      <c r="B36" s="2">
        <v>3.29857232792929</v>
      </c>
      <c r="C36" s="2">
        <v>0.34526266102904402</v>
      </c>
      <c r="D36" s="8">
        <v>3.26</v>
      </c>
      <c r="E36" s="2">
        <f t="shared" si="7"/>
        <v>0.32600000000000001</v>
      </c>
      <c r="F36" s="2">
        <v>1.2595633066971601</v>
      </c>
      <c r="G36" s="2">
        <v>0.22616578756557601</v>
      </c>
      <c r="H36" s="2">
        <v>285.04998715042302</v>
      </c>
      <c r="I36" s="2">
        <v>49.620791057126297</v>
      </c>
      <c r="J36" s="2">
        <v>223.60400797536701</v>
      </c>
      <c r="K36" s="2">
        <v>48.758487510581503</v>
      </c>
      <c r="L36" s="2">
        <f t="shared" si="4"/>
        <v>254.32699756289503</v>
      </c>
      <c r="M36" s="2">
        <f t="shared" si="5"/>
        <v>34.783663584556891</v>
      </c>
      <c r="N36" s="8">
        <v>169</v>
      </c>
      <c r="O36" s="1">
        <f t="shared" si="9"/>
        <v>16.900000000000002</v>
      </c>
      <c r="P36" s="10" t="s">
        <v>181</v>
      </c>
      <c r="Q36" s="12">
        <f t="shared" si="3"/>
        <v>2.6871566928811799</v>
      </c>
      <c r="S36" s="3" t="s">
        <v>142</v>
      </c>
      <c r="T36" s="2">
        <v>3.52742453346087</v>
      </c>
      <c r="U36" s="2">
        <v>0.91526732965884605</v>
      </c>
      <c r="V36" s="2">
        <v>1.42759338618402</v>
      </c>
      <c r="W36" s="2">
        <v>0.37812520567853197</v>
      </c>
      <c r="X36" s="2">
        <v>8.8224556615136702</v>
      </c>
      <c r="Y36" s="2">
        <v>5.4670066413278899</v>
      </c>
      <c r="Z36" s="3" t="s">
        <v>142</v>
      </c>
      <c r="AA36" s="3" t="s">
        <v>142</v>
      </c>
    </row>
    <row r="37" spans="1:27" x14ac:dyDescent="0.25">
      <c r="A37" s="1" t="s">
        <v>43</v>
      </c>
      <c r="B37" s="2">
        <v>3.3806213725869898</v>
      </c>
      <c r="C37" s="2">
        <v>0.35293031208762299</v>
      </c>
      <c r="D37" s="8">
        <v>3.26</v>
      </c>
      <c r="E37" s="2">
        <f t="shared" si="7"/>
        <v>0.32600000000000001</v>
      </c>
      <c r="F37" s="2">
        <v>1.3019615289675199</v>
      </c>
      <c r="G37" s="2">
        <v>0.233996844243507</v>
      </c>
      <c r="H37" s="2">
        <v>286.34634670075002</v>
      </c>
      <c r="I37" s="2">
        <v>49.7377489270485</v>
      </c>
      <c r="J37" s="2">
        <v>229.21604674946701</v>
      </c>
      <c r="K37" s="2">
        <v>48.890760613315202</v>
      </c>
      <c r="L37" s="2">
        <f t="shared" si="4"/>
        <v>257.78119672510854</v>
      </c>
      <c r="M37" s="2">
        <f t="shared" si="5"/>
        <v>34.871729745162511</v>
      </c>
      <c r="N37" s="8">
        <v>169</v>
      </c>
      <c r="O37" s="1">
        <f t="shared" si="9"/>
        <v>16.900000000000002</v>
      </c>
      <c r="P37" s="10" t="s">
        <v>181</v>
      </c>
      <c r="Q37" s="12">
        <f t="shared" si="3"/>
        <v>2.4822387877961196</v>
      </c>
      <c r="S37" s="3" t="s">
        <v>142</v>
      </c>
      <c r="T37" s="2">
        <v>3.6605277798134801</v>
      </c>
      <c r="U37" s="2">
        <v>0.90865326780321098</v>
      </c>
      <c r="V37" s="2">
        <v>1.1802772588285999</v>
      </c>
      <c r="W37" s="2">
        <v>0.316732318464513</v>
      </c>
      <c r="X37" s="2">
        <v>11.5236827363112</v>
      </c>
      <c r="Y37" s="2">
        <v>3.6248459348848301</v>
      </c>
      <c r="Z37" s="3" t="s">
        <v>142</v>
      </c>
      <c r="AA37" s="3" t="s">
        <v>143</v>
      </c>
    </row>
    <row r="38" spans="1:27" x14ac:dyDescent="0.25">
      <c r="A38" s="1" t="s">
        <v>44</v>
      </c>
      <c r="B38" s="2">
        <v>3.3650955897873698</v>
      </c>
      <c r="C38" s="2">
        <v>0.35148283010553</v>
      </c>
      <c r="D38" s="8">
        <v>3.26</v>
      </c>
      <c r="E38" s="2">
        <f t="shared" si="7"/>
        <v>0.32600000000000001</v>
      </c>
      <c r="F38" s="2">
        <v>1.29739137555553</v>
      </c>
      <c r="G38" s="2">
        <v>0.23287363936297001</v>
      </c>
      <c r="H38" s="2">
        <v>288.43934430161698</v>
      </c>
      <c r="I38" s="2">
        <v>50.537654583217403</v>
      </c>
      <c r="J38" s="2">
        <v>228.93508430585501</v>
      </c>
      <c r="K38" s="2">
        <v>48.646440049493698</v>
      </c>
      <c r="L38" s="2">
        <f t="shared" si="4"/>
        <v>258.68721430373603</v>
      </c>
      <c r="M38" s="2">
        <f t="shared" si="5"/>
        <v>35.073247141737461</v>
      </c>
      <c r="N38" s="8">
        <v>169</v>
      </c>
      <c r="O38" s="1">
        <f t="shared" si="9"/>
        <v>16.900000000000002</v>
      </c>
      <c r="P38" s="10" t="s">
        <v>181</v>
      </c>
      <c r="Q38" s="12">
        <f t="shared" si="3"/>
        <v>2.49184493233511</v>
      </c>
      <c r="S38" s="3" t="s">
        <v>142</v>
      </c>
      <c r="T38" s="2">
        <v>3.5342342737157799</v>
      </c>
      <c r="U38" s="2">
        <v>0.90376082261352997</v>
      </c>
      <c r="V38" s="2">
        <v>1.19445355677958</v>
      </c>
      <c r="W38" s="2">
        <v>0.31547650659194398</v>
      </c>
      <c r="X38" s="2">
        <v>9.1171732772933893</v>
      </c>
      <c r="Y38" s="2">
        <v>3.9856990488548698</v>
      </c>
      <c r="Z38" s="3" t="s">
        <v>142</v>
      </c>
      <c r="AA38" s="3" t="s">
        <v>143</v>
      </c>
    </row>
    <row r="39" spans="1:27" x14ac:dyDescent="0.25">
      <c r="A39" s="1" t="s">
        <v>45</v>
      </c>
      <c r="B39" s="2">
        <v>3.3710622293118102</v>
      </c>
      <c r="C39" s="2">
        <v>0.35226522800405502</v>
      </c>
      <c r="D39" s="8">
        <v>3.26</v>
      </c>
      <c r="E39" s="2">
        <f t="shared" si="7"/>
        <v>0.32600000000000001</v>
      </c>
      <c r="F39" s="2">
        <v>1.2990066717461799</v>
      </c>
      <c r="G39" s="2">
        <v>0.23308310301562701</v>
      </c>
      <c r="H39" s="2">
        <v>286.60681174133299</v>
      </c>
      <c r="I39" s="2">
        <v>49.8391284708105</v>
      </c>
      <c r="J39" s="2">
        <v>229.88123844151201</v>
      </c>
      <c r="K39" s="2">
        <v>50.496859523061403</v>
      </c>
      <c r="L39" s="2">
        <f t="shared" si="4"/>
        <v>258.24402509142249</v>
      </c>
      <c r="M39" s="2">
        <f t="shared" si="5"/>
        <v>35.474890938598215</v>
      </c>
      <c r="N39" s="8">
        <v>169</v>
      </c>
      <c r="O39" s="1">
        <f t="shared" si="9"/>
        <v>16.900000000000002</v>
      </c>
      <c r="P39" s="10" t="s">
        <v>181</v>
      </c>
      <c r="Q39" s="12">
        <f t="shared" si="3"/>
        <v>2.4515736417751697</v>
      </c>
      <c r="S39" s="3" t="s">
        <v>142</v>
      </c>
      <c r="T39" s="2">
        <v>3.4063396222334199</v>
      </c>
      <c r="U39" s="2">
        <v>0.833595053017962</v>
      </c>
      <c r="V39" s="2">
        <v>1.15256697002899</v>
      </c>
      <c r="W39" s="2">
        <v>0.31188605590186103</v>
      </c>
      <c r="X39" s="2">
        <v>9.1575472435202592</v>
      </c>
      <c r="Y39" s="2">
        <v>4.06319092129851</v>
      </c>
      <c r="Z39" s="3" t="s">
        <v>142</v>
      </c>
      <c r="AA39" s="3" t="s">
        <v>142</v>
      </c>
    </row>
    <row r="40" spans="1:27" x14ac:dyDescent="0.25">
      <c r="A40" s="1" t="s">
        <v>46</v>
      </c>
      <c r="B40" s="2">
        <v>3.3489431091686801</v>
      </c>
      <c r="C40" s="2">
        <v>0.35044340193442902</v>
      </c>
      <c r="D40" s="8">
        <v>3.26</v>
      </c>
      <c r="E40" s="2">
        <f t="shared" si="7"/>
        <v>0.32600000000000001</v>
      </c>
      <c r="F40" s="2">
        <v>1.2461034293919999</v>
      </c>
      <c r="G40" s="2">
        <v>0.22384824958451099</v>
      </c>
      <c r="H40" s="2">
        <v>338.81104815525799</v>
      </c>
      <c r="I40" s="2">
        <v>52.360524400706403</v>
      </c>
      <c r="J40" s="2">
        <v>232.71624657675099</v>
      </c>
      <c r="K40" s="2">
        <v>50.919320207601899</v>
      </c>
      <c r="L40" s="2">
        <f t="shared" si="4"/>
        <v>285.76364736600448</v>
      </c>
      <c r="M40" s="2">
        <f t="shared" si="5"/>
        <v>36.518494238951263</v>
      </c>
      <c r="N40" s="8">
        <v>169</v>
      </c>
      <c r="O40" s="1">
        <f t="shared" si="9"/>
        <v>16.900000000000002</v>
      </c>
      <c r="P40" s="10" t="s">
        <v>181</v>
      </c>
      <c r="Q40" s="12">
        <f t="shared" si="3"/>
        <v>4.7239241883836298</v>
      </c>
      <c r="S40" s="3" t="s">
        <v>142</v>
      </c>
      <c r="T40" s="2">
        <v>1.5102763882488599</v>
      </c>
      <c r="U40" s="2">
        <v>0.38373688020910202</v>
      </c>
      <c r="V40" s="2">
        <v>3.4778207589916299</v>
      </c>
      <c r="W40" s="2">
        <v>0.90681191338505696</v>
      </c>
      <c r="X40" s="2">
        <v>3.8868659364065401</v>
      </c>
      <c r="Y40" s="2">
        <v>8.54157602102749</v>
      </c>
      <c r="Z40" s="3" t="s">
        <v>143</v>
      </c>
      <c r="AA40" s="3" t="s">
        <v>142</v>
      </c>
    </row>
    <row r="41" spans="1:27" x14ac:dyDescent="0.25">
      <c r="A41" s="1" t="s">
        <v>47</v>
      </c>
      <c r="B41" s="2">
        <v>3.3537651894183198</v>
      </c>
      <c r="C41" s="2">
        <v>0.35054838367220897</v>
      </c>
      <c r="D41" s="8">
        <v>3.26</v>
      </c>
      <c r="E41" s="2">
        <f t="shared" si="7"/>
        <v>0.32600000000000001</v>
      </c>
      <c r="F41" s="2">
        <v>1.2467041170822499</v>
      </c>
      <c r="G41" s="2">
        <v>0.22377125937183101</v>
      </c>
      <c r="H41" s="2">
        <v>342.15985373881398</v>
      </c>
      <c r="I41" s="2">
        <v>51.702021204822401</v>
      </c>
      <c r="J41" s="2">
        <v>234.28842285501699</v>
      </c>
      <c r="K41" s="2">
        <v>49.4782416512042</v>
      </c>
      <c r="L41" s="2">
        <f t="shared" si="4"/>
        <v>288.2241382969155</v>
      </c>
      <c r="M41" s="2">
        <f t="shared" si="5"/>
        <v>35.781263929460565</v>
      </c>
      <c r="N41" s="8">
        <v>169</v>
      </c>
      <c r="O41" s="1">
        <f t="shared" si="9"/>
        <v>16.900000000000002</v>
      </c>
      <c r="P41" s="10" t="s">
        <v>181</v>
      </c>
      <c r="Q41" s="12">
        <f t="shared" si="3"/>
        <v>4.7701684526066295</v>
      </c>
      <c r="S41" s="3" t="s">
        <v>142</v>
      </c>
      <c r="T41" s="2">
        <v>1.50907819655752</v>
      </c>
      <c r="U41" s="2">
        <v>0.41112470654037497</v>
      </c>
      <c r="V41" s="2">
        <v>3.52346433552438</v>
      </c>
      <c r="W41" s="2">
        <v>0.91792083157430504</v>
      </c>
      <c r="X41" s="2">
        <v>3.8420293445321199</v>
      </c>
      <c r="Y41" s="2">
        <v>8.3040009785740594</v>
      </c>
      <c r="Z41" s="3" t="s">
        <v>143</v>
      </c>
      <c r="AA41" s="3" t="s">
        <v>142</v>
      </c>
    </row>
    <row r="42" spans="1:27" x14ac:dyDescent="0.25">
      <c r="A42" s="1" t="s">
        <v>48</v>
      </c>
      <c r="B42" s="2">
        <v>3.3445005403421999</v>
      </c>
      <c r="C42" s="2">
        <v>0.34936779407490798</v>
      </c>
      <c r="D42" s="8">
        <v>3.26</v>
      </c>
      <c r="E42" s="2">
        <f t="shared" si="7"/>
        <v>0.32600000000000001</v>
      </c>
      <c r="F42" s="2">
        <v>1.24903212725081</v>
      </c>
      <c r="G42" s="2">
        <v>0.224151543556353</v>
      </c>
      <c r="H42" s="2">
        <v>344.378820822938</v>
      </c>
      <c r="I42" s="2">
        <v>51.103218490215397</v>
      </c>
      <c r="J42" s="2">
        <v>240.45567365819301</v>
      </c>
      <c r="K42" s="2">
        <v>49.700667072418199</v>
      </c>
      <c r="L42" s="2">
        <f t="shared" si="4"/>
        <v>292.41724724056553</v>
      </c>
      <c r="M42" s="2">
        <f t="shared" si="5"/>
        <v>35.643005090417276</v>
      </c>
      <c r="N42" s="8">
        <v>169</v>
      </c>
      <c r="O42" s="1">
        <f t="shared" si="9"/>
        <v>16.900000000000002</v>
      </c>
      <c r="P42" s="10" t="s">
        <v>181</v>
      </c>
      <c r="Q42" s="12">
        <f t="shared" si="3"/>
        <v>4.7739769855237295</v>
      </c>
      <c r="S42" s="3" t="s">
        <v>142</v>
      </c>
      <c r="T42" s="2">
        <v>1.6470023723929199</v>
      </c>
      <c r="U42" s="2">
        <v>0.46677464696692</v>
      </c>
      <c r="V42" s="2">
        <v>3.5249448582729199</v>
      </c>
      <c r="W42" s="2">
        <v>0.92377793648683904</v>
      </c>
      <c r="X42" s="2">
        <v>4.1990263841277704</v>
      </c>
      <c r="Y42" s="2">
        <v>8.0710217279771292</v>
      </c>
      <c r="Z42" s="3" t="s">
        <v>142</v>
      </c>
      <c r="AA42" s="3" t="s">
        <v>142</v>
      </c>
    </row>
    <row r="43" spans="1:27" x14ac:dyDescent="0.25">
      <c r="A43" s="1" t="s">
        <v>49</v>
      </c>
      <c r="B43" s="2">
        <v>3.3897107714230099</v>
      </c>
      <c r="C43" s="2">
        <v>0.35387827372205</v>
      </c>
      <c r="D43" s="8">
        <v>3.26</v>
      </c>
      <c r="E43" s="2">
        <f t="shared" si="7"/>
        <v>0.32600000000000001</v>
      </c>
      <c r="F43" s="2">
        <v>1.30411675136862</v>
      </c>
      <c r="G43" s="2">
        <v>0.234138009277359</v>
      </c>
      <c r="H43" s="2">
        <v>394.24401492899301</v>
      </c>
      <c r="I43" s="2">
        <v>55.764981373888098</v>
      </c>
      <c r="J43" s="2">
        <v>333.22510687640897</v>
      </c>
      <c r="K43" s="2">
        <v>55.842161369012203</v>
      </c>
      <c r="L43" s="2">
        <f t="shared" si="4"/>
        <v>363.73456090270099</v>
      </c>
      <c r="M43" s="2">
        <f t="shared" si="5"/>
        <v>39.459093166192012</v>
      </c>
      <c r="N43" s="8">
        <v>169</v>
      </c>
      <c r="O43" s="1">
        <f t="shared" si="9"/>
        <v>16.900000000000002</v>
      </c>
      <c r="P43" s="10" t="s">
        <v>181</v>
      </c>
      <c r="Q43" s="12">
        <f t="shared" si="3"/>
        <v>5.21361357015883</v>
      </c>
      <c r="S43" s="3" t="s">
        <v>142</v>
      </c>
      <c r="T43" s="2">
        <v>0.83642672200974399</v>
      </c>
      <c r="U43" s="2">
        <v>0.22285131678495701</v>
      </c>
      <c r="V43" s="2">
        <v>3.9094968187902102</v>
      </c>
      <c r="W43" s="2">
        <v>1.0337481708355301</v>
      </c>
      <c r="X43" s="2">
        <v>2.5546383356512399</v>
      </c>
      <c r="Y43" s="2">
        <v>10.169591556700601</v>
      </c>
      <c r="Z43" s="3" t="s">
        <v>143</v>
      </c>
      <c r="AA43" s="3" t="s">
        <v>142</v>
      </c>
    </row>
    <row r="44" spans="1:27" x14ac:dyDescent="0.25">
      <c r="A44" s="1" t="s">
        <v>50</v>
      </c>
      <c r="B44" s="2">
        <v>3.3880123295239999</v>
      </c>
      <c r="C44" s="2">
        <v>0.35408034067980199</v>
      </c>
      <c r="D44" s="8">
        <v>3.26</v>
      </c>
      <c r="E44" s="2">
        <f t="shared" si="7"/>
        <v>0.32600000000000001</v>
      </c>
      <c r="F44" s="2">
        <v>1.3015036910204301</v>
      </c>
      <c r="G44" s="2">
        <v>0.23386830316639401</v>
      </c>
      <c r="H44" s="2">
        <v>381.43776623272799</v>
      </c>
      <c r="I44" s="2">
        <v>54.465584395373902</v>
      </c>
      <c r="J44" s="2">
        <v>321.24099719743799</v>
      </c>
      <c r="K44" s="2">
        <v>54.9581299188035</v>
      </c>
      <c r="L44" s="2">
        <f t="shared" si="4"/>
        <v>351.33938171508299</v>
      </c>
      <c r="M44" s="2">
        <f t="shared" si="5"/>
        <v>38.68751713311957</v>
      </c>
      <c r="N44" s="8">
        <v>169</v>
      </c>
      <c r="O44" s="1">
        <f t="shared" si="9"/>
        <v>16.900000000000002</v>
      </c>
      <c r="P44" s="10" t="s">
        <v>181</v>
      </c>
      <c r="Q44" s="12">
        <f t="shared" si="3"/>
        <v>5.2470691450070106</v>
      </c>
      <c r="S44" s="3" t="s">
        <v>142</v>
      </c>
      <c r="T44" s="2">
        <v>0.86037095317073298</v>
      </c>
      <c r="U44" s="2">
        <v>0.22469320786199701</v>
      </c>
      <c r="V44" s="2">
        <v>3.9455654539865801</v>
      </c>
      <c r="W44" s="2">
        <v>1.0453199128030399</v>
      </c>
      <c r="X44" s="2">
        <v>3.3505292436233698</v>
      </c>
      <c r="Y44" s="2">
        <v>11.0864289247004</v>
      </c>
      <c r="Z44" s="3" t="s">
        <v>143</v>
      </c>
      <c r="AA44" s="3" t="s">
        <v>142</v>
      </c>
    </row>
    <row r="45" spans="1:27" x14ac:dyDescent="0.25">
      <c r="A45" s="1" t="s">
        <v>51</v>
      </c>
      <c r="B45" s="2">
        <v>3.3997949802197298</v>
      </c>
      <c r="C45" s="2">
        <v>0.35549418795733301</v>
      </c>
      <c r="D45" s="8">
        <v>3.26</v>
      </c>
      <c r="E45" s="2">
        <f t="shared" si="7"/>
        <v>0.32600000000000001</v>
      </c>
      <c r="F45" s="2">
        <v>1.29988821806421</v>
      </c>
      <c r="G45" s="2">
        <v>0.233307889833099</v>
      </c>
      <c r="H45" s="2">
        <v>372.34012141222098</v>
      </c>
      <c r="I45" s="2">
        <v>55.079405425354103</v>
      </c>
      <c r="J45" s="2">
        <v>307.63216222946602</v>
      </c>
      <c r="K45" s="2">
        <v>54.790510559148601</v>
      </c>
      <c r="L45" s="2">
        <f t="shared" si="4"/>
        <v>339.9861418208435</v>
      </c>
      <c r="M45" s="2">
        <f t="shared" si="5"/>
        <v>38.845015604780947</v>
      </c>
      <c r="N45" s="8">
        <v>169</v>
      </c>
      <c r="O45" s="1">
        <f t="shared" si="9"/>
        <v>16.900000000000002</v>
      </c>
      <c r="P45" s="10" t="s">
        <v>181</v>
      </c>
      <c r="Q45" s="12">
        <f t="shared" si="3"/>
        <v>5.2565674980708295</v>
      </c>
      <c r="S45" s="3" t="s">
        <v>142</v>
      </c>
      <c r="T45" s="2">
        <v>0.81522920749183703</v>
      </c>
      <c r="U45" s="2">
        <v>0.20907249038089701</v>
      </c>
      <c r="V45" s="2">
        <v>3.9566792800066199</v>
      </c>
      <c r="W45" s="2">
        <v>1.0515300224405799</v>
      </c>
      <c r="X45" s="2">
        <v>2.3236115748098101</v>
      </c>
      <c r="Y45" s="2">
        <v>9.8882085771521293</v>
      </c>
      <c r="Z45" s="3" t="s">
        <v>143</v>
      </c>
      <c r="AA45" s="3" t="s">
        <v>142</v>
      </c>
    </row>
    <row r="46" spans="1:27" x14ac:dyDescent="0.25">
      <c r="A46" s="1" t="s">
        <v>52</v>
      </c>
      <c r="B46" s="2">
        <v>3.3450188107528702</v>
      </c>
      <c r="C46" s="2">
        <v>0.34932125120563701</v>
      </c>
      <c r="D46" s="8">
        <v>3.26</v>
      </c>
      <c r="E46" s="2">
        <f t="shared" si="7"/>
        <v>0.32600000000000001</v>
      </c>
      <c r="F46" s="2">
        <v>1.27793287217475</v>
      </c>
      <c r="G46" s="2">
        <v>0.22974168294849301</v>
      </c>
      <c r="H46" s="2">
        <v>372.11468906302099</v>
      </c>
      <c r="I46" s="2">
        <v>53.1477846651864</v>
      </c>
      <c r="J46" s="2">
        <v>233.49497974521299</v>
      </c>
      <c r="K46" s="2">
        <v>50.212019139180597</v>
      </c>
      <c r="L46" s="2">
        <f t="shared" si="4"/>
        <v>302.804834404117</v>
      </c>
      <c r="M46" s="2">
        <f t="shared" si="5"/>
        <v>36.557946745032268</v>
      </c>
      <c r="N46" s="8">
        <v>169</v>
      </c>
      <c r="O46" s="1">
        <f t="shared" si="9"/>
        <v>16.900000000000002</v>
      </c>
      <c r="P46" s="10" t="s">
        <v>181</v>
      </c>
      <c r="Q46" s="12">
        <f t="shared" si="3"/>
        <v>5.2656007056002494</v>
      </c>
      <c r="S46" s="3" t="s">
        <v>142</v>
      </c>
      <c r="T46" s="2">
        <v>0.85984003740486403</v>
      </c>
      <c r="U46" s="2">
        <v>0.21280418109780999</v>
      </c>
      <c r="V46" s="2">
        <v>3.9876678334254998</v>
      </c>
      <c r="W46" s="2">
        <v>1.08108098068549</v>
      </c>
      <c r="X46" s="2">
        <v>2.55341806300369</v>
      </c>
      <c r="Y46" s="2">
        <v>8.3971602624592503</v>
      </c>
      <c r="Z46" s="3" t="s">
        <v>143</v>
      </c>
      <c r="AA46" s="3" t="s">
        <v>142</v>
      </c>
    </row>
    <row r="47" spans="1:27" x14ac:dyDescent="0.25">
      <c r="A47" s="1" t="s">
        <v>53</v>
      </c>
      <c r="B47" s="2">
        <v>3.3455666716273602</v>
      </c>
      <c r="C47" s="2">
        <v>0.34898486483476698</v>
      </c>
      <c r="D47" s="8">
        <v>3.26</v>
      </c>
      <c r="E47" s="2">
        <f t="shared" si="7"/>
        <v>0.32600000000000001</v>
      </c>
      <c r="F47" s="2">
        <v>1.2774835238146001</v>
      </c>
      <c r="G47" s="2">
        <v>0.22945723220630301</v>
      </c>
      <c r="H47" s="2">
        <v>384.93078098289698</v>
      </c>
      <c r="I47" s="2">
        <v>54.3704387438354</v>
      </c>
      <c r="J47" s="2">
        <v>245.83499711443099</v>
      </c>
      <c r="K47" s="2">
        <v>50.997870059671399</v>
      </c>
      <c r="L47" s="2">
        <f t="shared" si="4"/>
        <v>315.38288904866397</v>
      </c>
      <c r="M47" s="2">
        <f t="shared" si="5"/>
        <v>37.272400512377402</v>
      </c>
      <c r="N47" s="8">
        <v>169</v>
      </c>
      <c r="O47" s="1">
        <f t="shared" si="9"/>
        <v>16.900000000000002</v>
      </c>
      <c r="P47" s="10" t="s">
        <v>181</v>
      </c>
      <c r="Q47" s="12">
        <f t="shared" si="3"/>
        <v>5.2141721905204301</v>
      </c>
      <c r="S47" s="3" t="s">
        <v>142</v>
      </c>
      <c r="T47" s="2">
        <v>0.831404459115343</v>
      </c>
      <c r="U47" s="2">
        <v>0.20291800792872799</v>
      </c>
      <c r="V47" s="2">
        <v>3.9366886667058298</v>
      </c>
      <c r="W47" s="2">
        <v>1.05188925641967</v>
      </c>
      <c r="X47" s="2">
        <v>2.3342374390841099</v>
      </c>
      <c r="Y47" s="2">
        <v>9.64927331106251</v>
      </c>
      <c r="Z47" s="3" t="s">
        <v>143</v>
      </c>
      <c r="AA47" s="3" t="s">
        <v>142</v>
      </c>
    </row>
    <row r="48" spans="1:27" x14ac:dyDescent="0.25">
      <c r="A48" s="1" t="s">
        <v>54</v>
      </c>
      <c r="B48" s="2">
        <v>3.3381770414578402</v>
      </c>
      <c r="C48" s="2">
        <v>0.34846569585055998</v>
      </c>
      <c r="D48" s="8">
        <v>3.26</v>
      </c>
      <c r="E48" s="2">
        <f t="shared" si="7"/>
        <v>0.32600000000000001</v>
      </c>
      <c r="F48" s="2">
        <v>1.2787293614647</v>
      </c>
      <c r="G48" s="2">
        <v>0.229647395992642</v>
      </c>
      <c r="H48" s="2">
        <v>384.22919687603502</v>
      </c>
      <c r="I48" s="2">
        <v>55.123002497517</v>
      </c>
      <c r="J48" s="2">
        <v>243.46111448443099</v>
      </c>
      <c r="K48" s="2">
        <v>51.228651577744202</v>
      </c>
      <c r="L48" s="2">
        <f t="shared" si="4"/>
        <v>313.84515568023301</v>
      </c>
      <c r="M48" s="2">
        <f t="shared" si="5"/>
        <v>37.626188176638287</v>
      </c>
      <c r="N48" s="8">
        <v>169</v>
      </c>
      <c r="O48" s="1">
        <f t="shared" si="9"/>
        <v>16.900000000000002</v>
      </c>
      <c r="P48" s="10" t="s">
        <v>181</v>
      </c>
      <c r="Q48" s="12">
        <f t="shared" si="3"/>
        <v>5.19152844266244</v>
      </c>
      <c r="S48" s="3" t="s">
        <v>142</v>
      </c>
      <c r="T48" s="2">
        <v>0.85199146758590305</v>
      </c>
      <c r="U48" s="2">
        <v>0.20859469586645199</v>
      </c>
      <c r="V48" s="2">
        <v>3.9127990811977398</v>
      </c>
      <c r="W48" s="2">
        <v>1.0614601636116601</v>
      </c>
      <c r="X48" s="2">
        <v>3.20537938927523</v>
      </c>
      <c r="Y48" s="2">
        <v>8.2780547080045306</v>
      </c>
      <c r="Z48" s="3" t="s">
        <v>143</v>
      </c>
      <c r="AA48" s="3" t="s">
        <v>142</v>
      </c>
    </row>
    <row r="49" spans="1:27" x14ac:dyDescent="0.25">
      <c r="A49" s="1" t="s">
        <v>55</v>
      </c>
      <c r="B49" s="2">
        <v>5.4788195642538202</v>
      </c>
      <c r="C49" s="2">
        <v>0.73988115162146795</v>
      </c>
      <c r="D49" s="8">
        <v>4.55</v>
      </c>
      <c r="E49" s="2">
        <f t="shared" si="7"/>
        <v>0.45500000000000002</v>
      </c>
      <c r="F49" s="2">
        <v>2.5828419629875601</v>
      </c>
      <c r="G49" s="2">
        <v>0.52313735706210096</v>
      </c>
      <c r="H49" s="2">
        <v>748.70842720705195</v>
      </c>
      <c r="I49" s="2">
        <v>114.665424382613</v>
      </c>
      <c r="J49" s="2">
        <v>549.41131483897004</v>
      </c>
      <c r="K49" s="2">
        <v>101.993813300875</v>
      </c>
      <c r="L49" s="2">
        <f t="shared" si="4"/>
        <v>649.05987102301106</v>
      </c>
      <c r="M49" s="2">
        <f t="shared" si="5"/>
        <v>76.731508359503934</v>
      </c>
      <c r="N49" s="8">
        <v>270</v>
      </c>
      <c r="O49" s="1">
        <f t="shared" si="9"/>
        <v>27</v>
      </c>
      <c r="P49" s="10" t="s">
        <v>182</v>
      </c>
      <c r="Q49" s="12">
        <f t="shared" si="3"/>
        <v>7.1136918321141298</v>
      </c>
      <c r="S49" s="3" t="s">
        <v>142</v>
      </c>
      <c r="T49" s="2">
        <v>4.4982523718472098</v>
      </c>
      <c r="U49" s="2">
        <v>1.2092274072548399</v>
      </c>
      <c r="V49" s="2">
        <v>4.5308498691265697</v>
      </c>
      <c r="W49" s="2">
        <v>1.28961631476486</v>
      </c>
      <c r="X49" s="2">
        <v>13.845441771914199</v>
      </c>
      <c r="Y49" s="2">
        <v>11.2290658762308</v>
      </c>
      <c r="Z49" s="3" t="s">
        <v>142</v>
      </c>
      <c r="AA49" s="3" t="s">
        <v>142</v>
      </c>
    </row>
    <row r="50" spans="1:27" x14ac:dyDescent="0.25">
      <c r="A50" s="1" t="s">
        <v>56</v>
      </c>
      <c r="B50" s="2">
        <v>5.3342730866924599</v>
      </c>
      <c r="C50" s="2">
        <v>0.71993824984070698</v>
      </c>
      <c r="D50" s="8">
        <v>4.55</v>
      </c>
      <c r="E50" s="2">
        <f t="shared" si="7"/>
        <v>0.45500000000000002</v>
      </c>
      <c r="F50" s="2">
        <v>2.5644950958950399</v>
      </c>
      <c r="G50" s="2">
        <v>0.52133354391425002</v>
      </c>
      <c r="H50" s="2">
        <v>694.65210274932497</v>
      </c>
      <c r="I50" s="2">
        <v>109.73441850288501</v>
      </c>
      <c r="J50" s="2">
        <v>469.94758366581101</v>
      </c>
      <c r="K50" s="2">
        <v>95.912273632472804</v>
      </c>
      <c r="L50" s="2">
        <f t="shared" si="4"/>
        <v>582.29984320756796</v>
      </c>
      <c r="M50" s="2">
        <f t="shared" si="5"/>
        <v>72.871130836423575</v>
      </c>
      <c r="N50" s="8">
        <v>270</v>
      </c>
      <c r="O50" s="1">
        <f t="shared" si="9"/>
        <v>27</v>
      </c>
      <c r="P50" s="10" t="s">
        <v>182</v>
      </c>
      <c r="Q50" s="12">
        <f t="shared" si="3"/>
        <v>6.6445536117974395</v>
      </c>
      <c r="S50" s="3" t="s">
        <v>142</v>
      </c>
      <c r="T50" s="2">
        <v>4.74179426862682</v>
      </c>
      <c r="U50" s="2">
        <v>1.2781320977435899</v>
      </c>
      <c r="V50" s="2">
        <v>4.0800585159024001</v>
      </c>
      <c r="W50" s="2">
        <v>1.1997656974062301</v>
      </c>
      <c r="X50" s="2">
        <v>15.4319596058701</v>
      </c>
      <c r="Y50" s="2">
        <v>17.6007930387016</v>
      </c>
      <c r="Z50" s="3" t="s">
        <v>142</v>
      </c>
      <c r="AA50" s="3" t="s">
        <v>142</v>
      </c>
    </row>
    <row r="51" spans="1:27" x14ac:dyDescent="0.25">
      <c r="A51" s="1" t="s">
        <v>57</v>
      </c>
      <c r="B51" s="2">
        <v>5.5555070770304198</v>
      </c>
      <c r="C51" s="2">
        <v>0.75024328436771803</v>
      </c>
      <c r="D51" s="8">
        <v>4.55</v>
      </c>
      <c r="E51" s="2">
        <f t="shared" si="7"/>
        <v>0.45500000000000002</v>
      </c>
      <c r="F51" s="2">
        <v>2.5891581455624899</v>
      </c>
      <c r="G51" s="2">
        <v>0.52576916379626404</v>
      </c>
      <c r="H51" s="2">
        <v>759.46968394811199</v>
      </c>
      <c r="I51" s="2">
        <v>116.189064411149</v>
      </c>
      <c r="J51" s="2">
        <v>584.781809090308</v>
      </c>
      <c r="K51" s="2">
        <v>105.333431028804</v>
      </c>
      <c r="L51" s="2">
        <f t="shared" si="4"/>
        <v>672.12574651921</v>
      </c>
      <c r="M51" s="2">
        <f t="shared" si="5"/>
        <v>78.414014023384141</v>
      </c>
      <c r="N51" s="8">
        <v>270</v>
      </c>
      <c r="O51" s="1">
        <f t="shared" si="9"/>
        <v>27</v>
      </c>
      <c r="P51" s="10" t="s">
        <v>182</v>
      </c>
      <c r="Q51" s="12">
        <f t="shared" si="3"/>
        <v>6.9515646850729294</v>
      </c>
      <c r="S51" s="3" t="s">
        <v>142</v>
      </c>
      <c r="T51" s="2">
        <v>4.1877413126531398</v>
      </c>
      <c r="U51" s="2">
        <v>1.13315625646325</v>
      </c>
      <c r="V51" s="2">
        <v>4.3624065395104399</v>
      </c>
      <c r="W51" s="2">
        <v>1.26913412945868</v>
      </c>
      <c r="X51" s="2">
        <v>12.109581164334701</v>
      </c>
      <c r="Y51" s="2">
        <v>12.573925146583299</v>
      </c>
      <c r="Z51" s="3" t="s">
        <v>142</v>
      </c>
      <c r="AA51" s="3" t="s">
        <v>142</v>
      </c>
    </row>
    <row r="52" spans="1:27" x14ac:dyDescent="0.25">
      <c r="A52" s="1" t="s">
        <v>58</v>
      </c>
      <c r="B52" s="2">
        <v>5.6456785810562504</v>
      </c>
      <c r="C52" s="2">
        <v>0.761778995284347</v>
      </c>
      <c r="D52" s="8">
        <v>4.55</v>
      </c>
      <c r="E52" s="2">
        <f t="shared" si="7"/>
        <v>0.45500000000000002</v>
      </c>
      <c r="F52" s="2">
        <v>2.6397753692874302</v>
      </c>
      <c r="G52" s="2">
        <v>0.53501937473479799</v>
      </c>
      <c r="H52" s="2">
        <v>732.12198224133999</v>
      </c>
      <c r="I52" s="2">
        <v>115.55253942195</v>
      </c>
      <c r="J52" s="2">
        <v>518.27989525369105</v>
      </c>
      <c r="K52" s="2">
        <v>103.36310253348</v>
      </c>
      <c r="L52" s="2">
        <f t="shared" si="4"/>
        <v>625.20093874751547</v>
      </c>
      <c r="M52" s="2">
        <f t="shared" si="5"/>
        <v>77.51825645002603</v>
      </c>
      <c r="N52" s="8">
        <v>270</v>
      </c>
      <c r="O52" s="1">
        <f t="shared" si="9"/>
        <v>27</v>
      </c>
      <c r="P52" s="10" t="s">
        <v>182</v>
      </c>
      <c r="Q52" s="12">
        <f t="shared" si="3"/>
        <v>6.1677693885939702</v>
      </c>
      <c r="S52" s="3" t="s">
        <v>142</v>
      </c>
      <c r="T52" s="2">
        <v>4.0090427023882604</v>
      </c>
      <c r="U52" s="2">
        <v>1.08318853040806</v>
      </c>
      <c r="V52" s="2">
        <v>3.52799401930654</v>
      </c>
      <c r="W52" s="2">
        <v>1.00169497994235</v>
      </c>
      <c r="X52" s="2">
        <v>15.0724562089215</v>
      </c>
      <c r="Y52" s="2">
        <v>8.7708315182023906</v>
      </c>
      <c r="Z52" s="3" t="s">
        <v>142</v>
      </c>
      <c r="AA52" s="3" t="s">
        <v>142</v>
      </c>
    </row>
    <row r="53" spans="1:27" x14ac:dyDescent="0.25">
      <c r="A53" s="1" t="s">
        <v>59</v>
      </c>
      <c r="B53" s="2">
        <v>5.7888289284630297</v>
      </c>
      <c r="C53" s="2">
        <v>0.78115296956368796</v>
      </c>
      <c r="D53" s="8">
        <v>4.55</v>
      </c>
      <c r="E53" s="2">
        <f t="shared" si="7"/>
        <v>0.45500000000000002</v>
      </c>
      <c r="F53" s="2">
        <v>2.6326579330403002</v>
      </c>
      <c r="G53" s="2">
        <v>0.53388242164352895</v>
      </c>
      <c r="H53" s="2">
        <v>760.22434411767699</v>
      </c>
      <c r="I53" s="2">
        <v>116.10248285063901</v>
      </c>
      <c r="J53" s="2">
        <v>535.48854609308296</v>
      </c>
      <c r="K53" s="2">
        <v>102.634449797044</v>
      </c>
      <c r="L53" s="2">
        <f t="shared" si="4"/>
        <v>647.85644510537998</v>
      </c>
      <c r="M53" s="2">
        <f t="shared" si="5"/>
        <v>77.481637839595379</v>
      </c>
      <c r="N53" s="8">
        <v>270</v>
      </c>
      <c r="O53" s="1">
        <f t="shared" si="9"/>
        <v>27</v>
      </c>
      <c r="P53" s="10" t="s">
        <v>182</v>
      </c>
      <c r="Q53" s="12">
        <f t="shared" si="3"/>
        <v>6.4753462649501898</v>
      </c>
      <c r="S53" s="3" t="s">
        <v>142</v>
      </c>
      <c r="T53" s="2">
        <v>3.8785585032466598</v>
      </c>
      <c r="U53" s="2">
        <v>1.07702584027041</v>
      </c>
      <c r="V53" s="2">
        <v>3.8426883319098901</v>
      </c>
      <c r="W53" s="2">
        <v>1.1033584958665801</v>
      </c>
      <c r="X53" s="2">
        <v>13.6260683650776</v>
      </c>
      <c r="Y53" s="2">
        <v>13.047219627580001</v>
      </c>
      <c r="Z53" s="3" t="s">
        <v>142</v>
      </c>
      <c r="AA53" s="3" t="s">
        <v>142</v>
      </c>
    </row>
    <row r="54" spans="1:27" x14ac:dyDescent="0.25">
      <c r="A54" s="1" t="s">
        <v>60</v>
      </c>
      <c r="B54" s="2">
        <v>5.7588925667122899</v>
      </c>
      <c r="C54" s="2">
        <v>0.77617486161059901</v>
      </c>
      <c r="D54" s="8">
        <v>4.55</v>
      </c>
      <c r="E54" s="2">
        <f t="shared" si="7"/>
        <v>0.45500000000000002</v>
      </c>
      <c r="F54" s="2">
        <v>2.6420776976094902</v>
      </c>
      <c r="G54" s="2">
        <v>0.53483575398774497</v>
      </c>
      <c r="H54" s="2">
        <v>774.760387621512</v>
      </c>
      <c r="I54" s="2">
        <v>116.700689875431</v>
      </c>
      <c r="J54" s="2">
        <v>549.56682216843603</v>
      </c>
      <c r="K54" s="2">
        <v>102.87889768579799</v>
      </c>
      <c r="L54" s="2">
        <f t="shared" si="4"/>
        <v>662.16360489497401</v>
      </c>
      <c r="M54" s="2">
        <f t="shared" si="5"/>
        <v>77.786757559443259</v>
      </c>
      <c r="N54" s="8">
        <v>270</v>
      </c>
      <c r="O54" s="1">
        <f t="shared" si="9"/>
        <v>27</v>
      </c>
      <c r="P54" s="10" t="s">
        <v>182</v>
      </c>
      <c r="Q54" s="12">
        <f t="shared" si="3"/>
        <v>6.8048642362677807</v>
      </c>
      <c r="S54" s="3" t="s">
        <v>142</v>
      </c>
      <c r="T54" s="2">
        <v>3.99657568041102</v>
      </c>
      <c r="U54" s="2">
        <v>1.1156649813775299</v>
      </c>
      <c r="V54" s="2">
        <v>4.1627865386582901</v>
      </c>
      <c r="W54" s="2">
        <v>1.1865620226397</v>
      </c>
      <c r="X54" s="2">
        <v>17.320492400003801</v>
      </c>
      <c r="Y54" s="2">
        <v>14.1099389363104</v>
      </c>
      <c r="Z54" s="3" t="s">
        <v>142</v>
      </c>
      <c r="AA54" s="3" t="s">
        <v>142</v>
      </c>
    </row>
    <row r="55" spans="1:27" x14ac:dyDescent="0.25">
      <c r="A55" s="1" t="s">
        <v>61</v>
      </c>
      <c r="B55" s="2">
        <v>4.6129950486653302</v>
      </c>
      <c r="C55" s="2">
        <v>0.62123195605355797</v>
      </c>
      <c r="D55" s="8">
        <v>4.55</v>
      </c>
      <c r="E55" s="2">
        <f t="shared" si="7"/>
        <v>0.45500000000000002</v>
      </c>
      <c r="F55" s="2">
        <v>2.4015926598525601</v>
      </c>
      <c r="G55" s="2">
        <v>0.48815577360323498</v>
      </c>
      <c r="H55" s="2">
        <v>328.06277475665502</v>
      </c>
      <c r="I55" s="2">
        <v>75.749763209547595</v>
      </c>
      <c r="J55" s="2">
        <v>232.330627827157</v>
      </c>
      <c r="K55" s="2">
        <v>72.261468498333699</v>
      </c>
      <c r="L55" s="2">
        <f t="shared" si="4"/>
        <v>280.19670129190604</v>
      </c>
      <c r="M55" s="2">
        <f t="shared" si="5"/>
        <v>52.34440384567916</v>
      </c>
      <c r="N55" s="8">
        <v>270</v>
      </c>
      <c r="O55" s="1">
        <f t="shared" si="9"/>
        <v>27</v>
      </c>
      <c r="P55" s="10" t="s">
        <v>182</v>
      </c>
      <c r="Q55" s="12">
        <f t="shared" si="3"/>
        <v>7.2067993542614399</v>
      </c>
      <c r="S55" s="3" t="s">
        <v>142</v>
      </c>
      <c r="T55" s="2">
        <v>1.5012042747423899</v>
      </c>
      <c r="U55" s="2">
        <v>0.40428034528812501</v>
      </c>
      <c r="V55" s="2">
        <v>4.8052066944088798</v>
      </c>
      <c r="W55" s="2">
        <v>1.3658808034194301</v>
      </c>
      <c r="X55" s="2">
        <v>3.3913609067877299</v>
      </c>
      <c r="Y55" s="2">
        <v>17.653453185342698</v>
      </c>
      <c r="Z55" s="3" t="s">
        <v>143</v>
      </c>
      <c r="AA55" s="3" t="s">
        <v>142</v>
      </c>
    </row>
    <row r="56" spans="1:27" x14ac:dyDescent="0.25">
      <c r="A56" s="1" t="s">
        <v>62</v>
      </c>
      <c r="B56" s="2">
        <v>4.6551204666719697</v>
      </c>
      <c r="C56" s="2">
        <v>0.62770642337785698</v>
      </c>
      <c r="D56" s="8">
        <v>4.55</v>
      </c>
      <c r="E56" s="2">
        <f t="shared" si="7"/>
        <v>0.45500000000000002</v>
      </c>
      <c r="F56" s="2">
        <v>2.4128532263355602</v>
      </c>
      <c r="G56" s="2">
        <v>0.48959385117524601</v>
      </c>
      <c r="H56" s="2">
        <v>375.94699501769497</v>
      </c>
      <c r="I56" s="2">
        <v>79.284260047225601</v>
      </c>
      <c r="J56" s="2">
        <v>303.29374667929801</v>
      </c>
      <c r="K56" s="2">
        <v>76.846564612911493</v>
      </c>
      <c r="L56" s="2">
        <f t="shared" si="4"/>
        <v>339.62037084849646</v>
      </c>
      <c r="M56" s="2">
        <f t="shared" si="5"/>
        <v>55.207310168225177</v>
      </c>
      <c r="N56" s="8">
        <v>270</v>
      </c>
      <c r="O56" s="1">
        <f t="shared" si="9"/>
        <v>27</v>
      </c>
      <c r="P56" s="10" t="s">
        <v>182</v>
      </c>
      <c r="Q56" s="12">
        <f t="shared" si="3"/>
        <v>7.2893157614507498</v>
      </c>
      <c r="S56" s="3" t="s">
        <v>142</v>
      </c>
      <c r="T56" s="2">
        <v>1.19795644079035</v>
      </c>
      <c r="U56" s="2">
        <v>0.32186342201059298</v>
      </c>
      <c r="V56" s="2">
        <v>4.8764625351151896</v>
      </c>
      <c r="W56" s="2">
        <v>1.4002193681244799</v>
      </c>
      <c r="X56" s="2">
        <v>3.9833402997761702</v>
      </c>
      <c r="Y56" s="2">
        <v>15.7078195891969</v>
      </c>
      <c r="Z56" s="3" t="s">
        <v>143</v>
      </c>
      <c r="AA56" s="3" t="s">
        <v>142</v>
      </c>
    </row>
    <row r="57" spans="1:27" x14ac:dyDescent="0.25">
      <c r="A57" s="1" t="s">
        <v>63</v>
      </c>
      <c r="B57" s="2">
        <v>4.68297652502471</v>
      </c>
      <c r="C57" s="2">
        <v>0.63135384458548205</v>
      </c>
      <c r="D57" s="8">
        <v>4.55</v>
      </c>
      <c r="E57" s="2">
        <f t="shared" si="7"/>
        <v>0.45500000000000002</v>
      </c>
      <c r="F57" s="2">
        <v>2.41449134916052</v>
      </c>
      <c r="G57" s="2">
        <v>0.48921995452047901</v>
      </c>
      <c r="H57" s="2">
        <v>384.06622256376102</v>
      </c>
      <c r="I57" s="2">
        <v>81.703831420862201</v>
      </c>
      <c r="J57" s="2">
        <v>310.16025231370497</v>
      </c>
      <c r="K57" s="2">
        <v>79.105747377004306</v>
      </c>
      <c r="L57" s="2">
        <f t="shared" si="4"/>
        <v>347.11323743873299</v>
      </c>
      <c r="M57" s="2">
        <f t="shared" si="5"/>
        <v>56.862191605941227</v>
      </c>
      <c r="N57" s="8">
        <v>270</v>
      </c>
      <c r="O57" s="1">
        <f t="shared" si="9"/>
        <v>27</v>
      </c>
      <c r="P57" s="10" t="s">
        <v>182</v>
      </c>
      <c r="Q57" s="12">
        <f t="shared" si="3"/>
        <v>7.3549858813611904</v>
      </c>
      <c r="S57" s="3" t="s">
        <v>142</v>
      </c>
      <c r="T57" s="2">
        <v>1.4964801677317801</v>
      </c>
      <c r="U57" s="2">
        <v>0.40251976414736501</v>
      </c>
      <c r="V57" s="2">
        <v>4.9404945322006704</v>
      </c>
      <c r="W57" s="2">
        <v>1.4114488667704701</v>
      </c>
      <c r="X57" s="2">
        <v>3.6583432380249099</v>
      </c>
      <c r="Y57" s="2">
        <v>15.126478259762299</v>
      </c>
      <c r="Z57" s="3" t="s">
        <v>143</v>
      </c>
      <c r="AA57" s="3" t="s">
        <v>142</v>
      </c>
    </row>
    <row r="58" spans="1:27" x14ac:dyDescent="0.25">
      <c r="A58" s="1" t="s">
        <v>64</v>
      </c>
      <c r="B58" s="2">
        <v>5.1469479824106203</v>
      </c>
      <c r="C58" s="2">
        <v>0.69391090706784797</v>
      </c>
      <c r="D58" s="8">
        <v>4.55</v>
      </c>
      <c r="E58" s="2">
        <f t="shared" si="7"/>
        <v>0.45500000000000002</v>
      </c>
      <c r="F58" s="2">
        <v>2.4622835350619798</v>
      </c>
      <c r="G58" s="2">
        <v>0.49990083737570101</v>
      </c>
      <c r="H58" s="2">
        <v>398.69019650579997</v>
      </c>
      <c r="I58" s="2">
        <v>88.395734368770505</v>
      </c>
      <c r="J58" s="2">
        <v>510.29519922354802</v>
      </c>
      <c r="K58" s="2">
        <v>97.397972202654302</v>
      </c>
      <c r="L58" s="2">
        <f t="shared" si="4"/>
        <v>454.49269786467403</v>
      </c>
      <c r="M58" s="2">
        <f t="shared" si="5"/>
        <v>65.765056914335702</v>
      </c>
      <c r="N58" s="8">
        <v>270</v>
      </c>
      <c r="O58" s="1">
        <f t="shared" si="9"/>
        <v>27</v>
      </c>
      <c r="P58" s="10" t="s">
        <v>182</v>
      </c>
      <c r="Q58" s="12">
        <f t="shared" si="3"/>
        <v>7.1451040023092203</v>
      </c>
      <c r="S58" s="3" t="s">
        <v>142</v>
      </c>
      <c r="T58" s="2">
        <v>3.1314796112550098</v>
      </c>
      <c r="U58" s="2">
        <v>0.84539647379505201</v>
      </c>
      <c r="V58" s="2">
        <v>4.6828204672472404</v>
      </c>
      <c r="W58" s="2">
        <v>1.3581888984394599</v>
      </c>
      <c r="X58" s="2">
        <v>8.0352935324499093</v>
      </c>
      <c r="Y58" s="2">
        <v>9.7907461467559802</v>
      </c>
      <c r="Z58" s="3" t="s">
        <v>142</v>
      </c>
      <c r="AA58" s="3" t="s">
        <v>142</v>
      </c>
    </row>
    <row r="59" spans="1:27" x14ac:dyDescent="0.25">
      <c r="A59" s="1" t="s">
        <v>65</v>
      </c>
      <c r="B59" s="2">
        <v>5.1229240275837498</v>
      </c>
      <c r="C59" s="2">
        <v>0.68995707928005401</v>
      </c>
      <c r="D59" s="8">
        <v>4.55</v>
      </c>
      <c r="E59" s="2">
        <f t="shared" si="7"/>
        <v>0.45500000000000002</v>
      </c>
      <c r="F59" s="2">
        <v>2.4646275810201801</v>
      </c>
      <c r="G59" s="2">
        <v>0.49874605524440202</v>
      </c>
      <c r="H59" s="2">
        <v>387.743066905685</v>
      </c>
      <c r="I59" s="2">
        <v>87.134623146360994</v>
      </c>
      <c r="J59" s="2">
        <v>453.26859645641201</v>
      </c>
      <c r="K59" s="2">
        <v>92.453016397073199</v>
      </c>
      <c r="L59" s="2">
        <f t="shared" si="4"/>
        <v>420.50583168104851</v>
      </c>
      <c r="M59" s="2">
        <f t="shared" si="5"/>
        <v>63.521655346377415</v>
      </c>
      <c r="N59" s="8">
        <v>270</v>
      </c>
      <c r="O59" s="1">
        <f t="shared" si="9"/>
        <v>27</v>
      </c>
      <c r="P59" s="10" t="s">
        <v>182</v>
      </c>
      <c r="Q59" s="12">
        <f t="shared" si="3"/>
        <v>6.8345280961426003</v>
      </c>
      <c r="S59" s="3" t="s">
        <v>142</v>
      </c>
      <c r="T59" s="2">
        <v>3.39757505172533</v>
      </c>
      <c r="U59" s="2">
        <v>0.913544672314068</v>
      </c>
      <c r="V59" s="2">
        <v>4.3699005151224197</v>
      </c>
      <c r="W59" s="2">
        <v>1.2646295076305101</v>
      </c>
      <c r="X59" s="2">
        <v>10.5613482107625</v>
      </c>
      <c r="Y59" s="2">
        <v>12.6673558627423</v>
      </c>
      <c r="Z59" s="3" t="s">
        <v>142</v>
      </c>
      <c r="AA59" s="3" t="s">
        <v>142</v>
      </c>
    </row>
    <row r="60" spans="1:27" x14ac:dyDescent="0.25">
      <c r="A60" s="1" t="s">
        <v>66</v>
      </c>
      <c r="B60" s="2">
        <v>5.1796370049610996</v>
      </c>
      <c r="C60" s="2">
        <v>0.69868844406866404</v>
      </c>
      <c r="D60" s="8">
        <v>4.55</v>
      </c>
      <c r="E60" s="2">
        <f t="shared" si="7"/>
        <v>0.45500000000000002</v>
      </c>
      <c r="F60" s="2">
        <v>2.4642343033235501</v>
      </c>
      <c r="G60" s="2">
        <v>0.49923065044509601</v>
      </c>
      <c r="H60" s="2">
        <v>389.89931715997301</v>
      </c>
      <c r="I60" s="2">
        <v>87.855496341806798</v>
      </c>
      <c r="J60" s="2">
        <v>461.11567759599399</v>
      </c>
      <c r="K60" s="2">
        <v>94.652356351112203</v>
      </c>
      <c r="L60" s="2">
        <f t="shared" si="4"/>
        <v>425.5074973779835</v>
      </c>
      <c r="M60" s="2">
        <f t="shared" si="5"/>
        <v>64.571001231750998</v>
      </c>
      <c r="N60" s="8">
        <v>270</v>
      </c>
      <c r="O60" s="1">
        <f t="shared" si="9"/>
        <v>27</v>
      </c>
      <c r="P60" s="10" t="s">
        <v>182</v>
      </c>
      <c r="Q60" s="12">
        <f t="shared" si="3"/>
        <v>6.8321590118876703</v>
      </c>
      <c r="S60" s="3" t="s">
        <v>142</v>
      </c>
      <c r="T60" s="2">
        <v>3.7171041895043802</v>
      </c>
      <c r="U60" s="2">
        <v>0.99946295458564804</v>
      </c>
      <c r="V60" s="2">
        <v>4.3679247085641197</v>
      </c>
      <c r="W60" s="2">
        <v>1.2608821060188</v>
      </c>
      <c r="X60" s="2">
        <v>9.8143048354263804</v>
      </c>
      <c r="Y60" s="2">
        <v>12.2901014197619</v>
      </c>
      <c r="Z60" s="3" t="s">
        <v>142</v>
      </c>
      <c r="AA60" s="3" t="s">
        <v>142</v>
      </c>
    </row>
    <row r="61" spans="1:27" x14ac:dyDescent="0.25">
      <c r="A61" s="1" t="s">
        <v>67</v>
      </c>
      <c r="B61" s="2">
        <v>5.1474382462305597</v>
      </c>
      <c r="C61" s="2">
        <v>0.69411040508611999</v>
      </c>
      <c r="D61" s="8">
        <v>4.55</v>
      </c>
      <c r="E61" s="2">
        <f t="shared" si="7"/>
        <v>0.45500000000000002</v>
      </c>
      <c r="F61" s="2">
        <v>2.5807575304481798</v>
      </c>
      <c r="G61" s="2">
        <v>0.523847830404916</v>
      </c>
      <c r="H61" s="2">
        <v>499.32970956632198</v>
      </c>
      <c r="I61" s="2">
        <v>96.862033451103997</v>
      </c>
      <c r="J61" s="2">
        <v>664.91627454095703</v>
      </c>
      <c r="K61" s="2">
        <v>118.399784415151</v>
      </c>
      <c r="L61" s="2">
        <f t="shared" si="4"/>
        <v>582.12299205363956</v>
      </c>
      <c r="M61" s="2">
        <f t="shared" si="5"/>
        <v>76.486538805591508</v>
      </c>
      <c r="N61" s="8">
        <v>270</v>
      </c>
      <c r="O61" s="1">
        <f t="shared" si="9"/>
        <v>27</v>
      </c>
      <c r="P61" s="10" t="s">
        <v>182</v>
      </c>
      <c r="Q61" s="12">
        <f t="shared" si="3"/>
        <v>5.9914542114716394</v>
      </c>
      <c r="S61" s="3" t="s">
        <v>142</v>
      </c>
      <c r="T61" s="2">
        <v>2.7637038758435399</v>
      </c>
      <c r="U61" s="2">
        <v>0.74973063632725301</v>
      </c>
      <c r="V61" s="2">
        <v>3.41069668102346</v>
      </c>
      <c r="W61" s="2">
        <v>0.97683867170869199</v>
      </c>
      <c r="X61" s="2">
        <v>6.6634337955229501</v>
      </c>
      <c r="Y61" s="2">
        <v>11.407926622372599</v>
      </c>
      <c r="Z61" s="3" t="s">
        <v>142</v>
      </c>
      <c r="AA61" s="3" t="s">
        <v>142</v>
      </c>
    </row>
    <row r="62" spans="1:27" x14ac:dyDescent="0.25">
      <c r="A62" s="1" t="s">
        <v>68</v>
      </c>
      <c r="B62" s="2">
        <v>5.1653202687042397</v>
      </c>
      <c r="C62" s="2">
        <v>0.69731738079320205</v>
      </c>
      <c r="D62" s="8">
        <v>4.55</v>
      </c>
      <c r="E62" s="2">
        <f t="shared" si="7"/>
        <v>0.45500000000000002</v>
      </c>
      <c r="F62" s="2">
        <v>2.5598104942856499</v>
      </c>
      <c r="G62" s="2">
        <v>0.51860306489916297</v>
      </c>
      <c r="H62" s="2">
        <v>488.86988887962099</v>
      </c>
      <c r="I62" s="2">
        <v>93.936985517233097</v>
      </c>
      <c r="J62" s="2">
        <v>649.35291249484101</v>
      </c>
      <c r="K62" s="2">
        <v>113.008505294903</v>
      </c>
      <c r="L62" s="2">
        <f t="shared" si="4"/>
        <v>569.11140068723103</v>
      </c>
      <c r="M62" s="2">
        <f t="shared" si="5"/>
        <v>73.476321895310235</v>
      </c>
      <c r="N62" s="8">
        <v>270</v>
      </c>
      <c r="O62" s="1">
        <f t="shared" si="9"/>
        <v>27</v>
      </c>
      <c r="P62" s="10" t="s">
        <v>182</v>
      </c>
      <c r="Q62" s="12">
        <f t="shared" si="3"/>
        <v>5.9769053887328099</v>
      </c>
      <c r="S62" s="3" t="s">
        <v>142</v>
      </c>
      <c r="T62" s="2">
        <v>2.29998942314334</v>
      </c>
      <c r="U62" s="2">
        <v>0.62367573522750797</v>
      </c>
      <c r="V62" s="2">
        <v>3.41709489444716</v>
      </c>
      <c r="W62" s="2">
        <v>0.97265179904002796</v>
      </c>
      <c r="X62" s="2">
        <v>5.7547645165029504</v>
      </c>
      <c r="Y62" s="2">
        <v>12.532818368744</v>
      </c>
      <c r="Z62" s="3" t="s">
        <v>142</v>
      </c>
      <c r="AA62" s="3" t="s">
        <v>142</v>
      </c>
    </row>
    <row r="63" spans="1:27" x14ac:dyDescent="0.25">
      <c r="A63" s="1" t="s">
        <v>69</v>
      </c>
      <c r="B63" s="2">
        <v>5.17439083143978</v>
      </c>
      <c r="C63" s="2">
        <v>0.69751253891537202</v>
      </c>
      <c r="D63" s="8">
        <v>4.55</v>
      </c>
      <c r="E63" s="2">
        <f t="shared" si="7"/>
        <v>0.45500000000000002</v>
      </c>
      <c r="F63" s="2">
        <v>2.5790427917167298</v>
      </c>
      <c r="G63" s="2">
        <v>0.52233378750350601</v>
      </c>
      <c r="H63" s="2">
        <v>497.04806556473602</v>
      </c>
      <c r="I63" s="2">
        <v>96.050516905471397</v>
      </c>
      <c r="J63" s="2">
        <v>664.20247029603297</v>
      </c>
      <c r="K63" s="2">
        <v>117.658069554259</v>
      </c>
      <c r="L63" s="2">
        <f t="shared" si="4"/>
        <v>580.62526793038455</v>
      </c>
      <c r="M63" s="2">
        <f t="shared" si="5"/>
        <v>75.942615060720513</v>
      </c>
      <c r="N63" s="8">
        <v>270</v>
      </c>
      <c r="O63" s="1">
        <f t="shared" si="9"/>
        <v>27</v>
      </c>
      <c r="P63" s="10" t="s">
        <v>182</v>
      </c>
      <c r="Q63" s="12">
        <f t="shared" si="3"/>
        <v>5.7374415605636697</v>
      </c>
      <c r="S63" s="3" t="s">
        <v>142</v>
      </c>
      <c r="T63" s="2">
        <v>2.3848647184967802</v>
      </c>
      <c r="U63" s="2">
        <v>0.65478118619245596</v>
      </c>
      <c r="V63" s="2">
        <v>3.1583987688469399</v>
      </c>
      <c r="W63" s="2">
        <v>0.91180726255479505</v>
      </c>
      <c r="X63" s="2">
        <v>5.5396202577637998</v>
      </c>
      <c r="Y63" s="2">
        <v>15.598441421145299</v>
      </c>
      <c r="Z63" s="3" t="s">
        <v>142</v>
      </c>
      <c r="AA63" s="3" t="s">
        <v>142</v>
      </c>
    </row>
    <row r="64" spans="1:27" x14ac:dyDescent="0.25">
      <c r="A64" s="1" t="s">
        <v>70</v>
      </c>
      <c r="B64" s="2">
        <v>5.4423702309967599</v>
      </c>
      <c r="C64" s="2">
        <v>0.73414861096136697</v>
      </c>
      <c r="D64" s="8">
        <v>4.55</v>
      </c>
      <c r="E64" s="2">
        <f t="shared" si="7"/>
        <v>0.45500000000000002</v>
      </c>
      <c r="F64" s="2">
        <v>2.6515423918347101</v>
      </c>
      <c r="G64" s="2">
        <v>0.53765178110084899</v>
      </c>
      <c r="H64" s="2">
        <v>511.980064068508</v>
      </c>
      <c r="I64" s="2">
        <v>98.178556026431295</v>
      </c>
      <c r="J64" s="2">
        <v>632.41515300076503</v>
      </c>
      <c r="K64" s="2">
        <v>115.025250022379</v>
      </c>
      <c r="L64" s="2">
        <f t="shared" si="4"/>
        <v>572.19760853463652</v>
      </c>
      <c r="M64" s="2">
        <f t="shared" si="5"/>
        <v>75.613882664074836</v>
      </c>
      <c r="N64" s="8">
        <v>270</v>
      </c>
      <c r="O64" s="1">
        <f t="shared" si="9"/>
        <v>27</v>
      </c>
      <c r="P64" s="10" t="s">
        <v>182</v>
      </c>
      <c r="Q64" s="12">
        <f t="shared" si="3"/>
        <v>5.4084823529126407</v>
      </c>
      <c r="S64" s="3" t="s">
        <v>142</v>
      </c>
      <c r="T64" s="2">
        <v>2.4943640813068901</v>
      </c>
      <c r="U64" s="2">
        <v>0.67178279719182998</v>
      </c>
      <c r="V64" s="2">
        <v>2.7569399610779302</v>
      </c>
      <c r="W64" s="2">
        <v>0.78632283725038898</v>
      </c>
      <c r="X64" s="2">
        <v>6.37291571193688</v>
      </c>
      <c r="Y64" s="2">
        <v>7.8223102518200696</v>
      </c>
      <c r="Z64" s="3" t="s">
        <v>142</v>
      </c>
      <c r="AA64" s="3" t="s">
        <v>142</v>
      </c>
    </row>
    <row r="65" spans="1:27" x14ac:dyDescent="0.25">
      <c r="A65" s="1" t="s">
        <v>71</v>
      </c>
      <c r="B65" s="2">
        <v>5.4560701962793798</v>
      </c>
      <c r="C65" s="2">
        <v>0.73555075071427201</v>
      </c>
      <c r="D65" s="8">
        <v>4.55</v>
      </c>
      <c r="E65" s="2">
        <f t="shared" si="7"/>
        <v>0.45500000000000002</v>
      </c>
      <c r="F65" s="2">
        <v>2.6231381134264802</v>
      </c>
      <c r="G65" s="2">
        <v>0.53263756926029204</v>
      </c>
      <c r="H65" s="2">
        <v>476.58165257760902</v>
      </c>
      <c r="I65" s="2">
        <v>95.905248311648904</v>
      </c>
      <c r="J65" s="2">
        <v>581.15862512312594</v>
      </c>
      <c r="K65" s="2">
        <v>113.453418201668</v>
      </c>
      <c r="L65" s="2">
        <f t="shared" si="4"/>
        <v>528.87013885036754</v>
      </c>
      <c r="M65" s="2">
        <f t="shared" si="5"/>
        <v>74.279025901262344</v>
      </c>
      <c r="N65" s="8">
        <v>270</v>
      </c>
      <c r="O65" s="1">
        <f t="shared" si="9"/>
        <v>27</v>
      </c>
      <c r="P65" s="10" t="s">
        <v>182</v>
      </c>
      <c r="Q65" s="12">
        <f t="shared" si="3"/>
        <v>5.44114375472404</v>
      </c>
      <c r="S65" s="3" t="s">
        <v>142</v>
      </c>
      <c r="T65" s="2">
        <v>2.2991289573315399</v>
      </c>
      <c r="U65" s="2">
        <v>0.62041939830292403</v>
      </c>
      <c r="V65" s="2">
        <v>2.8180056412975598</v>
      </c>
      <c r="W65" s="2">
        <v>0.79927522062947398</v>
      </c>
      <c r="X65" s="2">
        <v>5.3208372543162801</v>
      </c>
      <c r="Y65" s="2">
        <v>7.9924206292354096</v>
      </c>
      <c r="Z65" s="3" t="s">
        <v>142</v>
      </c>
      <c r="AA65" s="3" t="s">
        <v>142</v>
      </c>
    </row>
    <row r="66" spans="1:27" x14ac:dyDescent="0.25">
      <c r="A66" s="1" t="s">
        <v>72</v>
      </c>
      <c r="B66" s="2">
        <v>5.4443037004784696</v>
      </c>
      <c r="C66" s="2">
        <v>0.73516219871462996</v>
      </c>
      <c r="D66" s="8">
        <v>4.55</v>
      </c>
      <c r="E66" s="2">
        <f t="shared" si="7"/>
        <v>0.45500000000000002</v>
      </c>
      <c r="F66" s="2">
        <v>2.6190719284683301</v>
      </c>
      <c r="G66" s="2">
        <v>0.53105620084539795</v>
      </c>
      <c r="H66" s="2">
        <v>480.52942975352198</v>
      </c>
      <c r="I66" s="2">
        <v>92.959492859557997</v>
      </c>
      <c r="J66" s="2">
        <v>586.52522685074098</v>
      </c>
      <c r="K66" s="2">
        <v>109.43208745815799</v>
      </c>
      <c r="L66" s="2">
        <f t="shared" si="4"/>
        <v>533.52732830213154</v>
      </c>
      <c r="M66" s="2">
        <f t="shared" si="5"/>
        <v>71.792842745910534</v>
      </c>
      <c r="N66" s="8">
        <v>270</v>
      </c>
      <c r="O66" s="1">
        <f t="shared" si="9"/>
        <v>27</v>
      </c>
      <c r="P66" s="10" t="s">
        <v>182</v>
      </c>
      <c r="Q66" s="12">
        <f t="shared" ref="Q66:Q129" si="10">F66+V66</f>
        <v>5.5458309686299803</v>
      </c>
      <c r="S66" s="3" t="s">
        <v>142</v>
      </c>
      <c r="T66" s="2">
        <v>2.38240984429099</v>
      </c>
      <c r="U66" s="2">
        <v>0.66147646498356605</v>
      </c>
      <c r="V66" s="2">
        <v>2.9267590401616501</v>
      </c>
      <c r="W66" s="2">
        <v>0.83139522132482901</v>
      </c>
      <c r="X66" s="2">
        <v>6.6103598904422496</v>
      </c>
      <c r="Y66" s="2">
        <v>13.0868862740304</v>
      </c>
      <c r="Z66" s="3" t="s">
        <v>142</v>
      </c>
      <c r="AA66" s="3" t="s">
        <v>142</v>
      </c>
    </row>
    <row r="67" spans="1:27" x14ac:dyDescent="0.25">
      <c r="A67" s="1" t="s">
        <v>73</v>
      </c>
      <c r="B67" s="2">
        <v>5.3934922903250104</v>
      </c>
      <c r="C67" s="2">
        <v>0.72639290383417698</v>
      </c>
      <c r="D67" s="8">
        <v>4.55</v>
      </c>
      <c r="E67" s="2">
        <f t="shared" si="7"/>
        <v>0.45500000000000002</v>
      </c>
      <c r="F67" s="2">
        <v>2.6283865115383298</v>
      </c>
      <c r="G67" s="2">
        <v>0.53217106735591901</v>
      </c>
      <c r="H67" s="2">
        <v>477.98344783377598</v>
      </c>
      <c r="I67" s="2">
        <v>93.926681470936501</v>
      </c>
      <c r="J67" s="2">
        <v>650.08955834227299</v>
      </c>
      <c r="K67" s="2">
        <v>116.073983087038</v>
      </c>
      <c r="L67" s="2">
        <f t="shared" ref="L67:L130" si="11">AVERAGE(J67,H67)</f>
        <v>564.03650308802446</v>
      </c>
      <c r="M67" s="2">
        <f t="shared" ref="M67:M130" si="12">SQRT((I67^2)+(K67^2))/2</f>
        <v>74.658206249937365</v>
      </c>
      <c r="N67" s="8">
        <v>270</v>
      </c>
      <c r="O67" s="1">
        <f t="shared" si="9"/>
        <v>27</v>
      </c>
      <c r="P67" s="10" t="s">
        <v>182</v>
      </c>
      <c r="Q67" s="12">
        <f t="shared" si="10"/>
        <v>6.0408610656831794</v>
      </c>
      <c r="S67" s="3" t="s">
        <v>142</v>
      </c>
      <c r="T67" s="2">
        <v>2.46206162790615</v>
      </c>
      <c r="U67" s="2">
        <v>0.67673055139888005</v>
      </c>
      <c r="V67" s="2">
        <v>3.41247455414485</v>
      </c>
      <c r="W67" s="2">
        <v>0.97439539112259899</v>
      </c>
      <c r="X67" s="2">
        <v>6.6195653111480297</v>
      </c>
      <c r="Y67" s="2">
        <v>7.6126551007754397</v>
      </c>
      <c r="Z67" s="3" t="s">
        <v>142</v>
      </c>
      <c r="AA67" s="3" t="s">
        <v>142</v>
      </c>
    </row>
    <row r="68" spans="1:27" x14ac:dyDescent="0.25">
      <c r="A68" s="1" t="s">
        <v>74</v>
      </c>
      <c r="B68" s="2">
        <v>5.3500695472034501</v>
      </c>
      <c r="C68" s="2">
        <v>0.72222418557617796</v>
      </c>
      <c r="D68" s="8">
        <v>4.55</v>
      </c>
      <c r="E68" s="2">
        <f t="shared" si="7"/>
        <v>0.45500000000000002</v>
      </c>
      <c r="F68" s="2">
        <v>2.6229871887001099</v>
      </c>
      <c r="G68" s="2">
        <v>0.53247874283688301</v>
      </c>
      <c r="H68" s="2">
        <v>451.02147993270103</v>
      </c>
      <c r="I68" s="2">
        <v>89.941765462069199</v>
      </c>
      <c r="J68" s="2">
        <v>668.70522869578599</v>
      </c>
      <c r="K68" s="2">
        <v>112.106063907173</v>
      </c>
      <c r="L68" s="2">
        <f t="shared" si="11"/>
        <v>559.86335431424345</v>
      </c>
      <c r="M68" s="2">
        <f t="shared" si="12"/>
        <v>71.863222059675664</v>
      </c>
      <c r="N68" s="8">
        <v>270</v>
      </c>
      <c r="O68" s="1">
        <f t="shared" si="9"/>
        <v>27</v>
      </c>
      <c r="P68" s="10" t="s">
        <v>182</v>
      </c>
      <c r="Q68" s="12">
        <f t="shared" si="10"/>
        <v>6.1199535511238201</v>
      </c>
      <c r="S68" s="3" t="s">
        <v>142</v>
      </c>
      <c r="T68" s="2">
        <v>2.1609548145697599</v>
      </c>
      <c r="U68" s="2">
        <v>0.58067210847045003</v>
      </c>
      <c r="V68" s="2">
        <v>3.4969663624237102</v>
      </c>
      <c r="W68" s="2">
        <v>0.99627780477447803</v>
      </c>
      <c r="X68" s="2">
        <v>5.51958009793925</v>
      </c>
      <c r="Y68" s="2">
        <v>8.1553221674723098</v>
      </c>
      <c r="Z68" s="3" t="s">
        <v>142</v>
      </c>
      <c r="AA68" s="3" t="s">
        <v>142</v>
      </c>
    </row>
    <row r="69" spans="1:27" x14ac:dyDescent="0.25">
      <c r="A69" s="1" t="s">
        <v>75</v>
      </c>
      <c r="B69" s="2">
        <v>5.3636712902274102</v>
      </c>
      <c r="C69" s="2">
        <v>0.72479906251524695</v>
      </c>
      <c r="D69" s="8">
        <v>4.55</v>
      </c>
      <c r="E69" s="2">
        <f t="shared" si="7"/>
        <v>0.45500000000000002</v>
      </c>
      <c r="F69" s="2">
        <v>2.6193096124953299</v>
      </c>
      <c r="G69" s="2">
        <v>0.53048690883156702</v>
      </c>
      <c r="H69" s="2">
        <v>470.27540080542701</v>
      </c>
      <c r="I69" s="2">
        <v>93.636313307111806</v>
      </c>
      <c r="J69" s="2">
        <v>685.553660164799</v>
      </c>
      <c r="K69" s="2">
        <v>117.177865108186</v>
      </c>
      <c r="L69" s="2">
        <f t="shared" si="11"/>
        <v>577.914530485113</v>
      </c>
      <c r="M69" s="2">
        <f t="shared" si="12"/>
        <v>74.997352021687803</v>
      </c>
      <c r="N69" s="8">
        <v>270</v>
      </c>
      <c r="O69" s="1">
        <f t="shared" si="9"/>
        <v>27</v>
      </c>
      <c r="P69" s="10" t="s">
        <v>182</v>
      </c>
      <c r="Q69" s="12">
        <f t="shared" si="10"/>
        <v>6.1237910039700099</v>
      </c>
      <c r="S69" s="3" t="s">
        <v>142</v>
      </c>
      <c r="T69" s="2">
        <v>2.16195111029724</v>
      </c>
      <c r="U69" s="2">
        <v>0.58178653101619604</v>
      </c>
      <c r="V69" s="2">
        <v>3.50448139147468</v>
      </c>
      <c r="W69" s="2">
        <v>1.0093247492917501</v>
      </c>
      <c r="X69" s="2">
        <v>6.26072286454274</v>
      </c>
      <c r="Y69" s="2">
        <v>13.1423533021027</v>
      </c>
      <c r="Z69" s="3" t="s">
        <v>142</v>
      </c>
      <c r="AA69" s="3" t="s">
        <v>142</v>
      </c>
    </row>
    <row r="70" spans="1:27" x14ac:dyDescent="0.25">
      <c r="A70" s="1" t="s">
        <v>76</v>
      </c>
      <c r="B70" s="2">
        <v>1.20583078161413</v>
      </c>
      <c r="C70" s="2">
        <v>8.8483413415349405E-2</v>
      </c>
      <c r="D70" s="8">
        <v>1.1299999999999999</v>
      </c>
      <c r="E70" s="2">
        <f t="shared" si="7"/>
        <v>0.11299999999999999</v>
      </c>
      <c r="F70" s="2">
        <v>0.16482867730184</v>
      </c>
      <c r="G70" s="2">
        <v>2.7363085594009601E-2</v>
      </c>
      <c r="H70" s="2">
        <v>231.09217121512501</v>
      </c>
      <c r="I70" s="2">
        <v>13.0886947052489</v>
      </c>
      <c r="J70" s="2">
        <v>195.593162899124</v>
      </c>
      <c r="K70" s="2">
        <v>12.9859946942944</v>
      </c>
      <c r="L70" s="2">
        <f t="shared" si="11"/>
        <v>213.34266705712452</v>
      </c>
      <c r="M70" s="2">
        <f t="shared" si="12"/>
        <v>9.2188663523159509</v>
      </c>
      <c r="N70" s="8">
        <v>139</v>
      </c>
      <c r="O70" s="1">
        <f t="shared" si="9"/>
        <v>13.9</v>
      </c>
      <c r="P70" s="10" t="s">
        <v>183</v>
      </c>
      <c r="Q70" s="12">
        <f t="shared" si="10"/>
        <v>0.90537333062986403</v>
      </c>
      <c r="S70" s="3" t="s">
        <v>143</v>
      </c>
      <c r="T70" s="2">
        <v>0.30412014773475199</v>
      </c>
      <c r="U70" s="2">
        <v>7.2883318677005093E-2</v>
      </c>
      <c r="V70" s="2">
        <v>0.74054465332802399</v>
      </c>
      <c r="W70" s="2">
        <v>0.189683153936166</v>
      </c>
      <c r="X70" s="2">
        <v>12.236471205055301</v>
      </c>
      <c r="Y70" s="2">
        <v>13.3942527597021</v>
      </c>
      <c r="Z70" s="3" t="s">
        <v>142</v>
      </c>
      <c r="AA70" s="3" t="s">
        <v>142</v>
      </c>
    </row>
    <row r="71" spans="1:27" x14ac:dyDescent="0.25">
      <c r="A71" s="1" t="s">
        <v>77</v>
      </c>
      <c r="B71" s="2">
        <v>1.2456143429617199</v>
      </c>
      <c r="C71" s="2">
        <v>9.1422587757351403E-2</v>
      </c>
      <c r="D71" s="8">
        <v>1.1299999999999999</v>
      </c>
      <c r="E71" s="2">
        <f t="shared" si="7"/>
        <v>0.11299999999999999</v>
      </c>
      <c r="F71" s="2">
        <v>0.16840473321153601</v>
      </c>
      <c r="G71" s="2">
        <v>2.78793837191471E-2</v>
      </c>
      <c r="H71" s="2">
        <v>233.95116630545601</v>
      </c>
      <c r="I71" s="2">
        <v>13.3816114965796</v>
      </c>
      <c r="J71" s="2">
        <v>195.18044781858299</v>
      </c>
      <c r="K71" s="2">
        <v>13.009022951269801</v>
      </c>
      <c r="L71" s="2">
        <f t="shared" si="11"/>
        <v>214.5658070620195</v>
      </c>
      <c r="M71" s="2">
        <f t="shared" si="12"/>
        <v>9.3314281381798114</v>
      </c>
      <c r="N71" s="8">
        <v>139</v>
      </c>
      <c r="O71" s="1">
        <f t="shared" si="9"/>
        <v>13.9</v>
      </c>
      <c r="P71" s="10" t="s">
        <v>183</v>
      </c>
      <c r="Q71" s="12">
        <f t="shared" si="10"/>
        <v>0.90538181450127808</v>
      </c>
      <c r="S71" s="3" t="s">
        <v>143</v>
      </c>
      <c r="T71" s="2">
        <v>0.290359403365269</v>
      </c>
      <c r="U71" s="2">
        <v>6.9430620520207903E-2</v>
      </c>
      <c r="V71" s="2">
        <v>0.73697708128974204</v>
      </c>
      <c r="W71" s="2">
        <v>0.18855834373001601</v>
      </c>
      <c r="X71" s="2">
        <v>14.8921588878299</v>
      </c>
      <c r="Y71" s="2">
        <v>13.5972021640737</v>
      </c>
      <c r="Z71" s="3" t="s">
        <v>142</v>
      </c>
      <c r="AA71" s="3" t="s">
        <v>142</v>
      </c>
    </row>
    <row r="72" spans="1:27" x14ac:dyDescent="0.25">
      <c r="A72" s="1" t="s">
        <v>78</v>
      </c>
      <c r="B72" s="2">
        <v>1.2595402096412001</v>
      </c>
      <c r="C72" s="2">
        <v>9.2528778847869503E-2</v>
      </c>
      <c r="D72" s="8">
        <v>1.1299999999999999</v>
      </c>
      <c r="E72" s="2">
        <f t="shared" si="7"/>
        <v>0.11299999999999999</v>
      </c>
      <c r="F72" s="2">
        <v>0.16451567160564201</v>
      </c>
      <c r="G72" s="2">
        <v>2.73129423730059E-2</v>
      </c>
      <c r="H72" s="2">
        <v>223.780447431836</v>
      </c>
      <c r="I72" s="2">
        <v>13.065371483829599</v>
      </c>
      <c r="J72" s="2">
        <v>188.49805504005801</v>
      </c>
      <c r="K72" s="2">
        <v>13.0921895274</v>
      </c>
      <c r="L72" s="2">
        <f t="shared" si="11"/>
        <v>206.139251235947</v>
      </c>
      <c r="M72" s="2">
        <f t="shared" si="12"/>
        <v>9.2480992456805673</v>
      </c>
      <c r="N72" s="8">
        <v>139</v>
      </c>
      <c r="O72" s="1">
        <f t="shared" si="9"/>
        <v>13.9</v>
      </c>
      <c r="P72" s="10" t="s">
        <v>183</v>
      </c>
      <c r="Q72" s="12">
        <f t="shared" si="10"/>
        <v>0.883797326370523</v>
      </c>
      <c r="S72" s="3" t="s">
        <v>143</v>
      </c>
      <c r="T72" s="2">
        <v>0.29814130292048702</v>
      </c>
      <c r="U72" s="2">
        <v>7.1291732845483596E-2</v>
      </c>
      <c r="V72" s="2">
        <v>0.71928165476488104</v>
      </c>
      <c r="W72" s="2">
        <v>0.18376283832523899</v>
      </c>
      <c r="X72" s="2">
        <v>14.8667129712434</v>
      </c>
      <c r="Y72" s="2">
        <v>14.649008379767199</v>
      </c>
      <c r="Z72" s="3" t="s">
        <v>142</v>
      </c>
      <c r="AA72" s="3" t="s">
        <v>142</v>
      </c>
    </row>
    <row r="73" spans="1:27" x14ac:dyDescent="0.25">
      <c r="A73" s="1" t="s">
        <v>79</v>
      </c>
      <c r="B73" s="2">
        <v>1.20084056526476</v>
      </c>
      <c r="C73" s="2">
        <v>8.8098175019495406E-2</v>
      </c>
      <c r="D73" s="8">
        <v>1.1299999999999999</v>
      </c>
      <c r="E73" s="2">
        <f t="shared" si="7"/>
        <v>0.11299999999999999</v>
      </c>
      <c r="F73" s="2">
        <v>0.16973375728371801</v>
      </c>
      <c r="G73" s="2">
        <v>2.8164511656498799E-2</v>
      </c>
      <c r="H73" s="2">
        <v>242.562349442808</v>
      </c>
      <c r="I73" s="2">
        <v>13.5694920379504</v>
      </c>
      <c r="J73" s="2">
        <v>190.03658895061699</v>
      </c>
      <c r="K73" s="2">
        <v>12.6857914263545</v>
      </c>
      <c r="L73" s="2">
        <f t="shared" si="11"/>
        <v>216.29946919671249</v>
      </c>
      <c r="M73" s="2">
        <f t="shared" si="12"/>
        <v>9.2879009776290236</v>
      </c>
      <c r="N73" s="8">
        <v>139</v>
      </c>
      <c r="O73" s="1">
        <f t="shared" si="9"/>
        <v>13.9</v>
      </c>
      <c r="P73" s="10" t="s">
        <v>183</v>
      </c>
      <c r="Q73" s="12">
        <f t="shared" si="10"/>
        <v>0.89787062034859799</v>
      </c>
      <c r="S73" s="3" t="s">
        <v>143</v>
      </c>
      <c r="T73" s="2">
        <v>0.39672185100780799</v>
      </c>
      <c r="U73" s="2">
        <v>9.5187332290241802E-2</v>
      </c>
      <c r="V73" s="2">
        <v>0.72813686306488001</v>
      </c>
      <c r="W73" s="2">
        <v>0.18607966300804599</v>
      </c>
      <c r="X73" s="2">
        <v>24.287535717759798</v>
      </c>
      <c r="Y73" s="2">
        <v>13.525256026172</v>
      </c>
      <c r="Z73" s="3" t="s">
        <v>142</v>
      </c>
      <c r="AA73" s="3" t="s">
        <v>142</v>
      </c>
    </row>
    <row r="74" spans="1:27" x14ac:dyDescent="0.25">
      <c r="A74" s="1" t="s">
        <v>80</v>
      </c>
      <c r="B74" s="2">
        <v>1.1995974167019099</v>
      </c>
      <c r="C74" s="2">
        <v>8.7947187920826106E-2</v>
      </c>
      <c r="D74" s="8">
        <v>1.1299999999999999</v>
      </c>
      <c r="E74" s="2">
        <f t="shared" si="7"/>
        <v>0.11299999999999999</v>
      </c>
      <c r="F74" s="2">
        <v>0.16584191963442901</v>
      </c>
      <c r="G74" s="2">
        <v>2.7519290017327801E-2</v>
      </c>
      <c r="H74" s="2">
        <v>218.339344069704</v>
      </c>
      <c r="I74" s="2">
        <v>12.8200527907767</v>
      </c>
      <c r="J74" s="2">
        <v>171.96048406759499</v>
      </c>
      <c r="K74" s="2">
        <v>12.434493382817699</v>
      </c>
      <c r="L74" s="2">
        <f t="shared" si="11"/>
        <v>195.14991406864948</v>
      </c>
      <c r="M74" s="2">
        <f t="shared" si="12"/>
        <v>8.9298709291573548</v>
      </c>
      <c r="N74" s="8">
        <v>139</v>
      </c>
      <c r="O74" s="1">
        <f t="shared" si="9"/>
        <v>13.9</v>
      </c>
      <c r="P74" s="10" t="s">
        <v>183</v>
      </c>
      <c r="Q74" s="12">
        <f t="shared" si="10"/>
        <v>0.90744458135741501</v>
      </c>
      <c r="S74" s="3" t="s">
        <v>143</v>
      </c>
      <c r="T74" s="2">
        <v>0.42490066983720798</v>
      </c>
      <c r="U74" s="2">
        <v>0.101987607448039</v>
      </c>
      <c r="V74" s="2">
        <v>0.74160266172298595</v>
      </c>
      <c r="W74" s="2">
        <v>0.189734443134911</v>
      </c>
      <c r="X74" s="2">
        <v>23.798573392304899</v>
      </c>
      <c r="Y74" s="2">
        <v>11.6309259861982</v>
      </c>
      <c r="Z74" s="3" t="s">
        <v>142</v>
      </c>
      <c r="AA74" s="3" t="s">
        <v>142</v>
      </c>
    </row>
    <row r="75" spans="1:27" x14ac:dyDescent="0.25">
      <c r="A75" s="1" t="s">
        <v>81</v>
      </c>
      <c r="B75" s="2">
        <v>1.2064405107020699</v>
      </c>
      <c r="C75" s="2">
        <v>8.8655987445607307E-2</v>
      </c>
      <c r="D75" s="8">
        <v>1.1299999999999999</v>
      </c>
      <c r="E75" s="2">
        <f t="shared" si="7"/>
        <v>0.11299999999999999</v>
      </c>
      <c r="F75" s="2">
        <v>0.16692226970026</v>
      </c>
      <c r="G75" s="2">
        <v>2.7681495983459099E-2</v>
      </c>
      <c r="H75" s="2">
        <v>226.296858314681</v>
      </c>
      <c r="I75" s="2">
        <v>13.1666608441384</v>
      </c>
      <c r="J75" s="2">
        <v>181.49363660376</v>
      </c>
      <c r="K75" s="2">
        <v>12.867350378694001</v>
      </c>
      <c r="L75" s="2">
        <f t="shared" si="11"/>
        <v>203.89524745922051</v>
      </c>
      <c r="M75" s="2">
        <f t="shared" si="12"/>
        <v>9.2050212323579679</v>
      </c>
      <c r="N75" s="8">
        <v>139</v>
      </c>
      <c r="O75" s="1">
        <f t="shared" si="9"/>
        <v>13.9</v>
      </c>
      <c r="P75" s="10" t="s">
        <v>183</v>
      </c>
      <c r="Q75" s="12">
        <f t="shared" si="10"/>
        <v>0.91309431636009508</v>
      </c>
      <c r="S75" s="3" t="s">
        <v>143</v>
      </c>
      <c r="T75" s="2">
        <v>0.411098224461725</v>
      </c>
      <c r="U75" s="2">
        <v>9.8362980383158202E-2</v>
      </c>
      <c r="V75" s="2">
        <v>0.74617204665983505</v>
      </c>
      <c r="W75" s="2">
        <v>0.19040951607009099</v>
      </c>
      <c r="X75" s="2">
        <v>28.349044316344699</v>
      </c>
      <c r="Y75" s="2">
        <v>14.567299384496801</v>
      </c>
      <c r="Z75" s="3" t="s">
        <v>142</v>
      </c>
      <c r="AA75" s="3" t="s">
        <v>142</v>
      </c>
    </row>
    <row r="76" spans="1:27" x14ac:dyDescent="0.25">
      <c r="A76" s="1" t="s">
        <v>82</v>
      </c>
      <c r="B76" s="2">
        <v>1.20497502183905</v>
      </c>
      <c r="C76" s="2">
        <v>8.8513941305702504E-2</v>
      </c>
      <c r="D76" s="8">
        <v>1.1299999999999999</v>
      </c>
      <c r="E76" s="2">
        <f t="shared" si="7"/>
        <v>0.11299999999999999</v>
      </c>
      <c r="F76" s="2">
        <v>0.153189478747735</v>
      </c>
      <c r="G76" s="2">
        <v>2.5455429280695299E-2</v>
      </c>
      <c r="H76" s="2">
        <v>154.06091432010001</v>
      </c>
      <c r="I76" s="2">
        <v>11.2196259156136</v>
      </c>
      <c r="J76" s="2">
        <v>133.80651723216701</v>
      </c>
      <c r="K76" s="2">
        <v>11.5085787888073</v>
      </c>
      <c r="L76" s="2">
        <f t="shared" si="11"/>
        <v>143.93371577613351</v>
      </c>
      <c r="M76" s="2">
        <f t="shared" si="12"/>
        <v>8.0362832115427221</v>
      </c>
      <c r="N76" s="8">
        <v>139</v>
      </c>
      <c r="O76" s="1">
        <f t="shared" si="9"/>
        <v>13.9</v>
      </c>
      <c r="P76" s="10" t="s">
        <v>183</v>
      </c>
      <c r="Q76" s="12">
        <f t="shared" si="10"/>
        <v>1.0899127405748599</v>
      </c>
      <c r="S76" s="3" t="s">
        <v>143</v>
      </c>
      <c r="T76" s="2">
        <v>0.243983207703521</v>
      </c>
      <c r="U76" s="2">
        <v>6.0870285752494598E-2</v>
      </c>
      <c r="V76" s="2">
        <v>0.93672326182712495</v>
      </c>
      <c r="W76" s="2">
        <v>0.23975654011573</v>
      </c>
      <c r="X76" s="2">
        <v>12.4762290190803</v>
      </c>
      <c r="Y76" s="2">
        <v>15.565139965628401</v>
      </c>
      <c r="Z76" s="3" t="s">
        <v>142</v>
      </c>
      <c r="AA76" s="3" t="s">
        <v>142</v>
      </c>
    </row>
    <row r="77" spans="1:27" x14ac:dyDescent="0.25">
      <c r="A77" s="1" t="s">
        <v>83</v>
      </c>
      <c r="B77" s="2">
        <v>1.2037043480343199</v>
      </c>
      <c r="C77" s="2">
        <v>8.82554125124351E-2</v>
      </c>
      <c r="D77" s="8">
        <v>1.1299999999999999</v>
      </c>
      <c r="E77" s="2">
        <f t="shared" si="7"/>
        <v>0.11299999999999999</v>
      </c>
      <c r="F77" s="2">
        <v>0.15328896172398701</v>
      </c>
      <c r="G77" s="2">
        <v>2.5479720040364799E-2</v>
      </c>
      <c r="H77" s="2">
        <v>152.29080637509099</v>
      </c>
      <c r="I77" s="2">
        <v>10.902762448571901</v>
      </c>
      <c r="J77" s="2">
        <v>130.32601911814899</v>
      </c>
      <c r="K77" s="2">
        <v>11.4026846700198</v>
      </c>
      <c r="L77" s="2">
        <f t="shared" si="11"/>
        <v>141.30841274661998</v>
      </c>
      <c r="M77" s="2">
        <f t="shared" si="12"/>
        <v>7.8881469099829475</v>
      </c>
      <c r="N77" s="8">
        <v>139</v>
      </c>
      <c r="O77" s="1">
        <f t="shared" si="9"/>
        <v>13.9</v>
      </c>
      <c r="P77" s="10" t="s">
        <v>183</v>
      </c>
      <c r="Q77" s="12">
        <f t="shared" si="10"/>
        <v>1.0715908742837901</v>
      </c>
      <c r="S77" s="3" t="s">
        <v>143</v>
      </c>
      <c r="T77" s="2">
        <v>0.29075343497084499</v>
      </c>
      <c r="U77" s="2">
        <v>7.3597173667129201E-2</v>
      </c>
      <c r="V77" s="2">
        <v>0.91830191255980298</v>
      </c>
      <c r="W77" s="2">
        <v>0.23526752483822699</v>
      </c>
      <c r="X77" s="2">
        <v>19.253608661288801</v>
      </c>
      <c r="Y77" s="2">
        <v>11.953883800556</v>
      </c>
      <c r="Z77" s="3" t="s">
        <v>142</v>
      </c>
      <c r="AA77" s="3" t="s">
        <v>142</v>
      </c>
    </row>
    <row r="78" spans="1:27" x14ac:dyDescent="0.25">
      <c r="A78" s="1" t="s">
        <v>84</v>
      </c>
      <c r="B78" s="2">
        <v>1.19214836034863</v>
      </c>
      <c r="C78" s="2">
        <v>8.7456449998638594E-2</v>
      </c>
      <c r="D78" s="8">
        <v>1.1299999999999999</v>
      </c>
      <c r="E78" s="2">
        <f t="shared" si="7"/>
        <v>0.11299999999999999</v>
      </c>
      <c r="F78" s="2">
        <v>0.15382021338600499</v>
      </c>
      <c r="G78" s="2">
        <v>2.5545601306142699E-2</v>
      </c>
      <c r="H78" s="2">
        <v>149.94541390467199</v>
      </c>
      <c r="I78" s="2">
        <v>10.9251463780689</v>
      </c>
      <c r="J78" s="2">
        <v>128.63008710027401</v>
      </c>
      <c r="K78" s="2">
        <v>11.1860958485829</v>
      </c>
      <c r="L78" s="2">
        <f t="shared" si="11"/>
        <v>139.28775050247299</v>
      </c>
      <c r="M78" s="2">
        <f t="shared" si="12"/>
        <v>7.8180490487703453</v>
      </c>
      <c r="N78" s="8">
        <v>139</v>
      </c>
      <c r="O78" s="1">
        <f t="shared" si="9"/>
        <v>13.9</v>
      </c>
      <c r="P78" s="10" t="s">
        <v>183</v>
      </c>
      <c r="Q78" s="12">
        <f t="shared" si="10"/>
        <v>1.0186513909558519</v>
      </c>
      <c r="S78" s="3" t="s">
        <v>143</v>
      </c>
      <c r="T78" s="2">
        <v>0.38817473091499299</v>
      </c>
      <c r="U78" s="2">
        <v>9.3771023898274797E-2</v>
      </c>
      <c r="V78" s="2">
        <v>0.86483117756984695</v>
      </c>
      <c r="W78" s="2">
        <v>0.22187973252624599</v>
      </c>
      <c r="X78" s="2">
        <v>24.415812999186201</v>
      </c>
      <c r="Y78" s="2">
        <v>13.221165006167899</v>
      </c>
      <c r="Z78" s="3" t="s">
        <v>142</v>
      </c>
      <c r="AA78" s="3" t="s">
        <v>142</v>
      </c>
    </row>
    <row r="79" spans="1:27" x14ac:dyDescent="0.25">
      <c r="A79" s="1" t="s">
        <v>85</v>
      </c>
      <c r="B79" s="2">
        <v>1.21093843837096</v>
      </c>
      <c r="C79" s="2">
        <v>8.8836572325915103E-2</v>
      </c>
      <c r="D79" s="8">
        <v>1.1299999999999999</v>
      </c>
      <c r="E79" s="2">
        <f t="shared" si="7"/>
        <v>0.11299999999999999</v>
      </c>
      <c r="F79" s="2">
        <v>0.15603210359589101</v>
      </c>
      <c r="G79" s="2">
        <v>2.5842759073068301E-2</v>
      </c>
      <c r="H79" s="2">
        <v>218.80448382090501</v>
      </c>
      <c r="I79" s="2">
        <v>11.7443659013437</v>
      </c>
      <c r="J79" s="2">
        <v>185.367368335648</v>
      </c>
      <c r="K79" s="2">
        <v>11.5490075729099</v>
      </c>
      <c r="L79" s="2">
        <f t="shared" si="11"/>
        <v>202.08592607827649</v>
      </c>
      <c r="M79" s="2">
        <f t="shared" si="12"/>
        <v>8.2357408037130284</v>
      </c>
      <c r="N79" s="8">
        <v>139</v>
      </c>
      <c r="O79" s="1">
        <f t="shared" si="9"/>
        <v>13.9</v>
      </c>
      <c r="P79" s="10" t="s">
        <v>183</v>
      </c>
      <c r="Q79" s="12">
        <f t="shared" si="10"/>
        <v>0.94349475686264506</v>
      </c>
      <c r="S79" s="3" t="s">
        <v>143</v>
      </c>
      <c r="T79" s="2">
        <v>0.45319826732530399</v>
      </c>
      <c r="U79" s="2">
        <v>0.109191685997325</v>
      </c>
      <c r="V79" s="2">
        <v>0.78746265326675402</v>
      </c>
      <c r="W79" s="2">
        <v>0.20125918110544699</v>
      </c>
      <c r="X79" s="2">
        <v>15.225944755895</v>
      </c>
      <c r="Y79" s="2">
        <v>14.7579054352629</v>
      </c>
      <c r="Z79" s="3" t="s">
        <v>142</v>
      </c>
      <c r="AA79" s="3" t="s">
        <v>142</v>
      </c>
    </row>
    <row r="80" spans="1:27" x14ac:dyDescent="0.25">
      <c r="A80" s="1" t="s">
        <v>86</v>
      </c>
      <c r="B80" s="2">
        <v>1.21085095475852</v>
      </c>
      <c r="C80" s="2">
        <v>8.8804976275666803E-2</v>
      </c>
      <c r="D80" s="8">
        <v>1.1299999999999999</v>
      </c>
      <c r="E80" s="2">
        <f t="shared" si="7"/>
        <v>0.11299999999999999</v>
      </c>
      <c r="F80" s="2">
        <v>0.15531775797543901</v>
      </c>
      <c r="G80" s="2">
        <v>2.5715919407169999E-2</v>
      </c>
      <c r="H80" s="2">
        <v>221.143801909845</v>
      </c>
      <c r="I80" s="2">
        <v>11.858058063504901</v>
      </c>
      <c r="J80" s="2">
        <v>186.346341063978</v>
      </c>
      <c r="K80" s="2">
        <v>11.306715060641</v>
      </c>
      <c r="L80" s="2">
        <f t="shared" si="11"/>
        <v>203.74507148691151</v>
      </c>
      <c r="M80" s="2">
        <f t="shared" si="12"/>
        <v>8.1923034993214756</v>
      </c>
      <c r="N80" s="8">
        <v>139</v>
      </c>
      <c r="O80" s="1">
        <f t="shared" si="9"/>
        <v>13.9</v>
      </c>
      <c r="P80" s="10" t="s">
        <v>183</v>
      </c>
      <c r="Q80" s="12">
        <f t="shared" si="10"/>
        <v>0.95672673328447899</v>
      </c>
      <c r="S80" s="3" t="s">
        <v>143</v>
      </c>
      <c r="T80" s="2">
        <v>0.44920715444728798</v>
      </c>
      <c r="U80" s="2">
        <v>0.109975215691596</v>
      </c>
      <c r="V80" s="2">
        <v>0.80140897530903998</v>
      </c>
      <c r="W80" s="2">
        <v>0.20456159401705301</v>
      </c>
      <c r="X80" s="2">
        <v>14.6973018409196</v>
      </c>
      <c r="Y80" s="2">
        <v>15.568596409916999</v>
      </c>
      <c r="Z80" s="3" t="s">
        <v>142</v>
      </c>
      <c r="AA80" s="3" t="s">
        <v>142</v>
      </c>
    </row>
    <row r="81" spans="1:27" x14ac:dyDescent="0.25">
      <c r="A81" s="1" t="s">
        <v>87</v>
      </c>
      <c r="B81" s="2">
        <v>1.2082714039008899</v>
      </c>
      <c r="C81" s="2">
        <v>8.8630372872884597E-2</v>
      </c>
      <c r="D81" s="8">
        <v>1.1299999999999999</v>
      </c>
      <c r="E81" s="2">
        <f t="shared" si="7"/>
        <v>0.11299999999999999</v>
      </c>
      <c r="F81" s="2">
        <v>0.15516955069102001</v>
      </c>
      <c r="G81" s="2">
        <v>2.5741618416019501E-2</v>
      </c>
      <c r="H81" s="2">
        <v>217.14187557532199</v>
      </c>
      <c r="I81" s="2">
        <v>11.390727507154301</v>
      </c>
      <c r="J81" s="2">
        <v>184.406295345204</v>
      </c>
      <c r="K81" s="2">
        <v>10.9837880779179</v>
      </c>
      <c r="L81" s="2">
        <f t="shared" si="11"/>
        <v>200.774085460263</v>
      </c>
      <c r="M81" s="2">
        <f t="shared" si="12"/>
        <v>7.9118941108127361</v>
      </c>
      <c r="N81" s="8">
        <v>139</v>
      </c>
      <c r="O81" s="1">
        <f t="shared" si="9"/>
        <v>13.9</v>
      </c>
      <c r="P81" s="10" t="s">
        <v>183</v>
      </c>
      <c r="Q81" s="12">
        <f t="shared" si="10"/>
        <v>0.95062844852777206</v>
      </c>
      <c r="S81" s="3" t="s">
        <v>143</v>
      </c>
      <c r="T81" s="2">
        <v>0.44884808151466399</v>
      </c>
      <c r="U81" s="2">
        <v>0.10903782136290199</v>
      </c>
      <c r="V81" s="2">
        <v>0.79545889783675205</v>
      </c>
      <c r="W81" s="2">
        <v>0.20350773440449799</v>
      </c>
      <c r="X81" s="2">
        <v>22.071728130265001</v>
      </c>
      <c r="Y81" s="2">
        <v>12.6774306394859</v>
      </c>
      <c r="Z81" s="3" t="s">
        <v>142</v>
      </c>
      <c r="AA81" s="3" t="s">
        <v>142</v>
      </c>
    </row>
    <row r="82" spans="1:27" x14ac:dyDescent="0.25">
      <c r="A82" s="1" t="s">
        <v>88</v>
      </c>
      <c r="B82" s="2">
        <v>1.1802411232094101</v>
      </c>
      <c r="C82" s="2">
        <v>8.6689981100652194E-2</v>
      </c>
      <c r="D82" s="8">
        <v>1.1299999999999999</v>
      </c>
      <c r="E82" s="2">
        <f t="shared" ref="E82:E103" si="13">D82*0.1</f>
        <v>0.11299999999999999</v>
      </c>
      <c r="F82" s="2">
        <v>0.16083002348622699</v>
      </c>
      <c r="G82" s="2">
        <v>2.6623155774233999E-2</v>
      </c>
      <c r="H82" s="2">
        <v>199.31234230647999</v>
      </c>
      <c r="I82" s="2">
        <v>12.0911109591928</v>
      </c>
      <c r="J82" s="2">
        <v>160.01505777647199</v>
      </c>
      <c r="K82" s="2">
        <v>12.037276582456901</v>
      </c>
      <c r="L82" s="2">
        <f t="shared" si="11"/>
        <v>179.66370004147598</v>
      </c>
      <c r="M82" s="2">
        <f t="shared" si="12"/>
        <v>8.5306944581035946</v>
      </c>
      <c r="N82" s="8">
        <v>139</v>
      </c>
      <c r="O82" s="1">
        <f t="shared" si="9"/>
        <v>13.9</v>
      </c>
      <c r="P82" s="10" t="s">
        <v>183</v>
      </c>
      <c r="Q82" s="12">
        <f t="shared" si="10"/>
        <v>0.70629475388950402</v>
      </c>
      <c r="S82" s="3" t="s">
        <v>143</v>
      </c>
      <c r="T82" s="2">
        <v>0.49075707991781198</v>
      </c>
      <c r="U82" s="2">
        <v>0.11776252734328201</v>
      </c>
      <c r="V82" s="2">
        <v>0.54546473040327703</v>
      </c>
      <c r="W82" s="2">
        <v>0.139221627833373</v>
      </c>
      <c r="X82" s="2">
        <v>43.987279170878097</v>
      </c>
      <c r="Y82" s="2">
        <v>11.718165435025901</v>
      </c>
      <c r="Z82" s="3" t="s">
        <v>142</v>
      </c>
      <c r="AA82" s="3" t="s">
        <v>142</v>
      </c>
    </row>
    <row r="83" spans="1:27" x14ac:dyDescent="0.25">
      <c r="A83" s="1" t="s">
        <v>89</v>
      </c>
      <c r="B83" s="2">
        <v>1.19269921355543</v>
      </c>
      <c r="C83" s="2">
        <v>8.7578612099648998E-2</v>
      </c>
      <c r="D83" s="8">
        <v>1.1299999999999999</v>
      </c>
      <c r="E83" s="2">
        <f t="shared" si="13"/>
        <v>0.11299999999999999</v>
      </c>
      <c r="F83" s="2">
        <v>0.16209035818119</v>
      </c>
      <c r="G83" s="2">
        <v>2.6837499789022699E-2</v>
      </c>
      <c r="H83" s="2">
        <v>203.82387632422601</v>
      </c>
      <c r="I83" s="2">
        <v>12.295658627376101</v>
      </c>
      <c r="J83" s="2">
        <v>165.85766967150499</v>
      </c>
      <c r="K83" s="2">
        <v>12.057370996583201</v>
      </c>
      <c r="L83" s="2">
        <f t="shared" si="11"/>
        <v>184.84077299786549</v>
      </c>
      <c r="M83" s="2">
        <f t="shared" si="12"/>
        <v>8.6105083536080222</v>
      </c>
      <c r="N83" s="8">
        <v>139</v>
      </c>
      <c r="O83" s="1">
        <f t="shared" si="9"/>
        <v>13.9</v>
      </c>
      <c r="P83" s="10" t="s">
        <v>183</v>
      </c>
      <c r="Q83" s="12">
        <f t="shared" si="10"/>
        <v>0.72814211476364199</v>
      </c>
      <c r="S83" s="3" t="s">
        <v>143</v>
      </c>
      <c r="T83" s="2">
        <v>0.43391405797320198</v>
      </c>
      <c r="U83" s="2">
        <v>0.1041731921799</v>
      </c>
      <c r="V83" s="2">
        <v>0.56605175658245199</v>
      </c>
      <c r="W83" s="2">
        <v>0.144475760864583</v>
      </c>
      <c r="X83" s="2">
        <v>44.844659064414699</v>
      </c>
      <c r="Y83" s="2">
        <v>7.6858479427734503</v>
      </c>
      <c r="Z83" s="3" t="s">
        <v>142</v>
      </c>
      <c r="AA83" s="3" t="s">
        <v>142</v>
      </c>
    </row>
    <row r="84" spans="1:27" x14ac:dyDescent="0.25">
      <c r="A84" s="1" t="s">
        <v>90</v>
      </c>
      <c r="B84" s="2">
        <v>1.2195569337768799</v>
      </c>
      <c r="C84" s="2">
        <v>8.9451374199767994E-2</v>
      </c>
      <c r="D84" s="8">
        <v>1.1299999999999999</v>
      </c>
      <c r="E84" s="2">
        <f t="shared" si="13"/>
        <v>0.11299999999999999</v>
      </c>
      <c r="F84" s="2">
        <v>0.16173045959164001</v>
      </c>
      <c r="G84" s="2">
        <v>2.6793658106166102E-2</v>
      </c>
      <c r="H84" s="2">
        <v>212.416647733909</v>
      </c>
      <c r="I84" s="2">
        <v>12.3971186457043</v>
      </c>
      <c r="J84" s="2">
        <v>175.27607220143</v>
      </c>
      <c r="K84" s="2">
        <v>12.340903502003799</v>
      </c>
      <c r="L84" s="2">
        <f t="shared" si="11"/>
        <v>193.84635996766951</v>
      </c>
      <c r="M84" s="2">
        <f t="shared" si="12"/>
        <v>8.746234189087307</v>
      </c>
      <c r="N84" s="8">
        <v>139</v>
      </c>
      <c r="O84" s="1">
        <f t="shared" si="9"/>
        <v>13.9</v>
      </c>
      <c r="P84" s="10" t="s">
        <v>183</v>
      </c>
      <c r="Q84" s="12">
        <f t="shared" si="10"/>
        <v>0.682131730350788</v>
      </c>
      <c r="S84" s="3" t="s">
        <v>143</v>
      </c>
      <c r="T84" s="2">
        <v>0.59735354857396095</v>
      </c>
      <c r="U84" s="2">
        <v>0.14348856781852401</v>
      </c>
      <c r="V84" s="2">
        <v>0.52040127075914799</v>
      </c>
      <c r="W84" s="2">
        <v>0.13312136186231099</v>
      </c>
      <c r="X84" s="2">
        <v>56.2917869067563</v>
      </c>
      <c r="Y84" s="2">
        <v>11.0929598879874</v>
      </c>
      <c r="Z84" s="3" t="s">
        <v>142</v>
      </c>
      <c r="AA84" s="3" t="s">
        <v>142</v>
      </c>
    </row>
    <row r="85" spans="1:27" x14ac:dyDescent="0.25">
      <c r="A85" s="1" t="s">
        <v>91</v>
      </c>
      <c r="B85" s="2">
        <v>1.19338697463767</v>
      </c>
      <c r="C85" s="2">
        <v>8.7498926704719898E-2</v>
      </c>
      <c r="D85" s="8">
        <v>1.1299999999999999</v>
      </c>
      <c r="E85" s="2">
        <f t="shared" si="13"/>
        <v>0.11299999999999999</v>
      </c>
      <c r="F85" s="2">
        <v>0.169565867107598</v>
      </c>
      <c r="G85" s="2">
        <v>2.8151322985960001E-2</v>
      </c>
      <c r="H85" s="2">
        <v>214.15211979282901</v>
      </c>
      <c r="I85" s="2">
        <v>12.5659959886904</v>
      </c>
      <c r="J85" s="2">
        <v>177.827617967328</v>
      </c>
      <c r="K85" s="2">
        <v>12.475599556534601</v>
      </c>
      <c r="L85" s="2">
        <f t="shared" si="11"/>
        <v>195.98986888007852</v>
      </c>
      <c r="M85" s="2">
        <f t="shared" si="12"/>
        <v>8.85359869604995</v>
      </c>
      <c r="N85" s="8">
        <v>139</v>
      </c>
      <c r="O85" s="1">
        <f t="shared" si="9"/>
        <v>13.9</v>
      </c>
      <c r="P85" s="10" t="s">
        <v>183</v>
      </c>
      <c r="Q85" s="12">
        <f t="shared" si="10"/>
        <v>0.81344171079979199</v>
      </c>
      <c r="S85" s="3" t="s">
        <v>143</v>
      </c>
      <c r="T85" s="2">
        <v>0.64682207061201002</v>
      </c>
      <c r="U85" s="2">
        <v>0.15452745739545501</v>
      </c>
      <c r="V85" s="2">
        <v>0.64387584369219397</v>
      </c>
      <c r="W85" s="2">
        <v>0.16481458669971599</v>
      </c>
      <c r="X85" s="2">
        <v>49.4764231138521</v>
      </c>
      <c r="Y85" s="2">
        <v>8.4683108112447592</v>
      </c>
      <c r="Z85" s="3" t="s">
        <v>142</v>
      </c>
      <c r="AA85" s="3" t="s">
        <v>142</v>
      </c>
    </row>
    <row r="86" spans="1:27" x14ac:dyDescent="0.25">
      <c r="A86" s="1" t="s">
        <v>92</v>
      </c>
      <c r="B86" s="2">
        <v>1.1840178703722299</v>
      </c>
      <c r="C86" s="2">
        <v>8.6960058905728305E-2</v>
      </c>
      <c r="D86" s="8">
        <v>1.1299999999999999</v>
      </c>
      <c r="E86" s="2">
        <f t="shared" si="13"/>
        <v>0.11299999999999999</v>
      </c>
      <c r="F86" s="2">
        <v>0.16877429993364201</v>
      </c>
      <c r="G86" s="2">
        <v>2.80061968961842E-2</v>
      </c>
      <c r="H86" s="2">
        <v>212.99982814585101</v>
      </c>
      <c r="I86" s="2">
        <v>12.647039259649899</v>
      </c>
      <c r="J86" s="2">
        <v>176.80317312021</v>
      </c>
      <c r="K86" s="2">
        <v>12.5731974543659</v>
      </c>
      <c r="L86" s="2">
        <f t="shared" si="11"/>
        <v>194.90150063303051</v>
      </c>
      <c r="M86" s="2">
        <f t="shared" si="12"/>
        <v>8.9167384208240499</v>
      </c>
      <c r="N86" s="8">
        <v>139</v>
      </c>
      <c r="O86" s="1">
        <f t="shared" si="9"/>
        <v>13.9</v>
      </c>
      <c r="P86" s="10" t="s">
        <v>183</v>
      </c>
      <c r="Q86" s="12">
        <f t="shared" si="10"/>
        <v>0.79889914423612296</v>
      </c>
      <c r="S86" s="3" t="s">
        <v>143</v>
      </c>
      <c r="T86" s="2">
        <v>0.64846203240933198</v>
      </c>
      <c r="U86" s="2">
        <v>0.15523840410002299</v>
      </c>
      <c r="V86" s="2">
        <v>0.63012484430248095</v>
      </c>
      <c r="W86" s="2">
        <v>0.16083173076936899</v>
      </c>
      <c r="X86" s="2">
        <v>48.7773786280491</v>
      </c>
      <c r="Y86" s="2">
        <v>14.1048802756826</v>
      </c>
      <c r="Z86" s="3" t="s">
        <v>142</v>
      </c>
      <c r="AA86" s="3" t="s">
        <v>142</v>
      </c>
    </row>
    <row r="87" spans="1:27" x14ac:dyDescent="0.25">
      <c r="A87" s="1" t="s">
        <v>93</v>
      </c>
      <c r="B87" s="2">
        <v>1.1934109257662799</v>
      </c>
      <c r="C87" s="2">
        <v>8.75394082295885E-2</v>
      </c>
      <c r="D87" s="8">
        <v>1.1299999999999999</v>
      </c>
      <c r="E87" s="2">
        <f t="shared" si="13"/>
        <v>0.11299999999999999</v>
      </c>
      <c r="F87" s="2">
        <v>0.168799856364307</v>
      </c>
      <c r="G87" s="2">
        <v>2.8017686198760799E-2</v>
      </c>
      <c r="H87" s="2">
        <v>214.34697314413</v>
      </c>
      <c r="I87" s="2">
        <v>12.7413241443498</v>
      </c>
      <c r="J87" s="2">
        <v>179.12047153660399</v>
      </c>
      <c r="K87" s="2">
        <v>12.6026530718246</v>
      </c>
      <c r="L87" s="2">
        <f t="shared" si="11"/>
        <v>196.733722340367</v>
      </c>
      <c r="M87" s="2">
        <f t="shared" si="12"/>
        <v>8.9605832036782243</v>
      </c>
      <c r="N87" s="8">
        <v>139</v>
      </c>
      <c r="O87" s="1">
        <f t="shared" si="9"/>
        <v>13.9</v>
      </c>
      <c r="P87" s="10" t="s">
        <v>183</v>
      </c>
      <c r="Q87" s="12">
        <f t="shared" si="10"/>
        <v>0.80729455595965405</v>
      </c>
      <c r="S87" s="3" t="s">
        <v>143</v>
      </c>
      <c r="T87" s="2">
        <v>0.64573743261875205</v>
      </c>
      <c r="U87" s="2">
        <v>0.15454786104813101</v>
      </c>
      <c r="V87" s="2">
        <v>0.63849469959534699</v>
      </c>
      <c r="W87" s="2">
        <v>0.163198075896999</v>
      </c>
      <c r="X87" s="2">
        <v>38.367272838984299</v>
      </c>
      <c r="Y87" s="2">
        <v>14.4426583997703</v>
      </c>
      <c r="Z87" s="3" t="s">
        <v>142</v>
      </c>
      <c r="AA87" s="3" t="s">
        <v>142</v>
      </c>
    </row>
    <row r="88" spans="1:27" x14ac:dyDescent="0.25">
      <c r="A88" s="1" t="s">
        <v>94</v>
      </c>
      <c r="B88" s="2">
        <v>1.2002935560519601</v>
      </c>
      <c r="C88" s="2">
        <v>8.8053005607132903E-2</v>
      </c>
      <c r="D88" s="8">
        <v>1.1299999999999999</v>
      </c>
      <c r="E88" s="2">
        <f t="shared" si="13"/>
        <v>0.11299999999999999</v>
      </c>
      <c r="F88" s="2">
        <v>0.16811227443719701</v>
      </c>
      <c r="G88" s="2">
        <v>2.7868993953872701E-2</v>
      </c>
      <c r="H88" s="2">
        <v>199.86964107284899</v>
      </c>
      <c r="I88" s="2">
        <v>12.4338985617904</v>
      </c>
      <c r="J88" s="2">
        <v>164.29972176261899</v>
      </c>
      <c r="K88" s="2">
        <v>12.631986376053</v>
      </c>
      <c r="L88" s="2">
        <f t="shared" si="11"/>
        <v>182.08468141773398</v>
      </c>
      <c r="M88" s="2">
        <f t="shared" si="12"/>
        <v>8.8624053344687681</v>
      </c>
      <c r="N88" s="8">
        <v>139</v>
      </c>
      <c r="O88" s="1">
        <f t="shared" si="9"/>
        <v>13.9</v>
      </c>
      <c r="P88" s="10" t="s">
        <v>183</v>
      </c>
      <c r="Q88" s="12">
        <f t="shared" si="10"/>
        <v>0.82341057612428903</v>
      </c>
      <c r="S88" s="3" t="s">
        <v>143</v>
      </c>
      <c r="T88" s="2">
        <v>0.65114040417984997</v>
      </c>
      <c r="U88" s="2">
        <v>0.156316998280283</v>
      </c>
      <c r="V88" s="2">
        <v>0.65529830168709202</v>
      </c>
      <c r="W88" s="2">
        <v>0.167324576706564</v>
      </c>
      <c r="X88" s="2">
        <v>25.310247960427098</v>
      </c>
      <c r="Y88" s="2">
        <v>10.214630827634901</v>
      </c>
      <c r="Z88" s="3" t="s">
        <v>142</v>
      </c>
      <c r="AA88" s="3" t="s">
        <v>142</v>
      </c>
    </row>
    <row r="89" spans="1:27" x14ac:dyDescent="0.25">
      <c r="A89" s="1" t="s">
        <v>95</v>
      </c>
      <c r="B89" s="2">
        <v>1.17665292235222</v>
      </c>
      <c r="C89" s="2">
        <v>8.6257162815306904E-2</v>
      </c>
      <c r="D89" s="8">
        <v>1.1299999999999999</v>
      </c>
      <c r="E89" s="2">
        <f t="shared" si="13"/>
        <v>0.11299999999999999</v>
      </c>
      <c r="F89" s="2">
        <v>0.16852838528934799</v>
      </c>
      <c r="G89" s="2">
        <v>2.79549147360874E-2</v>
      </c>
      <c r="H89" s="2">
        <v>211.76061019774801</v>
      </c>
      <c r="I89" s="2">
        <v>12.838484529751399</v>
      </c>
      <c r="J89" s="2">
        <v>180.08987165925501</v>
      </c>
      <c r="K89" s="2">
        <v>12.7157335470032</v>
      </c>
      <c r="L89" s="2">
        <f t="shared" si="11"/>
        <v>195.92524092850152</v>
      </c>
      <c r="M89" s="2">
        <f t="shared" si="12"/>
        <v>9.0348846791069874</v>
      </c>
      <c r="N89" s="8">
        <v>139</v>
      </c>
      <c r="O89" s="1">
        <f t="shared" si="9"/>
        <v>13.9</v>
      </c>
      <c r="P89" s="10" t="s">
        <v>183</v>
      </c>
      <c r="Q89" s="12">
        <f t="shared" si="10"/>
        <v>0.82512128410915597</v>
      </c>
      <c r="S89" s="3" t="s">
        <v>143</v>
      </c>
      <c r="T89" s="2">
        <v>0.67213162199480503</v>
      </c>
      <c r="U89" s="2">
        <v>0.16085822876480901</v>
      </c>
      <c r="V89" s="2">
        <v>0.65659289881980798</v>
      </c>
      <c r="W89" s="2">
        <v>0.167852648683571</v>
      </c>
      <c r="X89" s="2">
        <v>37.622147879407102</v>
      </c>
      <c r="Y89" s="2">
        <v>11.569140591838201</v>
      </c>
      <c r="Z89" s="3" t="s">
        <v>142</v>
      </c>
      <c r="AA89" s="3" t="s">
        <v>142</v>
      </c>
    </row>
    <row r="90" spans="1:27" x14ac:dyDescent="0.25">
      <c r="A90" s="1" t="s">
        <v>96</v>
      </c>
      <c r="B90" s="2">
        <v>1.1798003091300999</v>
      </c>
      <c r="C90" s="2">
        <v>8.6596505650410702E-2</v>
      </c>
      <c r="D90" s="8">
        <v>1.1299999999999999</v>
      </c>
      <c r="E90" s="2">
        <f t="shared" si="13"/>
        <v>0.11299999999999999</v>
      </c>
      <c r="F90" s="2">
        <v>0.17006994025798999</v>
      </c>
      <c r="G90" s="2">
        <v>2.8231812314025901E-2</v>
      </c>
      <c r="H90" s="2">
        <v>212.73632118137201</v>
      </c>
      <c r="I90" s="2">
        <v>12.745532740649301</v>
      </c>
      <c r="J90" s="2">
        <v>178.43915838236299</v>
      </c>
      <c r="K90" s="2">
        <v>12.733739946139901</v>
      </c>
      <c r="L90" s="2">
        <f t="shared" si="11"/>
        <v>195.5877397818675</v>
      </c>
      <c r="M90" s="2">
        <f t="shared" si="12"/>
        <v>9.008284213140735</v>
      </c>
      <c r="N90" s="8">
        <v>139</v>
      </c>
      <c r="O90" s="1">
        <f t="shared" si="9"/>
        <v>13.9</v>
      </c>
      <c r="P90" s="10" t="s">
        <v>183</v>
      </c>
      <c r="Q90" s="12">
        <f t="shared" si="10"/>
        <v>0.80919945388115999</v>
      </c>
      <c r="S90" s="3" t="s">
        <v>143</v>
      </c>
      <c r="T90" s="2">
        <v>0.65021627653870595</v>
      </c>
      <c r="U90" s="2">
        <v>0.15559024613303701</v>
      </c>
      <c r="V90" s="2">
        <v>0.63912951362317005</v>
      </c>
      <c r="W90" s="2">
        <v>0.16312258882202299</v>
      </c>
      <c r="X90" s="2">
        <v>42.2474577241113</v>
      </c>
      <c r="Y90" s="2">
        <v>12.3700460458804</v>
      </c>
      <c r="Z90" s="3" t="s">
        <v>142</v>
      </c>
      <c r="AA90" s="3" t="s">
        <v>142</v>
      </c>
    </row>
    <row r="91" spans="1:27" x14ac:dyDescent="0.25">
      <c r="A91" s="1" t="s">
        <v>97</v>
      </c>
      <c r="B91" s="2">
        <v>1.18142073068133</v>
      </c>
      <c r="C91" s="2">
        <v>8.6607370638035197E-2</v>
      </c>
      <c r="D91" s="8">
        <v>1.1299999999999999</v>
      </c>
      <c r="E91" s="2">
        <f t="shared" si="13"/>
        <v>0.11299999999999999</v>
      </c>
      <c r="F91" s="2">
        <v>0.171507527708572</v>
      </c>
      <c r="G91" s="2">
        <v>2.8477789573295002E-2</v>
      </c>
      <c r="H91" s="2">
        <v>216.24518002488401</v>
      </c>
      <c r="I91" s="2">
        <v>12.6446750728603</v>
      </c>
      <c r="J91" s="2">
        <v>180.96366864514701</v>
      </c>
      <c r="K91" s="2">
        <v>12.504652147168899</v>
      </c>
      <c r="L91" s="2">
        <f t="shared" si="11"/>
        <v>198.60442433501549</v>
      </c>
      <c r="M91" s="2">
        <f t="shared" si="12"/>
        <v>8.8917677238543291</v>
      </c>
      <c r="N91" s="8">
        <v>139</v>
      </c>
      <c r="O91" s="1">
        <f t="shared" si="9"/>
        <v>13.9</v>
      </c>
      <c r="P91" s="10" t="s">
        <v>183</v>
      </c>
      <c r="Q91" s="12">
        <f t="shared" si="10"/>
        <v>0.804144381352069</v>
      </c>
      <c r="S91" s="3" t="s">
        <v>143</v>
      </c>
      <c r="T91" s="2">
        <v>0.66448601832811005</v>
      </c>
      <c r="U91" s="2">
        <v>0.15879896145282299</v>
      </c>
      <c r="V91" s="2">
        <v>0.63263685364349698</v>
      </c>
      <c r="W91" s="2">
        <v>0.16158726334471901</v>
      </c>
      <c r="X91" s="2">
        <v>35.0004455675355</v>
      </c>
      <c r="Y91" s="2">
        <v>12.3923772084252</v>
      </c>
      <c r="Z91" s="3" t="s">
        <v>142</v>
      </c>
      <c r="AA91" s="3" t="s">
        <v>142</v>
      </c>
    </row>
    <row r="92" spans="1:27" x14ac:dyDescent="0.25">
      <c r="A92" s="1" t="s">
        <v>98</v>
      </c>
      <c r="B92" s="2">
        <v>1.2202791994389901</v>
      </c>
      <c r="C92" s="2">
        <v>8.9518554111107401E-2</v>
      </c>
      <c r="D92" s="8">
        <v>1.1299999999999999</v>
      </c>
      <c r="E92" s="2">
        <f t="shared" si="13"/>
        <v>0.11299999999999999</v>
      </c>
      <c r="F92" s="2">
        <v>0.16908345291662</v>
      </c>
      <c r="G92" s="2">
        <v>2.80390775405032E-2</v>
      </c>
      <c r="H92" s="2">
        <v>216.05508441645901</v>
      </c>
      <c r="I92" s="2">
        <v>12.7477919196924</v>
      </c>
      <c r="J92" s="2">
        <v>177.626402480872</v>
      </c>
      <c r="K92" s="2">
        <v>12.494569604591501</v>
      </c>
      <c r="L92" s="2">
        <f t="shared" si="11"/>
        <v>196.84074344866551</v>
      </c>
      <c r="M92" s="2">
        <f t="shared" si="12"/>
        <v>8.9249715466179023</v>
      </c>
      <c r="N92" s="8">
        <v>139</v>
      </c>
      <c r="O92" s="1">
        <f t="shared" ref="O92:O103" si="14">N92*0.1</f>
        <v>13.9</v>
      </c>
      <c r="P92" s="10" t="s">
        <v>183</v>
      </c>
      <c r="Q92" s="12">
        <f t="shared" si="10"/>
        <v>0.87350978936477797</v>
      </c>
      <c r="S92" s="3" t="s">
        <v>143</v>
      </c>
      <c r="T92" s="2">
        <v>0.67746873669806495</v>
      </c>
      <c r="U92" s="2">
        <v>0.16182849054537499</v>
      </c>
      <c r="V92" s="2">
        <v>0.704426336448158</v>
      </c>
      <c r="W92" s="2">
        <v>0.18008483773769901</v>
      </c>
      <c r="X92" s="2">
        <v>44.817172945192397</v>
      </c>
      <c r="Y92" s="2">
        <v>11.6085592511557</v>
      </c>
      <c r="Z92" s="3" t="s">
        <v>142</v>
      </c>
      <c r="AA92" s="3" t="s">
        <v>142</v>
      </c>
    </row>
    <row r="93" spans="1:27" x14ac:dyDescent="0.25">
      <c r="A93" s="1" t="s">
        <v>99</v>
      </c>
      <c r="B93" s="2">
        <v>1.2079900313195899</v>
      </c>
      <c r="C93" s="2">
        <v>8.8597503819815501E-2</v>
      </c>
      <c r="D93" s="8">
        <v>1.1299999999999999</v>
      </c>
      <c r="E93" s="2">
        <f t="shared" si="13"/>
        <v>0.11299999999999999</v>
      </c>
      <c r="F93" s="2">
        <v>0.168461933183707</v>
      </c>
      <c r="G93" s="2">
        <v>2.7962918691320102E-2</v>
      </c>
      <c r="H93" s="2">
        <v>210.90776503571101</v>
      </c>
      <c r="I93" s="2">
        <v>12.725060133832301</v>
      </c>
      <c r="J93" s="2">
        <v>168.98592973270999</v>
      </c>
      <c r="K93" s="2">
        <v>12.778889342805</v>
      </c>
      <c r="L93" s="2">
        <f t="shared" si="11"/>
        <v>189.94684738421051</v>
      </c>
      <c r="M93" s="2">
        <f t="shared" si="12"/>
        <v>9.0170278951174279</v>
      </c>
      <c r="N93" s="8">
        <v>139</v>
      </c>
      <c r="O93" s="1">
        <f t="shared" si="14"/>
        <v>13.9</v>
      </c>
      <c r="P93" s="10" t="s">
        <v>183</v>
      </c>
      <c r="Q93" s="12">
        <f t="shared" si="10"/>
        <v>0.8629378427412111</v>
      </c>
      <c r="S93" s="3" t="s">
        <v>143</v>
      </c>
      <c r="T93" s="2">
        <v>0.66577176527833104</v>
      </c>
      <c r="U93" s="2">
        <v>0.159379548869586</v>
      </c>
      <c r="V93" s="2">
        <v>0.69447590955750405</v>
      </c>
      <c r="W93" s="2">
        <v>0.177401845754069</v>
      </c>
      <c r="X93" s="2">
        <v>40.097963073167101</v>
      </c>
      <c r="Y93" s="2">
        <v>11.4431195819114</v>
      </c>
      <c r="Z93" s="3" t="s">
        <v>142</v>
      </c>
      <c r="AA93" s="3" t="s">
        <v>142</v>
      </c>
    </row>
    <row r="94" spans="1:27" x14ac:dyDescent="0.25">
      <c r="A94" s="1" t="s">
        <v>100</v>
      </c>
      <c r="B94" s="2">
        <v>1.2095504302151101</v>
      </c>
      <c r="C94" s="2">
        <v>8.8865902567828101E-2</v>
      </c>
      <c r="D94" s="8">
        <v>1.1299999999999999</v>
      </c>
      <c r="E94" s="2">
        <f t="shared" si="13"/>
        <v>0.11299999999999999</v>
      </c>
      <c r="F94" s="2">
        <v>0.16944399624339199</v>
      </c>
      <c r="G94" s="2">
        <v>2.80966632110102E-2</v>
      </c>
      <c r="H94" s="2">
        <v>219.116998122513</v>
      </c>
      <c r="I94" s="2">
        <v>12.972729338588501</v>
      </c>
      <c r="J94" s="2">
        <v>179.573481155965</v>
      </c>
      <c r="K94" s="2">
        <v>13.1204093137141</v>
      </c>
      <c r="L94" s="2">
        <f t="shared" si="11"/>
        <v>199.345239639239</v>
      </c>
      <c r="M94" s="2">
        <f t="shared" si="12"/>
        <v>9.2254653954647541</v>
      </c>
      <c r="N94" s="8">
        <v>139</v>
      </c>
      <c r="O94" s="1">
        <f t="shared" si="14"/>
        <v>13.9</v>
      </c>
      <c r="P94" s="10" t="s">
        <v>183</v>
      </c>
      <c r="Q94" s="12">
        <f t="shared" si="10"/>
        <v>0.85397738123711797</v>
      </c>
      <c r="S94" s="3" t="s">
        <v>143</v>
      </c>
      <c r="T94" s="2">
        <v>0.64755270604042103</v>
      </c>
      <c r="U94" s="2">
        <v>0.15487500449275299</v>
      </c>
      <c r="V94" s="2">
        <v>0.68453338499372596</v>
      </c>
      <c r="W94" s="2">
        <v>0.17509116470417899</v>
      </c>
      <c r="X94" s="2">
        <v>34.8463170406526</v>
      </c>
      <c r="Y94" s="2">
        <v>14.4367561811009</v>
      </c>
      <c r="Z94" s="3" t="s">
        <v>142</v>
      </c>
      <c r="AA94" s="3" t="s">
        <v>142</v>
      </c>
    </row>
    <row r="95" spans="1:27" x14ac:dyDescent="0.25">
      <c r="A95" s="1" t="s">
        <v>101</v>
      </c>
      <c r="B95" s="2">
        <v>1.1848982156971299</v>
      </c>
      <c r="C95" s="2">
        <v>8.7014736987287997E-2</v>
      </c>
      <c r="D95" s="8">
        <v>1.1299999999999999</v>
      </c>
      <c r="E95" s="2">
        <f t="shared" si="13"/>
        <v>0.11299999999999999</v>
      </c>
      <c r="F95" s="2">
        <v>0.16752912255882299</v>
      </c>
      <c r="G95" s="2">
        <v>2.77796886137055E-2</v>
      </c>
      <c r="H95" s="2">
        <v>200.33819174554301</v>
      </c>
      <c r="I95" s="2">
        <v>12.059763563239001</v>
      </c>
      <c r="J95" s="2">
        <v>162.97189206924699</v>
      </c>
      <c r="K95" s="2">
        <v>12.054234538329</v>
      </c>
      <c r="L95" s="2">
        <f t="shared" si="11"/>
        <v>181.655041907395</v>
      </c>
      <c r="M95" s="2">
        <f t="shared" si="12"/>
        <v>8.5255860136748201</v>
      </c>
      <c r="N95" s="8">
        <v>139</v>
      </c>
      <c r="O95" s="1">
        <f t="shared" si="14"/>
        <v>13.9</v>
      </c>
      <c r="P95" s="10" t="s">
        <v>183</v>
      </c>
      <c r="Q95" s="12">
        <f t="shared" si="10"/>
        <v>1.005934018412606</v>
      </c>
      <c r="S95" s="3" t="s">
        <v>143</v>
      </c>
      <c r="T95" s="2">
        <v>0.69495068409332394</v>
      </c>
      <c r="U95" s="2">
        <v>0.16720321236836999</v>
      </c>
      <c r="V95" s="2">
        <v>0.83840489585378297</v>
      </c>
      <c r="W95" s="2">
        <v>0.21430480754672701</v>
      </c>
      <c r="X95" s="2">
        <v>36.5952027204142</v>
      </c>
      <c r="Y95" s="2">
        <v>17.110879326460299</v>
      </c>
      <c r="Z95" s="3" t="s">
        <v>142</v>
      </c>
      <c r="AA95" s="3" t="s">
        <v>142</v>
      </c>
    </row>
    <row r="96" spans="1:27" x14ac:dyDescent="0.25">
      <c r="A96" s="1" t="s">
        <v>102</v>
      </c>
      <c r="B96" s="2">
        <v>1.19368870445385</v>
      </c>
      <c r="C96" s="2">
        <v>8.7574316179792694E-2</v>
      </c>
      <c r="D96" s="8">
        <v>1.1299999999999999</v>
      </c>
      <c r="E96" s="2">
        <f t="shared" si="13"/>
        <v>0.11299999999999999</v>
      </c>
      <c r="F96" s="2">
        <v>0.16906605650207601</v>
      </c>
      <c r="G96" s="2">
        <v>2.8063451458751901E-2</v>
      </c>
      <c r="H96" s="2">
        <v>205.99085631573001</v>
      </c>
      <c r="I96" s="2">
        <v>12.4800051395398</v>
      </c>
      <c r="J96" s="2">
        <v>169.955506527697</v>
      </c>
      <c r="K96" s="2">
        <v>12.742277379629099</v>
      </c>
      <c r="L96" s="2">
        <f t="shared" si="11"/>
        <v>187.97318142171349</v>
      </c>
      <c r="M96" s="2">
        <f t="shared" si="12"/>
        <v>8.9179055991632268</v>
      </c>
      <c r="N96" s="8">
        <v>139</v>
      </c>
      <c r="O96" s="1">
        <f t="shared" si="14"/>
        <v>13.9</v>
      </c>
      <c r="P96" s="10" t="s">
        <v>183</v>
      </c>
      <c r="Q96" s="12">
        <f t="shared" si="10"/>
        <v>0.99761481550419995</v>
      </c>
      <c r="S96" s="3" t="s">
        <v>143</v>
      </c>
      <c r="T96" s="2">
        <v>0.69121255876999499</v>
      </c>
      <c r="U96" s="2">
        <v>0.166281114039531</v>
      </c>
      <c r="V96" s="2">
        <v>0.82854875900212399</v>
      </c>
      <c r="W96" s="2">
        <v>0.21235686328936901</v>
      </c>
      <c r="X96" s="2">
        <v>43.304242403052001</v>
      </c>
      <c r="Y96" s="2">
        <v>16.093965641572801</v>
      </c>
      <c r="Z96" s="3" t="s">
        <v>142</v>
      </c>
      <c r="AA96" s="3" t="s">
        <v>142</v>
      </c>
    </row>
    <row r="97" spans="1:27" x14ac:dyDescent="0.25">
      <c r="A97" s="1" t="s">
        <v>103</v>
      </c>
      <c r="B97" s="2">
        <v>1.1998651382402601</v>
      </c>
      <c r="C97" s="2">
        <v>8.8116133118918194E-2</v>
      </c>
      <c r="D97" s="8">
        <v>1.1299999999999999</v>
      </c>
      <c r="E97" s="2">
        <f t="shared" si="13"/>
        <v>0.11299999999999999</v>
      </c>
      <c r="F97" s="2">
        <v>0.167935160372439</v>
      </c>
      <c r="G97" s="2">
        <v>2.7851057258619201E-2</v>
      </c>
      <c r="H97" s="2">
        <v>205.37258580427701</v>
      </c>
      <c r="I97" s="2">
        <v>12.3473351501154</v>
      </c>
      <c r="J97" s="2">
        <v>168.34812633117801</v>
      </c>
      <c r="K97" s="2">
        <v>12.514720793053399</v>
      </c>
      <c r="L97" s="2">
        <f t="shared" si="11"/>
        <v>186.86035606772751</v>
      </c>
      <c r="M97" s="2">
        <f t="shared" si="12"/>
        <v>8.7902633896453626</v>
      </c>
      <c r="N97" s="8">
        <v>139</v>
      </c>
      <c r="O97" s="1">
        <f t="shared" si="14"/>
        <v>13.9</v>
      </c>
      <c r="P97" s="10" t="s">
        <v>183</v>
      </c>
      <c r="Q97" s="12">
        <f t="shared" si="10"/>
        <v>0.99994455426450091</v>
      </c>
      <c r="S97" s="3" t="s">
        <v>143</v>
      </c>
      <c r="T97" s="2">
        <v>0.66766292241412595</v>
      </c>
      <c r="U97" s="2">
        <v>0.16068037260672199</v>
      </c>
      <c r="V97" s="2">
        <v>0.83200939389206197</v>
      </c>
      <c r="W97" s="2">
        <v>0.21314476249094699</v>
      </c>
      <c r="X97" s="2">
        <v>39.980735393826002</v>
      </c>
      <c r="Y97" s="2">
        <v>15.636571336747499</v>
      </c>
      <c r="Z97" s="3" t="s">
        <v>142</v>
      </c>
      <c r="AA97" s="3" t="s">
        <v>142</v>
      </c>
    </row>
    <row r="98" spans="1:27" x14ac:dyDescent="0.25">
      <c r="A98" s="1" t="s">
        <v>104</v>
      </c>
      <c r="B98" s="2">
        <v>1.1835277079319799</v>
      </c>
      <c r="C98" s="2">
        <v>8.6731368023041405E-2</v>
      </c>
      <c r="D98" s="8">
        <v>1.1299999999999999</v>
      </c>
      <c r="E98" s="2">
        <f t="shared" si="13"/>
        <v>0.11299999999999999</v>
      </c>
      <c r="F98" s="2">
        <v>0.16444235944551799</v>
      </c>
      <c r="G98" s="2">
        <v>2.7288380487877299E-2</v>
      </c>
      <c r="H98" s="2">
        <v>191.25189748096901</v>
      </c>
      <c r="I98" s="2">
        <v>12.149850220577999</v>
      </c>
      <c r="J98" s="2">
        <v>154.71177441159199</v>
      </c>
      <c r="K98" s="2">
        <v>12.149585472818901</v>
      </c>
      <c r="L98" s="2">
        <f t="shared" si="11"/>
        <v>172.98183594628051</v>
      </c>
      <c r="M98" s="2">
        <f t="shared" si="12"/>
        <v>8.5911478794136027</v>
      </c>
      <c r="N98" s="8">
        <v>139</v>
      </c>
      <c r="O98" s="1">
        <f t="shared" si="14"/>
        <v>13.9</v>
      </c>
      <c r="P98" s="10" t="s">
        <v>183</v>
      </c>
      <c r="Q98" s="12">
        <f t="shared" si="10"/>
        <v>1.028115555728623</v>
      </c>
      <c r="S98" s="3" t="s">
        <v>143</v>
      </c>
      <c r="T98" s="2">
        <v>0.15242787545646699</v>
      </c>
      <c r="U98" s="2">
        <v>3.6640706507103098E-2</v>
      </c>
      <c r="V98" s="2">
        <v>0.86367319628310502</v>
      </c>
      <c r="W98" s="2">
        <v>0.22181963504425101</v>
      </c>
      <c r="X98" s="2">
        <v>10.374963385628799</v>
      </c>
      <c r="Y98" s="2">
        <v>14.1051543263714</v>
      </c>
      <c r="Z98" s="3" t="s">
        <v>142</v>
      </c>
      <c r="AA98" s="3" t="s">
        <v>142</v>
      </c>
    </row>
    <row r="99" spans="1:27" x14ac:dyDescent="0.25">
      <c r="A99" s="1" t="s">
        <v>105</v>
      </c>
      <c r="B99" s="2">
        <v>1.1831149684897999</v>
      </c>
      <c r="C99" s="2">
        <v>8.6988494333916797E-2</v>
      </c>
      <c r="D99" s="8">
        <v>1.1299999999999999</v>
      </c>
      <c r="E99" s="2">
        <f t="shared" si="13"/>
        <v>0.11299999999999999</v>
      </c>
      <c r="F99" s="2">
        <v>0.164592012957924</v>
      </c>
      <c r="G99" s="2">
        <v>2.7327953015611899E-2</v>
      </c>
      <c r="H99" s="2">
        <v>191.371184752441</v>
      </c>
      <c r="I99" s="2">
        <v>11.9703792844356</v>
      </c>
      <c r="J99" s="2">
        <v>156.44401077759801</v>
      </c>
      <c r="K99" s="2">
        <v>12.2468236401302</v>
      </c>
      <c r="L99" s="2">
        <f t="shared" si="11"/>
        <v>173.90759776501949</v>
      </c>
      <c r="M99" s="2">
        <f t="shared" si="12"/>
        <v>8.5626320352695426</v>
      </c>
      <c r="N99" s="8">
        <v>139</v>
      </c>
      <c r="O99" s="1">
        <f t="shared" si="14"/>
        <v>13.9</v>
      </c>
      <c r="P99" s="10" t="s">
        <v>183</v>
      </c>
      <c r="Q99" s="12">
        <f t="shared" si="10"/>
        <v>1.0176448158652749</v>
      </c>
      <c r="S99" s="3" t="s">
        <v>143</v>
      </c>
      <c r="T99" s="2">
        <v>0.16963516366763901</v>
      </c>
      <c r="U99" s="2">
        <v>4.0724120648216899E-2</v>
      </c>
      <c r="V99" s="2">
        <v>0.85305280290735097</v>
      </c>
      <c r="W99" s="2">
        <v>0.21998077303604999</v>
      </c>
      <c r="X99" s="2">
        <v>9.7349109375227698</v>
      </c>
      <c r="Y99" s="2">
        <v>13.8451742338643</v>
      </c>
      <c r="Z99" s="3" t="s">
        <v>142</v>
      </c>
      <c r="AA99" s="3" t="s">
        <v>142</v>
      </c>
    </row>
    <row r="100" spans="1:27" x14ac:dyDescent="0.25">
      <c r="A100" s="1" t="s">
        <v>106</v>
      </c>
      <c r="B100" s="2">
        <v>1.18988449029983</v>
      </c>
      <c r="C100" s="2">
        <v>8.7403015397768694E-2</v>
      </c>
      <c r="D100" s="8">
        <v>1.1299999999999999</v>
      </c>
      <c r="E100" s="2">
        <f t="shared" si="13"/>
        <v>0.11299999999999999</v>
      </c>
      <c r="F100" s="2">
        <v>0.16457111954008399</v>
      </c>
      <c r="G100" s="2">
        <v>2.7277110996201E-2</v>
      </c>
      <c r="H100" s="2">
        <v>191.66409622946799</v>
      </c>
      <c r="I100" s="2">
        <v>11.965588526032599</v>
      </c>
      <c r="J100" s="2">
        <v>154.95394716940601</v>
      </c>
      <c r="K100" s="2">
        <v>11.9291695111857</v>
      </c>
      <c r="L100" s="2">
        <f t="shared" si="11"/>
        <v>173.30902169943698</v>
      </c>
      <c r="M100" s="2">
        <f t="shared" si="12"/>
        <v>8.448082533938182</v>
      </c>
      <c r="N100" s="8">
        <v>139</v>
      </c>
      <c r="O100" s="1">
        <f t="shared" si="14"/>
        <v>13.9</v>
      </c>
      <c r="P100" s="10" t="s">
        <v>183</v>
      </c>
      <c r="Q100" s="12">
        <f t="shared" si="10"/>
        <v>1.0014673934423259</v>
      </c>
      <c r="S100" s="3" t="s">
        <v>143</v>
      </c>
      <c r="T100" s="2">
        <v>0.178375814328701</v>
      </c>
      <c r="U100" s="2">
        <v>4.2760180174656999E-2</v>
      </c>
      <c r="V100" s="2">
        <v>0.83689627390224197</v>
      </c>
      <c r="W100" s="2">
        <v>0.21527694563890701</v>
      </c>
      <c r="X100" s="2">
        <v>9.1336028649731702</v>
      </c>
      <c r="Y100" s="2">
        <v>14.296923129605499</v>
      </c>
      <c r="Z100" s="3" t="s">
        <v>142</v>
      </c>
      <c r="AA100" s="3" t="s">
        <v>142</v>
      </c>
    </row>
    <row r="101" spans="1:27" x14ac:dyDescent="0.25">
      <c r="A101" s="1" t="s">
        <v>107</v>
      </c>
      <c r="B101" s="2">
        <v>1.23547556003481</v>
      </c>
      <c r="C101" s="2">
        <v>9.0613928804496993E-2</v>
      </c>
      <c r="D101" s="8">
        <v>1.1299999999999999</v>
      </c>
      <c r="E101" s="2">
        <f t="shared" si="13"/>
        <v>0.11299999999999999</v>
      </c>
      <c r="F101" s="2">
        <v>0.16694651272048699</v>
      </c>
      <c r="G101" s="2">
        <v>2.7698084287670201E-2</v>
      </c>
      <c r="H101" s="2">
        <v>244.98240945210901</v>
      </c>
      <c r="I101" s="2">
        <v>13.892417044024199</v>
      </c>
      <c r="J101" s="2">
        <v>205.64105893119401</v>
      </c>
      <c r="K101" s="2">
        <v>13.4733459545947</v>
      </c>
      <c r="L101" s="2">
        <f t="shared" si="11"/>
        <v>225.31173419165151</v>
      </c>
      <c r="M101" s="2">
        <f t="shared" si="12"/>
        <v>9.676392697401333</v>
      </c>
      <c r="N101" s="8">
        <v>139</v>
      </c>
      <c r="O101" s="1">
        <f t="shared" si="14"/>
        <v>13.9</v>
      </c>
      <c r="P101" s="10" t="s">
        <v>183</v>
      </c>
      <c r="Q101" s="12">
        <f t="shared" si="10"/>
        <v>1.037744766218031</v>
      </c>
      <c r="S101" s="3" t="s">
        <v>143</v>
      </c>
      <c r="T101" s="2">
        <v>0.47708920162288299</v>
      </c>
      <c r="U101" s="2">
        <v>0.11547904107491699</v>
      </c>
      <c r="V101" s="2">
        <v>0.87079825349754403</v>
      </c>
      <c r="W101" s="2">
        <v>0.222634119175146</v>
      </c>
      <c r="X101" s="2">
        <v>17.528740140771401</v>
      </c>
      <c r="Y101" s="2">
        <v>16.210425841013901</v>
      </c>
      <c r="Z101" s="3" t="s">
        <v>142</v>
      </c>
      <c r="AA101" s="3" t="s">
        <v>142</v>
      </c>
    </row>
    <row r="102" spans="1:27" x14ac:dyDescent="0.25">
      <c r="A102" s="1" t="s">
        <v>108</v>
      </c>
      <c r="B102" s="2">
        <v>1.2298293093089301</v>
      </c>
      <c r="C102" s="2">
        <v>9.0378485506428102E-2</v>
      </c>
      <c r="D102" s="8">
        <v>1.1299999999999999</v>
      </c>
      <c r="E102" s="2">
        <f t="shared" si="13"/>
        <v>0.11299999999999999</v>
      </c>
      <c r="F102" s="2">
        <v>0.16670796702113599</v>
      </c>
      <c r="G102" s="2">
        <v>2.7691792815223701E-2</v>
      </c>
      <c r="H102" s="2">
        <v>246.18112543133199</v>
      </c>
      <c r="I102" s="2">
        <v>13.820996288291701</v>
      </c>
      <c r="J102" s="2">
        <v>207.109751529606</v>
      </c>
      <c r="K102" s="2">
        <v>13.443013267075401</v>
      </c>
      <c r="L102" s="2">
        <f t="shared" si="11"/>
        <v>226.64543848046901</v>
      </c>
      <c r="M102" s="2">
        <f t="shared" si="12"/>
        <v>9.6402093351199873</v>
      </c>
      <c r="N102" s="8">
        <v>139</v>
      </c>
      <c r="O102" s="1">
        <f t="shared" si="14"/>
        <v>13.9</v>
      </c>
      <c r="P102" s="10" t="s">
        <v>183</v>
      </c>
      <c r="Q102" s="12">
        <f t="shared" si="10"/>
        <v>1.030878758725057</v>
      </c>
      <c r="S102" s="3" t="s">
        <v>143</v>
      </c>
      <c r="T102" s="2">
        <v>0.48557279396134501</v>
      </c>
      <c r="U102" s="2">
        <v>0.11627804533067999</v>
      </c>
      <c r="V102" s="2">
        <v>0.86417079170392097</v>
      </c>
      <c r="W102" s="2">
        <v>0.221128091036698</v>
      </c>
      <c r="X102" s="2">
        <v>30.105017367566699</v>
      </c>
      <c r="Y102" s="2">
        <v>15.1125972267352</v>
      </c>
      <c r="Z102" s="3" t="s">
        <v>142</v>
      </c>
      <c r="AA102" s="3" t="s">
        <v>142</v>
      </c>
    </row>
    <row r="103" spans="1:27" x14ac:dyDescent="0.25">
      <c r="A103" s="1" t="s">
        <v>109</v>
      </c>
      <c r="B103" s="2">
        <v>1.23631923283817</v>
      </c>
      <c r="C103" s="2">
        <v>9.0791470084016307E-2</v>
      </c>
      <c r="D103" s="8">
        <v>1.1299999999999999</v>
      </c>
      <c r="E103" s="2">
        <f t="shared" si="13"/>
        <v>0.11299999999999999</v>
      </c>
      <c r="F103" s="2">
        <v>0.168434220742392</v>
      </c>
      <c r="G103" s="2">
        <v>2.7921480721921299E-2</v>
      </c>
      <c r="H103" s="2">
        <v>253.88444945866399</v>
      </c>
      <c r="I103" s="2">
        <v>14.304197179719599</v>
      </c>
      <c r="J103" s="2">
        <v>213.236860238578</v>
      </c>
      <c r="K103" s="2">
        <v>13.6933282106171</v>
      </c>
      <c r="L103" s="2">
        <f t="shared" si="11"/>
        <v>233.560654848621</v>
      </c>
      <c r="M103" s="2">
        <f t="shared" si="12"/>
        <v>9.9009758917995079</v>
      </c>
      <c r="N103" s="8">
        <v>139</v>
      </c>
      <c r="O103" s="1">
        <f t="shared" si="14"/>
        <v>13.9</v>
      </c>
      <c r="P103" s="10" t="s">
        <v>183</v>
      </c>
      <c r="Q103" s="12">
        <f t="shared" si="10"/>
        <v>1.0339285347614631</v>
      </c>
      <c r="S103" s="3" t="s">
        <v>143</v>
      </c>
      <c r="T103" s="2">
        <v>0.482200023641499</v>
      </c>
      <c r="U103" s="2">
        <v>0.115893258145185</v>
      </c>
      <c r="V103" s="2">
        <v>0.86549431401907095</v>
      </c>
      <c r="W103" s="2">
        <v>0.221328236862817</v>
      </c>
      <c r="X103" s="2">
        <v>19.4467050999299</v>
      </c>
      <c r="Y103" s="2">
        <v>15.5035246686358</v>
      </c>
      <c r="Z103" s="3" t="s">
        <v>142</v>
      </c>
      <c r="AA103" s="3" t="s">
        <v>142</v>
      </c>
    </row>
    <row r="104" spans="1:27" x14ac:dyDescent="0.25">
      <c r="A104" s="1" t="s">
        <v>110</v>
      </c>
      <c r="B104" s="2">
        <v>3.7636663545731301</v>
      </c>
      <c r="C104" s="2">
        <v>0.38309277663907998</v>
      </c>
      <c r="D104" s="2"/>
      <c r="E104" s="2"/>
      <c r="F104" s="2">
        <v>2.6060950126490101</v>
      </c>
      <c r="G104" s="2">
        <v>0.67848412175733896</v>
      </c>
      <c r="H104" s="2">
        <v>2914.1009057422398</v>
      </c>
      <c r="I104" s="2">
        <v>222.81446987336199</v>
      </c>
      <c r="J104" s="2">
        <v>2763.41671004913</v>
      </c>
      <c r="K104" s="2">
        <v>214.18046068142499</v>
      </c>
      <c r="L104" s="2">
        <f t="shared" si="11"/>
        <v>2838.7588078956851</v>
      </c>
      <c r="M104" s="2">
        <f t="shared" si="12"/>
        <v>154.53119241973025</v>
      </c>
      <c r="N104" s="2"/>
      <c r="O104" s="2"/>
      <c r="P104" s="3"/>
      <c r="Q104" s="12">
        <f t="shared" si="10"/>
        <v>7.3593377877755302</v>
      </c>
      <c r="S104" s="3" t="s">
        <v>142</v>
      </c>
      <c r="T104" s="2">
        <v>2.8886389320489898</v>
      </c>
      <c r="U104" s="2">
        <v>2.09137890915407</v>
      </c>
      <c r="V104" s="2">
        <v>4.7532427751265196</v>
      </c>
      <c r="W104" s="2">
        <v>2.8337466893347298</v>
      </c>
      <c r="X104" s="2">
        <v>3.5726755857641699</v>
      </c>
      <c r="Y104" s="2">
        <v>7.3558251589711201</v>
      </c>
      <c r="Z104" s="3" t="s">
        <v>143</v>
      </c>
      <c r="AA104" s="3" t="s">
        <v>142</v>
      </c>
    </row>
    <row r="105" spans="1:27" x14ac:dyDescent="0.25">
      <c r="A105" s="1" t="s">
        <v>111</v>
      </c>
      <c r="B105" s="2">
        <v>3.7289489869965098</v>
      </c>
      <c r="C105" s="2">
        <v>0.38000672368140398</v>
      </c>
      <c r="D105" s="2"/>
      <c r="E105" s="2"/>
      <c r="F105" s="2">
        <v>2.6171131662219098</v>
      </c>
      <c r="G105" s="2">
        <v>0.68192313703299701</v>
      </c>
      <c r="H105" s="2">
        <v>2923.2801132463001</v>
      </c>
      <c r="I105" s="2">
        <v>223.93007284160601</v>
      </c>
      <c r="J105" s="2">
        <v>2742.6030376047902</v>
      </c>
      <c r="K105" s="2">
        <v>212.840239432727</v>
      </c>
      <c r="L105" s="2">
        <f t="shared" si="11"/>
        <v>2832.9415754255451</v>
      </c>
      <c r="M105" s="2">
        <f t="shared" si="12"/>
        <v>154.47139301876214</v>
      </c>
      <c r="N105" s="2"/>
      <c r="O105" s="2"/>
      <c r="P105" s="3"/>
      <c r="Q105" s="12">
        <f t="shared" si="10"/>
        <v>7.0862754120491598</v>
      </c>
      <c r="S105" s="3" t="s">
        <v>142</v>
      </c>
      <c r="T105" s="2">
        <v>3.12294932297424</v>
      </c>
      <c r="U105" s="2">
        <v>2.2428658374902901</v>
      </c>
      <c r="V105" s="2">
        <v>4.46916224582725</v>
      </c>
      <c r="W105" s="2">
        <v>2.6423479470051801</v>
      </c>
      <c r="X105" s="2">
        <v>3.2826143384503701</v>
      </c>
      <c r="Y105" s="2">
        <v>6.0956826106460502</v>
      </c>
      <c r="Z105" s="3" t="s">
        <v>143</v>
      </c>
      <c r="AA105" s="3" t="s">
        <v>142</v>
      </c>
    </row>
    <row r="106" spans="1:27" x14ac:dyDescent="0.25">
      <c r="A106" s="1" t="s">
        <v>112</v>
      </c>
      <c r="B106" s="2">
        <v>3.7456829965861802</v>
      </c>
      <c r="C106" s="2">
        <v>0.38109636665176999</v>
      </c>
      <c r="D106" s="2"/>
      <c r="E106" s="2"/>
      <c r="F106" s="2">
        <v>2.60363110804062</v>
      </c>
      <c r="G106" s="2">
        <v>0.67829914106981803</v>
      </c>
      <c r="H106" s="2">
        <v>2877.3004661403902</v>
      </c>
      <c r="I106" s="2">
        <v>220.612865154215</v>
      </c>
      <c r="J106" s="2">
        <v>2706.7247050516798</v>
      </c>
      <c r="K106" s="2">
        <v>210.21936222789</v>
      </c>
      <c r="L106" s="2">
        <f t="shared" si="11"/>
        <v>2792.012585596035</v>
      </c>
      <c r="M106" s="2">
        <f t="shared" si="12"/>
        <v>152.36651250115023</v>
      </c>
      <c r="N106" s="2"/>
      <c r="O106" s="2"/>
      <c r="P106" s="3"/>
      <c r="Q106" s="12">
        <f t="shared" si="10"/>
        <v>6.8514587997876104</v>
      </c>
      <c r="S106" s="3" t="s">
        <v>142</v>
      </c>
      <c r="T106" s="2">
        <v>2.9141225255013001</v>
      </c>
      <c r="U106" s="2">
        <v>2.1013086833350401</v>
      </c>
      <c r="V106" s="2">
        <v>4.2478276917469904</v>
      </c>
      <c r="W106" s="2">
        <v>2.5506925394471098</v>
      </c>
      <c r="X106" s="2">
        <v>2.6963333514482901</v>
      </c>
      <c r="Y106" s="2">
        <v>6.3399206512104502</v>
      </c>
      <c r="Z106" s="3" t="s">
        <v>143</v>
      </c>
      <c r="AA106" s="3" t="s">
        <v>142</v>
      </c>
    </row>
    <row r="107" spans="1:27" x14ac:dyDescent="0.25">
      <c r="A107" s="1" t="s">
        <v>113</v>
      </c>
      <c r="B107" s="2">
        <v>3.6082108909780302</v>
      </c>
      <c r="C107" s="2">
        <v>0.36793533651632998</v>
      </c>
      <c r="D107" s="2"/>
      <c r="E107" s="2"/>
      <c r="F107" s="2">
        <v>2.5672614904944</v>
      </c>
      <c r="G107" s="2">
        <v>0.66910777188243298</v>
      </c>
      <c r="H107" s="2">
        <v>2859.1195652681399</v>
      </c>
      <c r="I107" s="2">
        <v>219.33945064952101</v>
      </c>
      <c r="J107" s="2">
        <v>2683.8738591953602</v>
      </c>
      <c r="K107" s="2">
        <v>208.83316761781001</v>
      </c>
      <c r="L107" s="2">
        <f t="shared" si="11"/>
        <v>2771.4967122317503</v>
      </c>
      <c r="M107" s="2">
        <f t="shared" si="12"/>
        <v>151.42744674308716</v>
      </c>
      <c r="N107" s="2"/>
      <c r="O107" s="2"/>
      <c r="P107" s="3"/>
      <c r="Q107" s="12">
        <f t="shared" si="10"/>
        <v>7.6656235183083101</v>
      </c>
      <c r="S107" s="3" t="s">
        <v>142</v>
      </c>
      <c r="T107" s="2">
        <v>3.1376819018597701</v>
      </c>
      <c r="U107" s="2">
        <v>2.24942615857413</v>
      </c>
      <c r="V107" s="2">
        <v>5.0983620278139101</v>
      </c>
      <c r="W107" s="2">
        <v>2.9920063328278101</v>
      </c>
      <c r="X107" s="2">
        <v>3.01888859975704</v>
      </c>
      <c r="Y107" s="2">
        <v>6.7055598707400597</v>
      </c>
      <c r="Z107" s="3" t="s">
        <v>143</v>
      </c>
      <c r="AA107" s="3" t="s">
        <v>142</v>
      </c>
    </row>
    <row r="108" spans="1:27" x14ac:dyDescent="0.25">
      <c r="A108" s="1" t="s">
        <v>114</v>
      </c>
      <c r="B108" s="2">
        <v>3.5895601510431598</v>
      </c>
      <c r="C108" s="2">
        <v>0.36528026922308099</v>
      </c>
      <c r="D108" s="2"/>
      <c r="E108" s="2"/>
      <c r="F108" s="2">
        <v>2.56527529898809</v>
      </c>
      <c r="G108" s="2">
        <v>0.667717663403113</v>
      </c>
      <c r="H108" s="2">
        <v>2837.3297323880101</v>
      </c>
      <c r="I108" s="2">
        <v>217.35684464734101</v>
      </c>
      <c r="J108" s="2">
        <v>2677.7516761584202</v>
      </c>
      <c r="K108" s="2">
        <v>207.66283039913799</v>
      </c>
      <c r="L108" s="2">
        <f t="shared" si="11"/>
        <v>2757.5407042732149</v>
      </c>
      <c r="M108" s="2">
        <f t="shared" si="12"/>
        <v>150.30622828448384</v>
      </c>
      <c r="N108" s="2"/>
      <c r="O108" s="2"/>
      <c r="P108" s="3"/>
      <c r="Q108" s="12">
        <f t="shared" si="10"/>
        <v>6.9699597201459405</v>
      </c>
      <c r="S108" s="3" t="s">
        <v>142</v>
      </c>
      <c r="T108" s="2">
        <v>3.1735538455988399</v>
      </c>
      <c r="U108" s="2">
        <v>2.27881378691804</v>
      </c>
      <c r="V108" s="2">
        <v>4.4046844211578504</v>
      </c>
      <c r="W108" s="2">
        <v>2.5899968252019701</v>
      </c>
      <c r="X108" s="2">
        <v>2.9229547860513998</v>
      </c>
      <c r="Y108" s="2">
        <v>5.8780867442745501</v>
      </c>
      <c r="Z108" s="3" t="s">
        <v>143</v>
      </c>
      <c r="AA108" s="3" t="s">
        <v>142</v>
      </c>
    </row>
    <row r="109" spans="1:27" x14ac:dyDescent="0.25">
      <c r="A109" s="1" t="s">
        <v>115</v>
      </c>
      <c r="B109" s="2">
        <v>3.6456822631005199</v>
      </c>
      <c r="C109" s="2">
        <v>0.37098402140617398</v>
      </c>
      <c r="D109" s="2"/>
      <c r="E109" s="2"/>
      <c r="F109" s="2">
        <v>2.5485345441360399</v>
      </c>
      <c r="G109" s="2">
        <v>0.664264087428179</v>
      </c>
      <c r="H109" s="2">
        <v>2865.9078679273098</v>
      </c>
      <c r="I109" s="2">
        <v>220.13650789090499</v>
      </c>
      <c r="J109" s="2">
        <v>2679.9898154716702</v>
      </c>
      <c r="K109" s="2">
        <v>207.892029174497</v>
      </c>
      <c r="L109" s="2">
        <f t="shared" si="11"/>
        <v>2772.94884169949</v>
      </c>
      <c r="M109" s="2">
        <f t="shared" si="12"/>
        <v>151.39284816388488</v>
      </c>
      <c r="N109" s="2"/>
      <c r="O109" s="2"/>
      <c r="P109" s="3"/>
      <c r="Q109" s="12">
        <f t="shared" si="10"/>
        <v>7.1612112869960001</v>
      </c>
      <c r="S109" s="3" t="s">
        <v>142</v>
      </c>
      <c r="T109" s="2">
        <v>3.6910689871124802</v>
      </c>
      <c r="U109" s="2">
        <v>2.6534236920915699</v>
      </c>
      <c r="V109" s="2">
        <v>4.6126767428599598</v>
      </c>
      <c r="W109" s="2">
        <v>2.7274039373957</v>
      </c>
      <c r="X109" s="2">
        <v>4.9435328874690496</v>
      </c>
      <c r="Y109" s="2">
        <v>6.4585098852323899</v>
      </c>
      <c r="Z109" s="3" t="s">
        <v>142</v>
      </c>
      <c r="AA109" s="3" t="s">
        <v>142</v>
      </c>
    </row>
    <row r="110" spans="1:27" x14ac:dyDescent="0.25">
      <c r="A110" s="1" t="s">
        <v>116</v>
      </c>
      <c r="B110" s="2">
        <v>3.8604620715286502</v>
      </c>
      <c r="C110" s="2">
        <v>0.39333646209476397</v>
      </c>
      <c r="D110" s="2"/>
      <c r="E110" s="2"/>
      <c r="F110" s="2">
        <v>2.67137365788866</v>
      </c>
      <c r="G110" s="2">
        <v>0.69685087922896805</v>
      </c>
      <c r="H110" s="2">
        <v>3012.46742708179</v>
      </c>
      <c r="I110" s="2">
        <v>230.636669089587</v>
      </c>
      <c r="J110" s="2">
        <v>2912.3874409016698</v>
      </c>
      <c r="K110" s="2">
        <v>225.37066036977001</v>
      </c>
      <c r="L110" s="2">
        <f t="shared" si="11"/>
        <v>2962.4274339917301</v>
      </c>
      <c r="M110" s="2">
        <f t="shared" si="12"/>
        <v>161.23368730219337</v>
      </c>
      <c r="N110" s="2"/>
      <c r="O110" s="2"/>
      <c r="P110" s="3"/>
      <c r="Q110" s="12">
        <f t="shared" si="10"/>
        <v>5.6517814993270896</v>
      </c>
      <c r="S110" s="3" t="s">
        <v>142</v>
      </c>
      <c r="T110" s="2">
        <v>6.2136482182784203</v>
      </c>
      <c r="U110" s="2">
        <v>4.4712808151978303</v>
      </c>
      <c r="V110" s="2">
        <v>2.9804078414384301</v>
      </c>
      <c r="W110" s="2">
        <v>1.7706024140797401</v>
      </c>
      <c r="X110" s="2">
        <v>10.9911548821508</v>
      </c>
      <c r="Y110" s="2">
        <v>5.6925412353193696</v>
      </c>
      <c r="Z110" s="3" t="s">
        <v>142</v>
      </c>
      <c r="AA110" s="3" t="s">
        <v>142</v>
      </c>
    </row>
    <row r="111" spans="1:27" x14ac:dyDescent="0.25">
      <c r="A111" s="1" t="s">
        <v>117</v>
      </c>
      <c r="B111" s="2">
        <v>3.8302933105686501</v>
      </c>
      <c r="C111" s="2">
        <v>0.38990896061493902</v>
      </c>
      <c r="D111" s="2"/>
      <c r="E111" s="2"/>
      <c r="F111" s="2">
        <v>2.6700692566081901</v>
      </c>
      <c r="G111" s="2">
        <v>0.69570303893323904</v>
      </c>
      <c r="H111" s="2">
        <v>3035.3794047844699</v>
      </c>
      <c r="I111" s="2">
        <v>232.59041059788501</v>
      </c>
      <c r="J111" s="2">
        <v>2886.1780066259498</v>
      </c>
      <c r="K111" s="2">
        <v>223.43320613931601</v>
      </c>
      <c r="L111" s="2">
        <f t="shared" si="11"/>
        <v>2960.7787057052101</v>
      </c>
      <c r="M111" s="2">
        <f t="shared" si="12"/>
        <v>161.26119860941969</v>
      </c>
      <c r="N111" s="2"/>
      <c r="O111" s="2"/>
      <c r="P111" s="3"/>
      <c r="Q111" s="12">
        <f t="shared" si="10"/>
        <v>5.5670720396889095</v>
      </c>
      <c r="S111" s="3" t="s">
        <v>142</v>
      </c>
      <c r="T111" s="2">
        <v>6.7372204696594098</v>
      </c>
      <c r="U111" s="2">
        <v>4.84601020715494</v>
      </c>
      <c r="V111" s="2">
        <v>2.8970027830807199</v>
      </c>
      <c r="W111" s="2">
        <v>1.71167529769924</v>
      </c>
      <c r="X111" s="2">
        <v>7.2417877840732503</v>
      </c>
      <c r="Y111" s="2">
        <v>6.9439835841299899</v>
      </c>
      <c r="Z111" s="3" t="s">
        <v>142</v>
      </c>
      <c r="AA111" s="3" t="s">
        <v>142</v>
      </c>
    </row>
    <row r="112" spans="1:27" x14ac:dyDescent="0.25">
      <c r="A112" s="1" t="s">
        <v>118</v>
      </c>
      <c r="B112" s="2">
        <v>3.8716275451340998</v>
      </c>
      <c r="C112" s="2">
        <v>0.39413313210110801</v>
      </c>
      <c r="D112" s="2"/>
      <c r="E112" s="2"/>
      <c r="F112" s="2">
        <v>2.6711923702118399</v>
      </c>
      <c r="G112" s="2">
        <v>0.69594111002838599</v>
      </c>
      <c r="H112" s="2">
        <v>3025.1256742012301</v>
      </c>
      <c r="I112" s="2">
        <v>232.043520015658</v>
      </c>
      <c r="J112" s="2">
        <v>2902.3366984324598</v>
      </c>
      <c r="K112" s="2">
        <v>224.316027642823</v>
      </c>
      <c r="L112" s="2">
        <f t="shared" si="11"/>
        <v>2963.7311863168452</v>
      </c>
      <c r="M112" s="2">
        <f t="shared" si="12"/>
        <v>161.37059478008439</v>
      </c>
      <c r="N112" s="2"/>
      <c r="O112" s="2"/>
      <c r="P112" s="3"/>
      <c r="Q112" s="12">
        <f t="shared" si="10"/>
        <v>5.9005301165256405</v>
      </c>
      <c r="S112" s="3" t="s">
        <v>142</v>
      </c>
      <c r="T112" s="2">
        <v>6.0130671561693703</v>
      </c>
      <c r="U112" s="2">
        <v>4.34876069677785</v>
      </c>
      <c r="V112" s="2">
        <v>3.2293377463138002</v>
      </c>
      <c r="W112" s="2">
        <v>1.9500847928521501</v>
      </c>
      <c r="X112" s="2">
        <v>8.6513902887647607</v>
      </c>
      <c r="Y112" s="2">
        <v>4.8907935135670497</v>
      </c>
      <c r="Z112" s="3" t="s">
        <v>142</v>
      </c>
      <c r="AA112" s="3" t="s">
        <v>142</v>
      </c>
    </row>
    <row r="113" spans="1:27" x14ac:dyDescent="0.25">
      <c r="A113" s="1" t="s">
        <v>119</v>
      </c>
      <c r="B113" s="2">
        <v>3.73751789122471</v>
      </c>
      <c r="C113" s="2">
        <v>0.38043823261554299</v>
      </c>
      <c r="D113" s="2"/>
      <c r="E113" s="2"/>
      <c r="F113" s="2">
        <v>2.6349985618412801</v>
      </c>
      <c r="G113" s="2">
        <v>0.68754563862622398</v>
      </c>
      <c r="H113" s="2">
        <v>3033.05613704799</v>
      </c>
      <c r="I113" s="2">
        <v>232.160955314543</v>
      </c>
      <c r="J113" s="2">
        <v>2825.12289121812</v>
      </c>
      <c r="K113" s="2">
        <v>218.11137961147799</v>
      </c>
      <c r="L113" s="2">
        <f t="shared" si="11"/>
        <v>2929.0895141330548</v>
      </c>
      <c r="M113" s="2">
        <f t="shared" si="12"/>
        <v>159.27278729320295</v>
      </c>
      <c r="N113" s="2"/>
      <c r="O113" s="2"/>
      <c r="P113" s="3"/>
      <c r="Q113" s="12">
        <f t="shared" si="10"/>
        <v>6.5102898302359407</v>
      </c>
      <c r="S113" s="3" t="s">
        <v>142</v>
      </c>
      <c r="T113" s="2">
        <v>5.0981133616314596</v>
      </c>
      <c r="U113" s="2">
        <v>3.67334721127123</v>
      </c>
      <c r="V113" s="2">
        <v>3.8752912683946601</v>
      </c>
      <c r="W113" s="2">
        <v>2.3201949063309599</v>
      </c>
      <c r="X113" s="2">
        <v>9.0324072993955902</v>
      </c>
      <c r="Y113" s="2">
        <v>10.2441869866914</v>
      </c>
      <c r="Z113" s="3" t="s">
        <v>142</v>
      </c>
      <c r="AA113" s="3" t="s">
        <v>142</v>
      </c>
    </row>
    <row r="114" spans="1:27" x14ac:dyDescent="0.25">
      <c r="A114" s="1" t="s">
        <v>120</v>
      </c>
      <c r="B114" s="2">
        <v>3.74726152861881</v>
      </c>
      <c r="C114" s="2">
        <v>0.381374678639193</v>
      </c>
      <c r="D114" s="2"/>
      <c r="E114" s="2"/>
      <c r="F114" s="2">
        <v>2.6054927266969501</v>
      </c>
      <c r="G114" s="2">
        <v>0.67925904547284999</v>
      </c>
      <c r="H114" s="2">
        <v>2929.4237427641701</v>
      </c>
      <c r="I114" s="2">
        <v>223.98900421091</v>
      </c>
      <c r="J114" s="2">
        <v>2737.30536750486</v>
      </c>
      <c r="K114" s="2">
        <v>211.50968845899399</v>
      </c>
      <c r="L114" s="2">
        <f t="shared" si="11"/>
        <v>2833.3645551345153</v>
      </c>
      <c r="M114" s="2">
        <f t="shared" si="12"/>
        <v>154.03524135682048</v>
      </c>
      <c r="N114" s="2"/>
      <c r="O114" s="2"/>
      <c r="P114" s="3"/>
      <c r="Q114" s="12">
        <f t="shared" si="10"/>
        <v>6.6617094327845194</v>
      </c>
      <c r="S114" s="3" t="s">
        <v>142</v>
      </c>
      <c r="T114" s="2">
        <v>6.1781640101463902</v>
      </c>
      <c r="U114" s="2">
        <v>4.4301509868481297</v>
      </c>
      <c r="V114" s="2">
        <v>4.0562167060875698</v>
      </c>
      <c r="W114" s="2">
        <v>2.3912758604375202</v>
      </c>
      <c r="X114" s="2">
        <v>10.0743577615938</v>
      </c>
      <c r="Y114" s="2">
        <v>4.9566077328653702</v>
      </c>
      <c r="Z114" s="3" t="s">
        <v>142</v>
      </c>
      <c r="AA114" s="3" t="s">
        <v>142</v>
      </c>
    </row>
    <row r="115" spans="1:27" x14ac:dyDescent="0.25">
      <c r="A115" s="1" t="s">
        <v>121</v>
      </c>
      <c r="B115" s="2">
        <v>3.78642548971031</v>
      </c>
      <c r="C115" s="2">
        <v>0.38551334515255498</v>
      </c>
      <c r="D115" s="2"/>
      <c r="E115" s="2"/>
      <c r="F115" s="2">
        <v>2.6179316499220202</v>
      </c>
      <c r="G115" s="2">
        <v>0.682617254235801</v>
      </c>
      <c r="H115" s="2">
        <v>2928.04607362666</v>
      </c>
      <c r="I115" s="2">
        <v>224.70150251633001</v>
      </c>
      <c r="J115" s="2">
        <v>2751.74249698533</v>
      </c>
      <c r="K115" s="2">
        <v>213.048075081749</v>
      </c>
      <c r="L115" s="2">
        <f t="shared" si="11"/>
        <v>2839.8942853059953</v>
      </c>
      <c r="M115" s="2">
        <f t="shared" si="12"/>
        <v>154.82267883706089</v>
      </c>
      <c r="N115" s="2"/>
      <c r="O115" s="2"/>
      <c r="P115" s="3"/>
      <c r="Q115" s="12">
        <f t="shared" si="10"/>
        <v>6.2702528638980102</v>
      </c>
      <c r="S115" s="3" t="s">
        <v>142</v>
      </c>
      <c r="T115" s="2">
        <v>5.7044340143884398</v>
      </c>
      <c r="U115" s="2">
        <v>4.0976107331909999</v>
      </c>
      <c r="V115" s="2">
        <v>3.65232121397599</v>
      </c>
      <c r="W115" s="2">
        <v>2.1645807450759098</v>
      </c>
      <c r="X115" s="2">
        <v>5.8550845105685996</v>
      </c>
      <c r="Y115" s="2">
        <v>7.7826888093875999</v>
      </c>
      <c r="Z115" s="3" t="s">
        <v>142</v>
      </c>
      <c r="AA115" s="3" t="s">
        <v>142</v>
      </c>
    </row>
    <row r="116" spans="1:27" x14ac:dyDescent="0.25">
      <c r="A116" s="1" t="s">
        <v>122</v>
      </c>
      <c r="B116" s="2">
        <v>3.6162386600496301</v>
      </c>
      <c r="C116" s="2">
        <v>0.36760576635034498</v>
      </c>
      <c r="D116" s="2"/>
      <c r="E116" s="2"/>
      <c r="F116" s="2">
        <v>2.4558315112749098</v>
      </c>
      <c r="G116" s="2">
        <v>0.64085865992477997</v>
      </c>
      <c r="H116" s="2">
        <v>2797.7690475497002</v>
      </c>
      <c r="I116" s="2">
        <v>215.22303240997601</v>
      </c>
      <c r="J116" s="2">
        <v>2699.1051756052302</v>
      </c>
      <c r="K116" s="2">
        <v>209.656586673828</v>
      </c>
      <c r="L116" s="2">
        <f t="shared" si="11"/>
        <v>2748.4371115774652</v>
      </c>
      <c r="M116" s="2">
        <f t="shared" si="12"/>
        <v>150.2305212127898</v>
      </c>
      <c r="N116" s="2"/>
      <c r="O116" s="2"/>
      <c r="P116" s="3"/>
      <c r="Q116" s="12">
        <f t="shared" si="10"/>
        <v>6.8406578610382791</v>
      </c>
      <c r="S116" s="3" t="s">
        <v>142</v>
      </c>
      <c r="T116" s="2">
        <v>3.60342219390941</v>
      </c>
      <c r="U116" s="2">
        <v>2.5988410669986002</v>
      </c>
      <c r="V116" s="2">
        <v>4.3848263497633697</v>
      </c>
      <c r="W116" s="2">
        <v>2.5887957388047602</v>
      </c>
      <c r="X116" s="2">
        <v>5.5286280333882596</v>
      </c>
      <c r="Y116" s="2">
        <v>5.7487783994516901</v>
      </c>
      <c r="Z116" s="3" t="s">
        <v>142</v>
      </c>
      <c r="AA116" s="3" t="s">
        <v>142</v>
      </c>
    </row>
    <row r="117" spans="1:27" x14ac:dyDescent="0.25">
      <c r="A117" s="1" t="s">
        <v>123</v>
      </c>
      <c r="B117" s="2">
        <v>3.75417161569592</v>
      </c>
      <c r="C117" s="2">
        <v>0.382478677330647</v>
      </c>
      <c r="D117" s="2"/>
      <c r="E117" s="2"/>
      <c r="F117" s="2">
        <v>2.5335847620868801</v>
      </c>
      <c r="G117" s="2">
        <v>0.66005939495456301</v>
      </c>
      <c r="H117" s="2">
        <v>2881.9345398830101</v>
      </c>
      <c r="I117" s="2">
        <v>221.144324901001</v>
      </c>
      <c r="J117" s="2">
        <v>2745.9923569478001</v>
      </c>
      <c r="K117" s="2">
        <v>213.00314071163601</v>
      </c>
      <c r="L117" s="2">
        <f t="shared" si="11"/>
        <v>2813.9634484154049</v>
      </c>
      <c r="M117" s="2">
        <f t="shared" si="12"/>
        <v>153.52129362806687</v>
      </c>
      <c r="N117" s="2"/>
      <c r="O117" s="2"/>
      <c r="P117" s="3"/>
      <c r="Q117" s="12">
        <f t="shared" si="10"/>
        <v>6.78722145218818</v>
      </c>
      <c r="S117" s="3" t="s">
        <v>142</v>
      </c>
      <c r="T117" s="2">
        <v>4.3402354741325899</v>
      </c>
      <c r="U117" s="2">
        <v>3.1171539309475498</v>
      </c>
      <c r="V117" s="2">
        <v>4.2536366901012999</v>
      </c>
      <c r="W117" s="2">
        <v>2.5140009062452502</v>
      </c>
      <c r="X117" s="2">
        <v>4.9127589844696304</v>
      </c>
      <c r="Y117" s="2">
        <v>6.6337484632114903</v>
      </c>
      <c r="Z117" s="3" t="s">
        <v>142</v>
      </c>
      <c r="AA117" s="3" t="s">
        <v>142</v>
      </c>
    </row>
    <row r="118" spans="1:27" x14ac:dyDescent="0.25">
      <c r="A118" s="1" t="s">
        <v>124</v>
      </c>
      <c r="B118" s="2">
        <v>3.78671683866374</v>
      </c>
      <c r="C118" s="2">
        <v>0.385236365672875</v>
      </c>
      <c r="D118" s="2"/>
      <c r="E118" s="2"/>
      <c r="F118" s="2">
        <v>2.5345602076306299</v>
      </c>
      <c r="G118" s="2">
        <v>0.66102651182090799</v>
      </c>
      <c r="H118" s="2">
        <v>2905.9643435120602</v>
      </c>
      <c r="I118" s="2">
        <v>223.20376455566401</v>
      </c>
      <c r="J118" s="2">
        <v>2764.1914290175</v>
      </c>
      <c r="K118" s="2">
        <v>214.33266370754799</v>
      </c>
      <c r="L118" s="2">
        <f t="shared" si="11"/>
        <v>2835.0778862647803</v>
      </c>
      <c r="M118" s="2">
        <f t="shared" si="12"/>
        <v>154.7242799658421</v>
      </c>
      <c r="N118" s="2"/>
      <c r="O118" s="2"/>
      <c r="P118" s="3"/>
      <c r="Q118" s="12">
        <f t="shared" si="10"/>
        <v>6.4383888320929596</v>
      </c>
      <c r="S118" s="3" t="s">
        <v>142</v>
      </c>
      <c r="T118" s="2">
        <v>4.2397479082730403</v>
      </c>
      <c r="U118" s="2">
        <v>3.0476660001546598</v>
      </c>
      <c r="V118" s="2">
        <v>3.9038286244623301</v>
      </c>
      <c r="W118" s="2">
        <v>2.4385471716837399</v>
      </c>
      <c r="X118" s="2">
        <v>6.8099292190699101</v>
      </c>
      <c r="Y118" s="2">
        <v>6.0669992137447997</v>
      </c>
      <c r="Z118" s="3" t="s">
        <v>142</v>
      </c>
      <c r="AA118" s="3" t="s">
        <v>142</v>
      </c>
    </row>
    <row r="119" spans="1:27" x14ac:dyDescent="0.25">
      <c r="A119" s="1" t="s">
        <v>125</v>
      </c>
      <c r="B119" s="2">
        <v>3.6813818057760299</v>
      </c>
      <c r="C119" s="2">
        <v>0.37445744202235498</v>
      </c>
      <c r="D119" s="2"/>
      <c r="E119" s="2"/>
      <c r="F119" s="2">
        <v>2.4724764475514598</v>
      </c>
      <c r="G119" s="2">
        <v>0.64546930511349498</v>
      </c>
      <c r="H119" s="2">
        <v>2874.9680657063</v>
      </c>
      <c r="I119" s="2">
        <v>220.38938681913999</v>
      </c>
      <c r="J119" s="2">
        <v>2720.9591594123699</v>
      </c>
      <c r="K119" s="2">
        <v>211.11301320478199</v>
      </c>
      <c r="L119" s="2">
        <f t="shared" si="11"/>
        <v>2797.9636125593352</v>
      </c>
      <c r="M119" s="2">
        <f t="shared" si="12"/>
        <v>152.59438568220568</v>
      </c>
      <c r="N119" s="2"/>
      <c r="O119" s="2"/>
      <c r="P119" s="3"/>
      <c r="Q119" s="12">
        <f t="shared" si="10"/>
        <v>5.5453965277114499</v>
      </c>
      <c r="S119" s="3" t="s">
        <v>142</v>
      </c>
      <c r="T119" s="2">
        <v>6.2473583933333003</v>
      </c>
      <c r="U119" s="2">
        <v>4.4849608724183296</v>
      </c>
      <c r="V119" s="2">
        <v>3.0729200801599901</v>
      </c>
      <c r="W119" s="2">
        <v>1.80793997796148</v>
      </c>
      <c r="X119" s="2">
        <v>8.7009990586571302</v>
      </c>
      <c r="Y119" s="2">
        <v>4.5418504659566699</v>
      </c>
      <c r="Z119" s="3" t="s">
        <v>142</v>
      </c>
      <c r="AA119" s="3" t="s">
        <v>142</v>
      </c>
    </row>
    <row r="120" spans="1:27" x14ac:dyDescent="0.25">
      <c r="A120" s="1" t="s">
        <v>126</v>
      </c>
      <c r="B120" s="2">
        <v>3.6956373080353799</v>
      </c>
      <c r="C120" s="2">
        <v>0.37590624290665298</v>
      </c>
      <c r="D120" s="2"/>
      <c r="E120" s="2"/>
      <c r="F120" s="2">
        <v>2.4725871104975599</v>
      </c>
      <c r="G120" s="2">
        <v>0.64342108797324205</v>
      </c>
      <c r="H120" s="2">
        <v>2873.7546014627201</v>
      </c>
      <c r="I120" s="2">
        <v>220.460092856561</v>
      </c>
      <c r="J120" s="2">
        <v>2780.52659942837</v>
      </c>
      <c r="K120" s="2">
        <v>215.46912146529201</v>
      </c>
      <c r="L120" s="2">
        <f t="shared" si="11"/>
        <v>2827.1406004455448</v>
      </c>
      <c r="M120" s="2">
        <f t="shared" si="12"/>
        <v>154.13435279598465</v>
      </c>
      <c r="N120" s="2"/>
      <c r="O120" s="2"/>
      <c r="P120" s="3"/>
      <c r="Q120" s="12">
        <f t="shared" si="10"/>
        <v>5.8262215283440604</v>
      </c>
      <c r="S120" s="3" t="s">
        <v>142</v>
      </c>
      <c r="T120" s="2">
        <v>5.5917282438748197</v>
      </c>
      <c r="U120" s="2">
        <v>4.0139087793996904</v>
      </c>
      <c r="V120" s="2">
        <v>3.3536344178465001</v>
      </c>
      <c r="W120" s="2">
        <v>2.0176412881653101</v>
      </c>
      <c r="X120" s="2">
        <v>10.4463691381807</v>
      </c>
      <c r="Y120" s="2">
        <v>5.3716498315560699</v>
      </c>
      <c r="Z120" s="3" t="s">
        <v>142</v>
      </c>
      <c r="AA120" s="3" t="s">
        <v>142</v>
      </c>
    </row>
    <row r="121" spans="1:27" x14ac:dyDescent="0.25">
      <c r="A121" s="1" t="s">
        <v>127</v>
      </c>
      <c r="B121" s="2">
        <v>3.6653513083915601</v>
      </c>
      <c r="C121" s="2">
        <v>0.37265241348282901</v>
      </c>
      <c r="D121" s="2"/>
      <c r="E121" s="2"/>
      <c r="F121" s="2">
        <v>2.4578633373996799</v>
      </c>
      <c r="G121" s="2">
        <v>0.64073037013440803</v>
      </c>
      <c r="H121" s="2">
        <v>2879.8811299710901</v>
      </c>
      <c r="I121" s="2">
        <v>220.857324064474</v>
      </c>
      <c r="J121" s="2">
        <v>2759.26185547466</v>
      </c>
      <c r="K121" s="2">
        <v>213.69342579879</v>
      </c>
      <c r="L121" s="2">
        <f t="shared" si="11"/>
        <v>2819.5714927228751</v>
      </c>
      <c r="M121" s="2">
        <f t="shared" si="12"/>
        <v>153.65776731306414</v>
      </c>
      <c r="N121" s="2"/>
      <c r="O121" s="2"/>
      <c r="P121" s="3"/>
      <c r="Q121" s="12">
        <f t="shared" si="10"/>
        <v>6.1668813709645098</v>
      </c>
      <c r="S121" s="3" t="s">
        <v>142</v>
      </c>
      <c r="T121" s="2">
        <v>4.3879625478347002</v>
      </c>
      <c r="U121" s="2">
        <v>3.1565835666972699</v>
      </c>
      <c r="V121" s="2">
        <v>3.70901803356483</v>
      </c>
      <c r="W121" s="2">
        <v>2.19415643543807</v>
      </c>
      <c r="X121" s="2">
        <v>7.7013516499405297</v>
      </c>
      <c r="Y121" s="2">
        <v>5.8465330835259604</v>
      </c>
      <c r="Z121" s="3" t="s">
        <v>142</v>
      </c>
      <c r="AA121" s="3" t="s">
        <v>142</v>
      </c>
    </row>
    <row r="122" spans="1:27" x14ac:dyDescent="0.25">
      <c r="A122" s="1" t="s">
        <v>128</v>
      </c>
      <c r="B122" s="2">
        <v>3.7821181129702399</v>
      </c>
      <c r="C122" s="2">
        <v>0.38459850270689799</v>
      </c>
      <c r="D122" s="2"/>
      <c r="E122" s="2"/>
      <c r="F122" s="2">
        <v>2.6600023163522999</v>
      </c>
      <c r="G122" s="2">
        <v>0.69258963301795695</v>
      </c>
      <c r="H122" s="2">
        <v>3055.5967600130002</v>
      </c>
      <c r="I122" s="2">
        <v>234.109898125276</v>
      </c>
      <c r="J122" s="2">
        <v>2843.6953787429002</v>
      </c>
      <c r="K122" s="2">
        <v>219.664254022053</v>
      </c>
      <c r="L122" s="2">
        <f t="shared" si="11"/>
        <v>2949.64606937795</v>
      </c>
      <c r="M122" s="2">
        <f t="shared" si="12"/>
        <v>160.51466357882396</v>
      </c>
      <c r="N122" s="2"/>
      <c r="O122" s="2"/>
      <c r="P122" s="3"/>
      <c r="Q122" s="12">
        <f t="shared" si="10"/>
        <v>5.5637189555963698</v>
      </c>
      <c r="S122" s="3" t="s">
        <v>142</v>
      </c>
      <c r="T122" s="2">
        <v>5.4627957634852402</v>
      </c>
      <c r="U122" s="2">
        <v>3.9136089724876899</v>
      </c>
      <c r="V122" s="2">
        <v>2.9037166392440699</v>
      </c>
      <c r="W122" s="2">
        <v>1.7183402158244001</v>
      </c>
      <c r="X122" s="2">
        <v>9.6595583870783006</v>
      </c>
      <c r="Y122" s="2">
        <v>5.0579601153430698</v>
      </c>
      <c r="Z122" s="3" t="s">
        <v>142</v>
      </c>
      <c r="AA122" s="3" t="s">
        <v>142</v>
      </c>
    </row>
    <row r="123" spans="1:27" x14ac:dyDescent="0.25">
      <c r="A123" s="1" t="s">
        <v>129</v>
      </c>
      <c r="B123" s="2">
        <v>3.6278848893777398</v>
      </c>
      <c r="C123" s="2">
        <v>0.36900296519495801</v>
      </c>
      <c r="D123" s="2"/>
      <c r="E123" s="2"/>
      <c r="F123" s="2">
        <v>2.44943346696245</v>
      </c>
      <c r="G123" s="2">
        <v>0.63880941547518899</v>
      </c>
      <c r="H123" s="2">
        <v>2867.85857438622</v>
      </c>
      <c r="I123" s="2">
        <v>220.187615475672</v>
      </c>
      <c r="J123" s="2">
        <v>2777.8475473856001</v>
      </c>
      <c r="K123" s="2">
        <v>214.69330015025599</v>
      </c>
      <c r="L123" s="2">
        <f t="shared" si="11"/>
        <v>2822.8530608859101</v>
      </c>
      <c r="M123" s="2">
        <f t="shared" si="12"/>
        <v>153.76589278694925</v>
      </c>
      <c r="N123" s="2"/>
      <c r="O123" s="2"/>
      <c r="P123" s="3"/>
      <c r="Q123" s="12">
        <f t="shared" si="10"/>
        <v>6.3879116699395304</v>
      </c>
      <c r="S123" s="3" t="s">
        <v>142</v>
      </c>
      <c r="T123" s="2">
        <v>4.4340673640019999</v>
      </c>
      <c r="U123" s="2">
        <v>3.1887058305846101</v>
      </c>
      <c r="V123" s="2">
        <v>3.93847820297708</v>
      </c>
      <c r="W123" s="2">
        <v>2.3592836854225001</v>
      </c>
      <c r="X123" s="2">
        <v>6.0530312449450498</v>
      </c>
      <c r="Y123" s="2">
        <v>6.5654074324679703</v>
      </c>
      <c r="Z123" s="3" t="s">
        <v>142</v>
      </c>
      <c r="AA123" s="3" t="s">
        <v>142</v>
      </c>
    </row>
    <row r="124" spans="1:27" x14ac:dyDescent="0.25">
      <c r="A124" s="1" t="s">
        <v>130</v>
      </c>
      <c r="B124" s="2">
        <v>3.6202122780045198</v>
      </c>
      <c r="C124" s="2">
        <v>0.36885181085382601</v>
      </c>
      <c r="D124" s="2"/>
      <c r="E124" s="2"/>
      <c r="F124" s="2">
        <v>2.4522863367216901</v>
      </c>
      <c r="G124" s="2">
        <v>0.63982866226798296</v>
      </c>
      <c r="H124" s="2">
        <v>2885.7979297642601</v>
      </c>
      <c r="I124" s="2">
        <v>221.24755314328499</v>
      </c>
      <c r="J124" s="2">
        <v>2771.5065829525502</v>
      </c>
      <c r="K124" s="2">
        <v>215.21323741291201</v>
      </c>
      <c r="L124" s="2">
        <f t="shared" si="11"/>
        <v>2828.6522563584049</v>
      </c>
      <c r="M124" s="2">
        <f t="shared" si="12"/>
        <v>154.32693974938169</v>
      </c>
      <c r="N124" s="2"/>
      <c r="O124" s="2"/>
      <c r="P124" s="3"/>
      <c r="Q124" s="12">
        <f t="shared" si="10"/>
        <v>6.3305632706783097</v>
      </c>
      <c r="S124" s="3" t="s">
        <v>142</v>
      </c>
      <c r="T124" s="2">
        <v>3.8839502333361602</v>
      </c>
      <c r="U124" s="2">
        <v>2.80040381332444</v>
      </c>
      <c r="V124" s="2">
        <v>3.8782769339566201</v>
      </c>
      <c r="W124" s="2">
        <v>2.2910748155202501</v>
      </c>
      <c r="X124" s="2">
        <v>6.0668426329775302</v>
      </c>
      <c r="Y124" s="2">
        <v>5.4350498965655198</v>
      </c>
      <c r="Z124" s="3" t="s">
        <v>142</v>
      </c>
      <c r="AA124" s="3" t="s">
        <v>142</v>
      </c>
    </row>
    <row r="125" spans="1:27" x14ac:dyDescent="0.25">
      <c r="A125" s="1" t="s">
        <v>131</v>
      </c>
      <c r="B125" s="2">
        <v>3.7402472382195899</v>
      </c>
      <c r="C125" s="2">
        <v>0.38024146244856299</v>
      </c>
      <c r="D125" s="2"/>
      <c r="E125" s="2"/>
      <c r="F125" s="2">
        <v>2.6810417215127198</v>
      </c>
      <c r="G125" s="2">
        <v>0.699696511164968</v>
      </c>
      <c r="H125" s="2">
        <v>2954.8589454848602</v>
      </c>
      <c r="I125" s="2">
        <v>226.28316934953301</v>
      </c>
      <c r="J125" s="2">
        <v>2785.8458531992801</v>
      </c>
      <c r="K125" s="2">
        <v>215.80896704835001</v>
      </c>
      <c r="L125" s="2">
        <f t="shared" si="11"/>
        <v>2870.3523993420704</v>
      </c>
      <c r="M125" s="2">
        <f t="shared" si="12"/>
        <v>156.34703626016167</v>
      </c>
      <c r="N125" s="2"/>
      <c r="O125" s="2"/>
      <c r="P125" s="3"/>
      <c r="Q125" s="12">
        <f t="shared" si="10"/>
        <v>5.12429902767889</v>
      </c>
      <c r="S125" s="3" t="s">
        <v>142</v>
      </c>
      <c r="T125" s="2">
        <v>5.2741570381625396</v>
      </c>
      <c r="U125" s="2">
        <v>3.8038980223861101</v>
      </c>
      <c r="V125" s="2">
        <v>2.4432573061661702</v>
      </c>
      <c r="W125" s="2">
        <v>1.4352714561686599</v>
      </c>
      <c r="X125" s="2">
        <v>6.90882450871141</v>
      </c>
      <c r="Y125" s="2">
        <v>5.1599191474455797</v>
      </c>
      <c r="Z125" s="3" t="s">
        <v>142</v>
      </c>
      <c r="AA125" s="3" t="s">
        <v>142</v>
      </c>
    </row>
    <row r="126" spans="1:27" x14ac:dyDescent="0.25">
      <c r="A126" s="1" t="s">
        <v>132</v>
      </c>
      <c r="B126" s="2">
        <v>3.8779680315829199</v>
      </c>
      <c r="C126" s="2">
        <v>0.39514109317986701</v>
      </c>
      <c r="D126" s="2"/>
      <c r="E126" s="2"/>
      <c r="F126" s="2">
        <v>2.7559849860897301</v>
      </c>
      <c r="G126" s="2">
        <v>0.71934939290059896</v>
      </c>
      <c r="H126" s="2">
        <v>3127.7622515387702</v>
      </c>
      <c r="I126" s="2">
        <v>239.10005069553301</v>
      </c>
      <c r="J126" s="2">
        <v>2945.7336159872102</v>
      </c>
      <c r="K126" s="2">
        <v>227.49985443192699</v>
      </c>
      <c r="L126" s="2">
        <f t="shared" si="11"/>
        <v>3036.7479337629902</v>
      </c>
      <c r="M126" s="2">
        <f t="shared" si="12"/>
        <v>165.01895194882496</v>
      </c>
      <c r="N126" s="2"/>
      <c r="O126" s="2"/>
      <c r="P126" s="3"/>
      <c r="Q126" s="12">
        <f t="shared" si="10"/>
        <v>5.8280146320949804</v>
      </c>
      <c r="S126" s="3" t="s">
        <v>142</v>
      </c>
      <c r="T126" s="2">
        <v>6.3646590935246898</v>
      </c>
      <c r="U126" s="2">
        <v>4.57680681915864</v>
      </c>
      <c r="V126" s="2">
        <v>3.0720296460052499</v>
      </c>
      <c r="W126" s="2">
        <v>1.8060578412595401</v>
      </c>
      <c r="X126" s="2">
        <v>6.15729030759511</v>
      </c>
      <c r="Y126" s="2">
        <v>9.4521031252113694</v>
      </c>
      <c r="Z126" s="3" t="s">
        <v>142</v>
      </c>
      <c r="AA126" s="3" t="s">
        <v>142</v>
      </c>
    </row>
    <row r="127" spans="1:27" x14ac:dyDescent="0.25">
      <c r="A127" s="1" t="s">
        <v>146</v>
      </c>
      <c r="B127" s="6">
        <v>5.3074654344198198</v>
      </c>
      <c r="C127" s="1">
        <v>0.73347260995173502</v>
      </c>
      <c r="D127" s="7">
        <v>3.9839344649999999</v>
      </c>
      <c r="E127" s="1">
        <f>D127*0.1</f>
        <v>0.39839344650000003</v>
      </c>
      <c r="F127" s="1">
        <v>2.6126665420594901</v>
      </c>
      <c r="G127" s="1">
        <v>0.49180132446439301</v>
      </c>
      <c r="H127" s="6">
        <v>1200.6436733022899</v>
      </c>
      <c r="I127" s="1">
        <v>189.66564929093801</v>
      </c>
      <c r="J127" s="6">
        <v>1287.2371806711701</v>
      </c>
      <c r="K127" s="1">
        <v>205.84063153756301</v>
      </c>
      <c r="L127" s="2">
        <f t="shared" si="11"/>
        <v>1243.94042698673</v>
      </c>
      <c r="M127" s="2">
        <f t="shared" si="12"/>
        <v>139.94947669849989</v>
      </c>
      <c r="N127" s="8">
        <v>439</v>
      </c>
      <c r="O127" s="1">
        <f>N127*0.1</f>
        <v>43.900000000000006</v>
      </c>
      <c r="P127" s="10" t="s">
        <v>184</v>
      </c>
      <c r="Q127" s="12">
        <f t="shared" si="10"/>
        <v>6.3046154552060001</v>
      </c>
      <c r="S127" s="1" t="s">
        <v>142</v>
      </c>
      <c r="T127" s="1">
        <v>3.6396432872721198</v>
      </c>
      <c r="U127" s="1">
        <v>0.919045208034447</v>
      </c>
      <c r="V127" s="1">
        <v>3.69194891314651</v>
      </c>
      <c r="W127" s="1">
        <v>0.90372100498001295</v>
      </c>
      <c r="X127" s="1">
        <v>4.6585406730112799</v>
      </c>
      <c r="Y127" s="1">
        <v>3.7936031321875201</v>
      </c>
      <c r="Z127" s="1" t="s">
        <v>142</v>
      </c>
      <c r="AA127" s="1" t="s">
        <v>143</v>
      </c>
    </row>
    <row r="128" spans="1:27" x14ac:dyDescent="0.25">
      <c r="A128" s="1" t="s">
        <v>147</v>
      </c>
      <c r="B128" s="6">
        <v>5.1360050127885302</v>
      </c>
      <c r="C128" s="1">
        <v>0.71088484465046298</v>
      </c>
      <c r="D128" s="7">
        <v>3.9839344649999999</v>
      </c>
      <c r="E128" s="1">
        <f t="shared" ref="E128:E129" si="15">D128*0.1</f>
        <v>0.39839344650000003</v>
      </c>
      <c r="F128" s="1">
        <v>2.5293019640074501</v>
      </c>
      <c r="G128" s="1">
        <v>0.47493135681648702</v>
      </c>
      <c r="H128" s="6">
        <v>1165.3056588386801</v>
      </c>
      <c r="I128" s="1">
        <v>182.69947768931601</v>
      </c>
      <c r="J128" s="6">
        <v>1316.7719783349501</v>
      </c>
      <c r="K128" s="1">
        <v>208.31611146790101</v>
      </c>
      <c r="L128" s="2">
        <f t="shared" si="11"/>
        <v>1241.0388185868151</v>
      </c>
      <c r="M128" s="2">
        <f t="shared" si="12"/>
        <v>138.5412406515257</v>
      </c>
      <c r="N128" s="8">
        <v>439</v>
      </c>
      <c r="O128" s="1">
        <f t="shared" ref="O128:O129" si="16">N128*0.1</f>
        <v>43.900000000000006</v>
      </c>
      <c r="P128" s="10" t="s">
        <v>184</v>
      </c>
      <c r="Q128" s="12">
        <f t="shared" si="10"/>
        <v>6.00854244412331</v>
      </c>
      <c r="S128" s="1" t="s">
        <v>142</v>
      </c>
      <c r="T128" s="1">
        <v>3.15674153175538</v>
      </c>
      <c r="U128" s="1">
        <v>0.77326871641897499</v>
      </c>
      <c r="V128" s="1">
        <v>3.4792404801158598</v>
      </c>
      <c r="W128" s="1">
        <v>0.84746293371711401</v>
      </c>
      <c r="X128" s="1">
        <v>2.8791171988962998</v>
      </c>
      <c r="Y128" s="1">
        <v>4.3514586918668696</v>
      </c>
      <c r="Z128" s="1" t="s">
        <v>143</v>
      </c>
      <c r="AA128" s="1" t="s">
        <v>142</v>
      </c>
    </row>
    <row r="129" spans="1:27" s="6" customFormat="1" x14ac:dyDescent="0.25">
      <c r="A129" s="6" t="s">
        <v>148</v>
      </c>
      <c r="B129" s="6">
        <v>5.3068789041287303</v>
      </c>
      <c r="C129" s="6">
        <v>0.73447320510909297</v>
      </c>
      <c r="D129" s="7">
        <v>3.9839344649999999</v>
      </c>
      <c r="E129" s="1">
        <f t="shared" si="15"/>
        <v>0.39839344650000003</v>
      </c>
      <c r="F129" s="6">
        <v>2.5815911186447802</v>
      </c>
      <c r="G129" s="6">
        <v>0.48534641085903901</v>
      </c>
      <c r="H129" s="6">
        <v>1258.93937476718</v>
      </c>
      <c r="I129" s="6">
        <v>195.208599935812</v>
      </c>
      <c r="J129" s="6">
        <v>1278.2240031351</v>
      </c>
      <c r="K129" s="6">
        <v>204.19157367862999</v>
      </c>
      <c r="L129" s="2">
        <f t="shared" si="11"/>
        <v>1268.58168895114</v>
      </c>
      <c r="M129" s="2">
        <f t="shared" si="12"/>
        <v>141.2449965930256</v>
      </c>
      <c r="N129" s="8">
        <v>439</v>
      </c>
      <c r="O129" s="1">
        <f t="shared" si="16"/>
        <v>43.900000000000006</v>
      </c>
      <c r="P129" s="10" t="s">
        <v>184</v>
      </c>
      <c r="Q129" s="12">
        <f t="shared" si="10"/>
        <v>5.7455006326185298</v>
      </c>
      <c r="S129" s="6" t="s">
        <v>142</v>
      </c>
      <c r="T129" s="6">
        <v>3.2660171940181</v>
      </c>
      <c r="U129" s="6">
        <v>0.73877727367075996</v>
      </c>
      <c r="V129" s="6">
        <v>3.1639095139737501</v>
      </c>
      <c r="W129" s="6">
        <v>0.77108631390164295</v>
      </c>
      <c r="X129" s="6">
        <v>3.8768554648897098</v>
      </c>
      <c r="Y129" s="6">
        <v>4.32370956566771</v>
      </c>
      <c r="Z129" s="6" t="s">
        <v>143</v>
      </c>
      <c r="AA129" s="6" t="s">
        <v>142</v>
      </c>
    </row>
    <row r="130" spans="1:27" x14ac:dyDescent="0.25">
      <c r="A130" s="1" t="s">
        <v>149</v>
      </c>
      <c r="B130" s="6">
        <v>4.2618672153372499</v>
      </c>
      <c r="C130" s="1">
        <v>0.478243394954394</v>
      </c>
      <c r="D130" s="8"/>
      <c r="F130" s="1">
        <v>2.0070384771761902</v>
      </c>
      <c r="G130" s="1">
        <v>0.31880221568233003</v>
      </c>
      <c r="H130" s="6">
        <v>629.73188429912204</v>
      </c>
      <c r="I130" s="1">
        <v>83.507253381853701</v>
      </c>
      <c r="J130" s="6">
        <v>622.31973404933603</v>
      </c>
      <c r="K130" s="1">
        <v>87.152162273535794</v>
      </c>
      <c r="L130" s="2">
        <f t="shared" si="11"/>
        <v>626.02580917422904</v>
      </c>
      <c r="M130" s="2">
        <f t="shared" si="12"/>
        <v>60.350975046667294</v>
      </c>
      <c r="N130" s="8"/>
      <c r="P130" s="10"/>
      <c r="Q130" s="12">
        <f t="shared" ref="Q130:Q150" si="17">F130+V130</f>
        <v>3.7529323442456404</v>
      </c>
      <c r="S130" s="1" t="s">
        <v>142</v>
      </c>
      <c r="T130" s="1">
        <v>2.1675995233839198</v>
      </c>
      <c r="U130" s="1">
        <v>0.40684786913818299</v>
      </c>
      <c r="V130" s="1">
        <v>1.7458938670694499</v>
      </c>
      <c r="W130" s="1">
        <v>0.36179052869350498</v>
      </c>
      <c r="X130" s="1">
        <v>9.8793241216505301</v>
      </c>
      <c r="Y130" s="1">
        <v>9.7850914431094704</v>
      </c>
      <c r="Z130" s="1" t="s">
        <v>142</v>
      </c>
      <c r="AA130" s="1" t="s">
        <v>142</v>
      </c>
    </row>
    <row r="131" spans="1:27" x14ac:dyDescent="0.25">
      <c r="A131" s="1" t="s">
        <v>150</v>
      </c>
      <c r="B131" s="6">
        <v>4.2470911350300504</v>
      </c>
      <c r="C131" s="1">
        <v>0.47728766523087601</v>
      </c>
      <c r="D131" s="8"/>
      <c r="F131" s="1">
        <v>2.0009666421529499</v>
      </c>
      <c r="G131" s="1">
        <v>0.31745221462515799</v>
      </c>
      <c r="H131" s="6">
        <v>622.65482516439204</v>
      </c>
      <c r="I131" s="1">
        <v>81.7421161133542</v>
      </c>
      <c r="J131" s="6">
        <v>621.51864669411805</v>
      </c>
      <c r="K131" s="1">
        <v>86.055068939287494</v>
      </c>
      <c r="L131" s="2">
        <f t="shared" ref="L131:L150" si="18">AVERAGE(J131,H131)</f>
        <v>622.08673592925504</v>
      </c>
      <c r="M131" s="2">
        <f t="shared" ref="M131:M150" si="19">SQRT((I131^2)+(K131^2))/2</f>
        <v>59.344857479049111</v>
      </c>
      <c r="N131" s="8"/>
      <c r="P131" s="10"/>
      <c r="Q131" s="12">
        <f t="shared" si="17"/>
        <v>3.87386593936907</v>
      </c>
      <c r="S131" s="1" t="s">
        <v>142</v>
      </c>
      <c r="T131" s="1">
        <v>2.16774330645198</v>
      </c>
      <c r="U131" s="1">
        <v>0.42135749852744098</v>
      </c>
      <c r="V131" s="1">
        <v>1.87289929721612</v>
      </c>
      <c r="W131" s="1">
        <v>0.38425997030954201</v>
      </c>
      <c r="X131" s="1">
        <v>12.561140287947101</v>
      </c>
      <c r="Y131" s="1">
        <v>8.4406235871240298</v>
      </c>
      <c r="Z131" s="1" t="s">
        <v>142</v>
      </c>
      <c r="AA131" s="1" t="s">
        <v>142</v>
      </c>
    </row>
    <row r="132" spans="1:27" s="6" customFormat="1" x14ac:dyDescent="0.25">
      <c r="A132" s="6" t="s">
        <v>151</v>
      </c>
      <c r="B132" s="6">
        <v>4.2833995293803602</v>
      </c>
      <c r="C132" s="6">
        <v>0.48185500980496199</v>
      </c>
      <c r="D132" s="8"/>
      <c r="F132" s="6">
        <v>2.0096565106467801</v>
      </c>
      <c r="G132" s="6">
        <v>0.31892382627513099</v>
      </c>
      <c r="H132" s="6">
        <v>632.69235537636303</v>
      </c>
      <c r="I132" s="6">
        <v>82.255290415099196</v>
      </c>
      <c r="J132" s="6">
        <v>624.354654643397</v>
      </c>
      <c r="K132" s="6">
        <v>87.032479630440605</v>
      </c>
      <c r="L132" s="2">
        <f t="shared" si="18"/>
        <v>628.52350500987995</v>
      </c>
      <c r="M132" s="2">
        <f t="shared" si="19"/>
        <v>59.876091455386785</v>
      </c>
      <c r="N132" s="8"/>
      <c r="P132" s="10"/>
      <c r="Q132" s="12">
        <f t="shared" si="17"/>
        <v>3.7676211139753901</v>
      </c>
      <c r="S132" s="6" t="s">
        <v>142</v>
      </c>
      <c r="T132" s="6">
        <v>2.2158650555417001</v>
      </c>
      <c r="U132" s="6">
        <v>0.42421493821454997</v>
      </c>
      <c r="V132" s="6">
        <v>1.75796460332861</v>
      </c>
      <c r="W132" s="6">
        <v>0.36085629372734301</v>
      </c>
      <c r="X132" s="6">
        <v>9.3676022226012403</v>
      </c>
      <c r="Y132" s="6">
        <v>8.8833501759963394</v>
      </c>
      <c r="Z132" s="6" t="s">
        <v>142</v>
      </c>
      <c r="AA132" s="6" t="s">
        <v>142</v>
      </c>
    </row>
    <row r="133" spans="1:27" x14ac:dyDescent="0.25">
      <c r="A133" s="1" t="s">
        <v>152</v>
      </c>
      <c r="B133" s="6">
        <v>5.0289034846956397</v>
      </c>
      <c r="C133" s="1">
        <v>0.83706381455437995</v>
      </c>
      <c r="D133" s="8"/>
      <c r="F133" s="1">
        <v>2.5127725966675798</v>
      </c>
      <c r="G133" s="1">
        <v>0.53647777364848803</v>
      </c>
      <c r="H133" s="6">
        <v>26.5996428962275</v>
      </c>
      <c r="I133" s="1">
        <v>47.8961952519088</v>
      </c>
      <c r="J133" s="6">
        <v>304.38149793783202</v>
      </c>
      <c r="K133" s="1">
        <v>109.191912548941</v>
      </c>
      <c r="L133" s="2">
        <f t="shared" si="18"/>
        <v>165.49057041702977</v>
      </c>
      <c r="M133" s="2">
        <f t="shared" si="19"/>
        <v>59.617361744932474</v>
      </c>
      <c r="N133" s="8"/>
      <c r="P133" s="10"/>
      <c r="Q133" s="12">
        <f t="shared" si="17"/>
        <v>7.8768557213780106</v>
      </c>
      <c r="S133" s="1" t="s">
        <v>142</v>
      </c>
      <c r="T133" s="1">
        <v>2.6007877888653201</v>
      </c>
      <c r="U133" s="1">
        <v>0.66356361687940502</v>
      </c>
      <c r="V133" s="1">
        <v>5.3640831247104304</v>
      </c>
      <c r="W133" s="1">
        <v>1.46569455915741</v>
      </c>
      <c r="X133" s="1">
        <v>4.4655289865366496</v>
      </c>
      <c r="Y133" s="1">
        <v>7.6390236367598101</v>
      </c>
      <c r="Z133" s="1" t="s">
        <v>142</v>
      </c>
      <c r="AA133" s="1" t="s">
        <v>142</v>
      </c>
    </row>
    <row r="134" spans="1:27" s="6" customFormat="1" x14ac:dyDescent="0.25">
      <c r="A134" s="6" t="s">
        <v>153</v>
      </c>
      <c r="B134" s="6">
        <v>5.0794751156178002</v>
      </c>
      <c r="C134" s="6">
        <v>0.84355499294955305</v>
      </c>
      <c r="D134" s="8"/>
      <c r="F134" s="6">
        <v>2.5140739219350001</v>
      </c>
      <c r="G134" s="6">
        <v>0.53484273664467696</v>
      </c>
      <c r="H134" s="6">
        <v>26.612281403013</v>
      </c>
      <c r="I134" s="6">
        <v>40.396496201406201</v>
      </c>
      <c r="J134" s="6">
        <v>336.26315171764702</v>
      </c>
      <c r="K134" s="6">
        <v>114.641092538802</v>
      </c>
      <c r="L134" s="2">
        <f t="shared" si="18"/>
        <v>181.43771656033002</v>
      </c>
      <c r="M134" s="2">
        <f t="shared" si="19"/>
        <v>60.775112101583964</v>
      </c>
      <c r="N134" s="8"/>
      <c r="P134" s="10"/>
      <c r="Q134" s="12">
        <f t="shared" si="17"/>
        <v>7.5943662572097299</v>
      </c>
      <c r="S134" s="6" t="s">
        <v>142</v>
      </c>
      <c r="T134" s="6">
        <v>2.1786514064958702</v>
      </c>
      <c r="U134" s="6">
        <v>0.55132004971235105</v>
      </c>
      <c r="V134" s="6">
        <v>5.0802923352747298</v>
      </c>
      <c r="W134" s="6">
        <v>1.36650941798246</v>
      </c>
      <c r="X134" s="6">
        <v>3.5038893572886298</v>
      </c>
      <c r="Y134" s="6">
        <v>5.7026800438938796</v>
      </c>
      <c r="Z134" s="6" t="s">
        <v>143</v>
      </c>
      <c r="AA134" s="6" t="s">
        <v>142</v>
      </c>
    </row>
    <row r="135" spans="1:27" x14ac:dyDescent="0.25">
      <c r="A135" s="1" t="s">
        <v>154</v>
      </c>
      <c r="B135" s="6">
        <v>5.1065080166847698</v>
      </c>
      <c r="C135" s="1">
        <v>0.84672656856032302</v>
      </c>
      <c r="D135" s="8"/>
      <c r="F135" s="1">
        <v>2.5292887838515798</v>
      </c>
      <c r="G135" s="1">
        <v>0.53910881045994397</v>
      </c>
      <c r="H135" s="6">
        <v>26.619032064512101</v>
      </c>
      <c r="I135" s="1">
        <v>41.887446223749201</v>
      </c>
      <c r="J135" s="6">
        <v>285.24749450790603</v>
      </c>
      <c r="K135" s="1">
        <v>107.431013480216</v>
      </c>
      <c r="L135" s="2">
        <f t="shared" si="18"/>
        <v>155.93326328620907</v>
      </c>
      <c r="M135" s="2">
        <f t="shared" si="19"/>
        <v>57.654099612546702</v>
      </c>
      <c r="N135" s="8"/>
      <c r="P135" s="10"/>
      <c r="Q135" s="12">
        <f t="shared" si="17"/>
        <v>8.3385020127972798</v>
      </c>
      <c r="S135" s="1" t="s">
        <v>142</v>
      </c>
      <c r="T135" s="1">
        <v>2.4477618804444501</v>
      </c>
      <c r="U135" s="1">
        <v>0.62319288058614897</v>
      </c>
      <c r="V135" s="1">
        <v>5.8092132289457004</v>
      </c>
      <c r="W135" s="1">
        <v>1.6468253949418901</v>
      </c>
      <c r="X135" s="1">
        <v>3.5696848410145199</v>
      </c>
      <c r="Y135" s="1">
        <v>6.5647245156153398</v>
      </c>
      <c r="Z135" s="1" t="s">
        <v>143</v>
      </c>
      <c r="AA135" s="1" t="s">
        <v>142</v>
      </c>
    </row>
    <row r="136" spans="1:27" x14ac:dyDescent="0.25">
      <c r="A136" s="1" t="s">
        <v>155</v>
      </c>
      <c r="B136" s="6">
        <v>2.3635440230590801</v>
      </c>
      <c r="C136" s="1">
        <v>0.39214911787142598</v>
      </c>
      <c r="D136" s="8"/>
      <c r="F136" s="1">
        <v>1.29942753413316</v>
      </c>
      <c r="G136" s="1">
        <v>0.28255396105604802</v>
      </c>
      <c r="H136" s="6">
        <v>779.05463568339201</v>
      </c>
      <c r="I136" s="1">
        <v>165.19042195982399</v>
      </c>
      <c r="J136" s="6">
        <v>483.27797604986699</v>
      </c>
      <c r="K136" s="1">
        <v>135.49499350702999</v>
      </c>
      <c r="L136" s="2">
        <f t="shared" si="18"/>
        <v>631.1663058666295</v>
      </c>
      <c r="M136" s="2">
        <f t="shared" si="19"/>
        <v>106.82552219944304</v>
      </c>
      <c r="N136" s="8"/>
      <c r="P136" s="10"/>
      <c r="Q136" s="12">
        <f t="shared" si="17"/>
        <v>2.7776834605432699</v>
      </c>
      <c r="S136" s="1" t="s">
        <v>142</v>
      </c>
      <c r="T136" s="1">
        <v>1.25959652277594</v>
      </c>
      <c r="U136" s="1">
        <v>0.330620975194513</v>
      </c>
      <c r="V136" s="1">
        <v>1.4782559264101101</v>
      </c>
      <c r="W136" s="1">
        <v>0.41059460840350298</v>
      </c>
      <c r="X136" s="1">
        <v>2.8653713688533098</v>
      </c>
      <c r="Y136" s="1">
        <v>3.4825888194641301</v>
      </c>
      <c r="Z136" s="1" t="s">
        <v>143</v>
      </c>
      <c r="AA136" s="1" t="s">
        <v>143</v>
      </c>
    </row>
    <row r="137" spans="1:27" x14ac:dyDescent="0.25">
      <c r="A137" s="1" t="s">
        <v>156</v>
      </c>
      <c r="B137" s="6">
        <v>2.3770502852289299</v>
      </c>
      <c r="C137" s="1">
        <v>0.39471680071241999</v>
      </c>
      <c r="D137" s="8"/>
      <c r="F137" s="1">
        <v>1.3050026072843</v>
      </c>
      <c r="G137" s="1">
        <v>0.28385722084425802</v>
      </c>
      <c r="H137" s="6">
        <v>783.22942205721597</v>
      </c>
      <c r="I137" s="1">
        <v>164.62373260201599</v>
      </c>
      <c r="J137" s="6">
        <v>471.75854959509201</v>
      </c>
      <c r="K137" s="1">
        <v>135.34110849791199</v>
      </c>
      <c r="L137" s="2">
        <f t="shared" si="18"/>
        <v>627.49398582615402</v>
      </c>
      <c r="M137" s="2">
        <f t="shared" si="19"/>
        <v>106.55771791060425</v>
      </c>
      <c r="N137" s="8"/>
      <c r="P137" s="10"/>
      <c r="Q137" s="12">
        <f t="shared" si="17"/>
        <v>2.7738021455090003</v>
      </c>
      <c r="S137" s="1" t="s">
        <v>142</v>
      </c>
      <c r="T137" s="1">
        <v>1.7523792083660901</v>
      </c>
      <c r="U137" s="1">
        <v>0.45910590399560403</v>
      </c>
      <c r="V137" s="1">
        <v>1.4687995382247001</v>
      </c>
      <c r="W137" s="1">
        <v>0.45667188489391702</v>
      </c>
      <c r="X137" s="1">
        <v>3.5825136020794099</v>
      </c>
      <c r="Y137" s="1">
        <v>3.9821314755615398</v>
      </c>
      <c r="Z137" s="1" t="s">
        <v>143</v>
      </c>
      <c r="AA137" s="1" t="s">
        <v>143</v>
      </c>
    </row>
    <row r="138" spans="1:27" s="6" customFormat="1" x14ac:dyDescent="0.25">
      <c r="A138" s="6" t="s">
        <v>157</v>
      </c>
      <c r="B138" s="6">
        <v>2.5684037297612998</v>
      </c>
      <c r="C138" s="6">
        <v>0.42684773198346099</v>
      </c>
      <c r="D138" s="8"/>
      <c r="F138" s="6">
        <v>1.38691936959108</v>
      </c>
      <c r="G138" s="6">
        <v>0.300978476064998</v>
      </c>
      <c r="H138" s="6">
        <v>791.15689288655699</v>
      </c>
      <c r="I138" s="6">
        <v>167.50946020956499</v>
      </c>
      <c r="J138" s="6">
        <v>496.63663678609402</v>
      </c>
      <c r="K138" s="6">
        <v>138.21793462747399</v>
      </c>
      <c r="L138" s="2">
        <f t="shared" si="18"/>
        <v>643.89676483632547</v>
      </c>
      <c r="M138" s="2">
        <f t="shared" si="19"/>
        <v>108.58592992692988</v>
      </c>
      <c r="N138" s="8"/>
      <c r="P138" s="10"/>
      <c r="Q138" s="12">
        <f t="shared" si="17"/>
        <v>2.91139801911411</v>
      </c>
      <c r="S138" s="6" t="s">
        <v>142</v>
      </c>
      <c r="T138" s="6">
        <v>1.34835551508467</v>
      </c>
      <c r="U138" s="6">
        <v>0.35158023986937897</v>
      </c>
      <c r="V138" s="6">
        <v>1.52447864952303</v>
      </c>
      <c r="W138" s="6">
        <v>0.42040222077504102</v>
      </c>
      <c r="X138" s="6">
        <v>3.02064231582249</v>
      </c>
      <c r="Y138" s="6">
        <v>3.5979986940258399</v>
      </c>
      <c r="Z138" s="6" t="s">
        <v>143</v>
      </c>
      <c r="AA138" s="6" t="s">
        <v>143</v>
      </c>
    </row>
    <row r="139" spans="1:27" x14ac:dyDescent="0.25">
      <c r="A139" s="1" t="s">
        <v>158</v>
      </c>
      <c r="B139" s="6">
        <v>2.4848057937275398</v>
      </c>
      <c r="C139" s="1">
        <v>0.21222014254706101</v>
      </c>
      <c r="D139" s="8"/>
      <c r="F139" s="1">
        <v>0.84161821604255505</v>
      </c>
      <c r="G139" s="1">
        <v>0.12856187391603999</v>
      </c>
      <c r="H139" s="6">
        <v>342.73537185098797</v>
      </c>
      <c r="I139" s="1">
        <v>49.298371700867399</v>
      </c>
      <c r="J139" s="6">
        <v>353.97928660089002</v>
      </c>
      <c r="K139" s="1">
        <v>53.825460469216999</v>
      </c>
      <c r="L139" s="2">
        <f t="shared" si="18"/>
        <v>348.357329225939</v>
      </c>
      <c r="M139" s="2">
        <f t="shared" si="19"/>
        <v>36.494895694741082</v>
      </c>
      <c r="N139" s="8"/>
      <c r="P139" s="10"/>
      <c r="Q139" s="12">
        <f t="shared" si="17"/>
        <v>2.334960584277245</v>
      </c>
      <c r="S139" s="1" t="s">
        <v>142</v>
      </c>
      <c r="T139" s="1">
        <v>1.1604500567164799</v>
      </c>
      <c r="U139" s="1">
        <v>0.23028426604101199</v>
      </c>
      <c r="V139" s="1">
        <v>1.49334236823469</v>
      </c>
      <c r="W139" s="1">
        <v>0.338018235054308</v>
      </c>
      <c r="X139" s="1">
        <v>8.3817017148698607</v>
      </c>
      <c r="Y139" s="1">
        <v>10.2281570912471</v>
      </c>
      <c r="Z139" s="1" t="s">
        <v>142</v>
      </c>
      <c r="AA139" s="1" t="s">
        <v>142</v>
      </c>
    </row>
    <row r="140" spans="1:27" x14ac:dyDescent="0.25">
      <c r="A140" s="1" t="s">
        <v>159</v>
      </c>
      <c r="B140" s="6">
        <v>2.4979921614206</v>
      </c>
      <c r="C140" s="1">
        <v>0.21321579015237899</v>
      </c>
      <c r="D140" s="8"/>
      <c r="F140" s="1">
        <v>0.841074710478247</v>
      </c>
      <c r="G140" s="1">
        <v>0.12841844000534899</v>
      </c>
      <c r="H140" s="6">
        <v>342.76307929479202</v>
      </c>
      <c r="I140" s="1">
        <v>48.972242986751503</v>
      </c>
      <c r="J140" s="6">
        <v>353.08841594227198</v>
      </c>
      <c r="K140" s="1">
        <v>54.114100994223499</v>
      </c>
      <c r="L140" s="2">
        <f t="shared" si="18"/>
        <v>347.925747618532</v>
      </c>
      <c r="M140" s="2">
        <f t="shared" si="19"/>
        <v>36.491836448603316</v>
      </c>
      <c r="N140" s="8"/>
      <c r="P140" s="10"/>
      <c r="Q140" s="12">
        <f t="shared" si="17"/>
        <v>2.3065404563260472</v>
      </c>
      <c r="S140" s="1" t="s">
        <v>142</v>
      </c>
      <c r="T140" s="1">
        <v>1.243213544062</v>
      </c>
      <c r="U140" s="1">
        <v>0.24688463919470299</v>
      </c>
      <c r="V140" s="1">
        <v>1.4654657458478</v>
      </c>
      <c r="W140" s="1">
        <v>0.33225379797024002</v>
      </c>
      <c r="X140" s="1">
        <v>9.5392662873708804</v>
      </c>
      <c r="Y140" s="1">
        <v>10.408677413486799</v>
      </c>
      <c r="Z140" s="1" t="s">
        <v>142</v>
      </c>
      <c r="AA140" s="1" t="s">
        <v>142</v>
      </c>
    </row>
    <row r="141" spans="1:27" s="6" customFormat="1" x14ac:dyDescent="0.25">
      <c r="A141" s="6" t="s">
        <v>160</v>
      </c>
      <c r="B141" s="6">
        <v>2.5023815165738399</v>
      </c>
      <c r="C141" s="6">
        <v>0.21407882938859699</v>
      </c>
      <c r="D141" s="8"/>
      <c r="F141" s="6">
        <v>0.84142315297784798</v>
      </c>
      <c r="G141" s="6">
        <v>0.12874019973988199</v>
      </c>
      <c r="H141" s="6">
        <v>341.36064211458</v>
      </c>
      <c r="I141" s="6">
        <v>49.618445460537203</v>
      </c>
      <c r="J141" s="6">
        <v>353.26751571800401</v>
      </c>
      <c r="K141" s="6">
        <v>54.515433509535299</v>
      </c>
      <c r="L141" s="2">
        <f t="shared" si="18"/>
        <v>347.31407891629203</v>
      </c>
      <c r="M141" s="2">
        <f t="shared" si="19"/>
        <v>36.857572562001657</v>
      </c>
      <c r="N141" s="8"/>
      <c r="P141" s="10"/>
      <c r="Q141" s="12">
        <f t="shared" si="17"/>
        <v>2.3259702242065581</v>
      </c>
      <c r="S141" s="6" t="s">
        <v>142</v>
      </c>
      <c r="T141" s="6">
        <v>1.2379238368193599</v>
      </c>
      <c r="U141" s="6">
        <v>0.24799974854988799</v>
      </c>
      <c r="V141" s="6">
        <v>1.4845470712287101</v>
      </c>
      <c r="W141" s="6">
        <v>0.33382252264169199</v>
      </c>
      <c r="X141" s="6">
        <v>11.9252813875064</v>
      </c>
      <c r="Y141" s="6">
        <v>10.0076316873478</v>
      </c>
      <c r="Z141" s="6" t="s">
        <v>142</v>
      </c>
      <c r="AA141" s="6" t="s">
        <v>142</v>
      </c>
    </row>
    <row r="142" spans="1:27" x14ac:dyDescent="0.25">
      <c r="A142" s="1" t="s">
        <v>161</v>
      </c>
      <c r="B142" s="6">
        <v>3.8621445146832301</v>
      </c>
      <c r="C142" s="1">
        <v>0.43172946867703199</v>
      </c>
      <c r="D142" s="7">
        <v>3.9113239679999996</v>
      </c>
      <c r="E142" s="1">
        <f>D142*0.1</f>
        <v>0.3911323968</v>
      </c>
      <c r="F142" s="1">
        <v>1.69936891941182</v>
      </c>
      <c r="G142" s="1">
        <v>0.26881200546859302</v>
      </c>
      <c r="H142" s="6">
        <v>143.678264972883</v>
      </c>
      <c r="I142" s="1">
        <v>52.704341644676198</v>
      </c>
      <c r="J142" s="6">
        <v>362.941014554628</v>
      </c>
      <c r="K142" s="1">
        <v>67.402617019772407</v>
      </c>
      <c r="L142" s="2">
        <f t="shared" si="18"/>
        <v>253.30963976375551</v>
      </c>
      <c r="M142" s="2">
        <f t="shared" si="19"/>
        <v>42.781013339193073</v>
      </c>
      <c r="N142" s="8">
        <v>198</v>
      </c>
      <c r="O142" s="1">
        <f>N142*0.1</f>
        <v>19.8</v>
      </c>
      <c r="P142" s="10" t="s">
        <v>185</v>
      </c>
      <c r="Q142" s="12">
        <f t="shared" si="17"/>
        <v>3.2879548374007301</v>
      </c>
      <c r="S142" s="1" t="s">
        <v>142</v>
      </c>
      <c r="T142" s="1">
        <v>2.6284033890904501</v>
      </c>
      <c r="U142" s="1">
        <v>0.50869312968790104</v>
      </c>
      <c r="V142" s="1">
        <v>1.5885859179889099</v>
      </c>
      <c r="W142" s="1">
        <v>0.347988859459198</v>
      </c>
      <c r="X142" s="1">
        <v>9.1970218748378798</v>
      </c>
      <c r="Y142" s="1">
        <v>6.16402579620802</v>
      </c>
      <c r="Z142" s="1" t="s">
        <v>142</v>
      </c>
      <c r="AA142" s="1" t="s">
        <v>142</v>
      </c>
    </row>
    <row r="143" spans="1:27" x14ac:dyDescent="0.25">
      <c r="A143" s="1" t="s">
        <v>162</v>
      </c>
      <c r="B143" s="6">
        <v>3.8717759801554998</v>
      </c>
      <c r="C143" s="1">
        <v>0.432558175247511</v>
      </c>
      <c r="D143" s="7">
        <v>3.9113239679999996</v>
      </c>
      <c r="E143" s="1">
        <f t="shared" ref="E143:E144" si="20">D143*0.1</f>
        <v>0.3911323968</v>
      </c>
      <c r="F143" s="1">
        <v>1.6987336587636199</v>
      </c>
      <c r="G143" s="1">
        <v>0.26854111060197</v>
      </c>
      <c r="H143" s="6">
        <v>131.26131040381</v>
      </c>
      <c r="I143" s="1">
        <v>50.236647753825402</v>
      </c>
      <c r="J143" s="6">
        <v>342.089362836985</v>
      </c>
      <c r="K143" s="1">
        <v>65.552505283340395</v>
      </c>
      <c r="L143" s="2">
        <f t="shared" si="18"/>
        <v>236.6753366203975</v>
      </c>
      <c r="M143" s="2">
        <f t="shared" si="19"/>
        <v>41.294223949798059</v>
      </c>
      <c r="N143" s="8">
        <v>198</v>
      </c>
      <c r="O143" s="1">
        <f t="shared" ref="O143:O144" si="21">N143*0.1</f>
        <v>19.8</v>
      </c>
      <c r="P143" s="10" t="s">
        <v>185</v>
      </c>
      <c r="Q143" s="12">
        <f t="shared" si="17"/>
        <v>3.24947884772235</v>
      </c>
      <c r="S143" s="1" t="s">
        <v>142</v>
      </c>
      <c r="T143" s="1">
        <v>2.53343697969897</v>
      </c>
      <c r="U143" s="1">
        <v>0.47453786688870297</v>
      </c>
      <c r="V143" s="1">
        <v>1.55074518895873</v>
      </c>
      <c r="W143" s="1">
        <v>0.32549912267777198</v>
      </c>
      <c r="X143" s="1">
        <v>10.3212475807216</v>
      </c>
      <c r="Y143" s="1">
        <v>6.9456139111816997</v>
      </c>
      <c r="Z143" s="1" t="s">
        <v>142</v>
      </c>
      <c r="AA143" s="1" t="s">
        <v>142</v>
      </c>
    </row>
    <row r="144" spans="1:27" s="6" customFormat="1" x14ac:dyDescent="0.25">
      <c r="A144" s="6" t="s">
        <v>163</v>
      </c>
      <c r="B144" s="6">
        <v>3.9801520771696999</v>
      </c>
      <c r="C144" s="6">
        <v>0.44522030645927702</v>
      </c>
      <c r="D144" s="7">
        <v>3.9113239679999996</v>
      </c>
      <c r="E144" s="1">
        <f t="shared" si="20"/>
        <v>0.3911323968</v>
      </c>
      <c r="F144" s="6">
        <v>1.71174890917784</v>
      </c>
      <c r="G144" s="6">
        <v>0.27116827182091402</v>
      </c>
      <c r="H144" s="6">
        <v>168.894102567858</v>
      </c>
      <c r="I144" s="6">
        <v>55.360908776882503</v>
      </c>
      <c r="J144" s="6">
        <v>383.991670376429</v>
      </c>
      <c r="K144" s="6">
        <v>70.702822607901993</v>
      </c>
      <c r="L144" s="2">
        <f t="shared" si="18"/>
        <v>276.44288647214353</v>
      </c>
      <c r="M144" s="2">
        <f t="shared" si="19"/>
        <v>44.899107299941846</v>
      </c>
      <c r="N144" s="8">
        <v>198</v>
      </c>
      <c r="O144" s="1">
        <f t="shared" si="21"/>
        <v>19.8</v>
      </c>
      <c r="P144" s="10" t="s">
        <v>185</v>
      </c>
      <c r="Q144" s="12">
        <f t="shared" si="17"/>
        <v>3.3763422001093399</v>
      </c>
      <c r="S144" s="6" t="s">
        <v>142</v>
      </c>
      <c r="T144" s="6">
        <v>2.5441456491647099</v>
      </c>
      <c r="U144" s="6">
        <v>0.47567205748255398</v>
      </c>
      <c r="V144" s="6">
        <v>1.6645932909315</v>
      </c>
      <c r="W144" s="6">
        <v>0.34426335581279299</v>
      </c>
      <c r="X144" s="6">
        <v>12.953420632360601</v>
      </c>
      <c r="Y144" s="6">
        <v>6.4727532733224997</v>
      </c>
      <c r="Z144" s="6" t="s">
        <v>142</v>
      </c>
      <c r="AA144" s="6" t="s">
        <v>142</v>
      </c>
    </row>
    <row r="145" spans="1:27" x14ac:dyDescent="0.25">
      <c r="A145" s="1" t="s">
        <v>164</v>
      </c>
      <c r="B145" s="6">
        <v>6.4221957273640697</v>
      </c>
      <c r="C145" s="1">
        <v>0.945820872935621</v>
      </c>
      <c r="F145" s="1">
        <v>4.4115408327169598</v>
      </c>
      <c r="G145" s="1">
        <v>0.85743869605574496</v>
      </c>
      <c r="H145" s="6">
        <v>1107.72749185374</v>
      </c>
      <c r="I145" s="1">
        <v>177.197271863721</v>
      </c>
      <c r="J145" s="6">
        <v>1283.0522310772201</v>
      </c>
      <c r="K145" s="1">
        <v>204.212982442585</v>
      </c>
      <c r="L145" s="2">
        <f t="shared" si="18"/>
        <v>1195.38986146548</v>
      </c>
      <c r="M145" s="2">
        <f t="shared" si="19"/>
        <v>135.18673691790272</v>
      </c>
      <c r="P145" s="10"/>
      <c r="Q145" s="12">
        <f t="shared" si="17"/>
        <v>9.60209253669594</v>
      </c>
      <c r="S145" s="1" t="s">
        <v>142</v>
      </c>
      <c r="T145" s="1">
        <v>3.7697831032628102</v>
      </c>
      <c r="U145" s="1">
        <v>0.87034534352799398</v>
      </c>
      <c r="V145" s="1">
        <v>5.1905517039789801</v>
      </c>
      <c r="W145" s="1">
        <v>1.32070443727956</v>
      </c>
      <c r="X145" s="1">
        <v>7.9746602639465003</v>
      </c>
      <c r="Y145" s="1">
        <v>7.3773578884294002</v>
      </c>
      <c r="Z145" s="1" t="s">
        <v>142</v>
      </c>
      <c r="AA145" s="1" t="s">
        <v>142</v>
      </c>
    </row>
    <row r="146" spans="1:27" x14ac:dyDescent="0.25">
      <c r="A146" s="1" t="s">
        <v>165</v>
      </c>
      <c r="B146" s="6">
        <v>6.3186316012771302</v>
      </c>
      <c r="C146" s="1">
        <v>0.92949358252254799</v>
      </c>
      <c r="F146" s="1">
        <v>4.4216575854537501</v>
      </c>
      <c r="G146" s="1">
        <v>0.86153344747787997</v>
      </c>
      <c r="H146" s="6">
        <v>1118.2549719154199</v>
      </c>
      <c r="I146" s="1">
        <v>180.58310490915301</v>
      </c>
      <c r="J146" s="6">
        <v>1287.2872145087199</v>
      </c>
      <c r="K146" s="1">
        <v>207.10039060764001</v>
      </c>
      <c r="L146" s="2">
        <f t="shared" si="18"/>
        <v>1202.7710932120699</v>
      </c>
      <c r="M146" s="2">
        <f t="shared" si="19"/>
        <v>137.38707141546035</v>
      </c>
      <c r="P146" s="10"/>
      <c r="Q146" s="12">
        <f t="shared" si="17"/>
        <v>9.4095130699534195</v>
      </c>
      <c r="S146" s="1" t="s">
        <v>142</v>
      </c>
      <c r="T146" s="1">
        <v>3.4523400887452902</v>
      </c>
      <c r="U146" s="1">
        <v>0.796921930883838</v>
      </c>
      <c r="V146" s="1">
        <v>4.9878554844996703</v>
      </c>
      <c r="W146" s="1">
        <v>1.2659481675562401</v>
      </c>
      <c r="X146" s="1">
        <v>5.3711149855869804</v>
      </c>
      <c r="Y146" s="1">
        <v>7.2303348678700896</v>
      </c>
      <c r="Z146" s="1" t="s">
        <v>142</v>
      </c>
      <c r="AA146" s="1" t="s">
        <v>142</v>
      </c>
    </row>
    <row r="147" spans="1:27" x14ac:dyDescent="0.25">
      <c r="A147" s="1" t="s">
        <v>166</v>
      </c>
      <c r="B147" s="6">
        <v>6.3330922013964903</v>
      </c>
      <c r="C147" s="1">
        <v>0.93420541177837602</v>
      </c>
      <c r="F147" s="1">
        <v>4.43489331453923</v>
      </c>
      <c r="G147" s="1">
        <v>0.86569701385547504</v>
      </c>
      <c r="H147" s="6">
        <v>1120.47018867726</v>
      </c>
      <c r="I147" s="1">
        <v>179.82142382876901</v>
      </c>
      <c r="J147" s="6">
        <v>1309.9582453452399</v>
      </c>
      <c r="K147" s="1">
        <v>209.63760323364301</v>
      </c>
      <c r="L147" s="2">
        <f t="shared" si="18"/>
        <v>1215.21421701125</v>
      </c>
      <c r="M147" s="2">
        <f t="shared" si="19"/>
        <v>138.09749197338098</v>
      </c>
      <c r="P147" s="10"/>
      <c r="Q147" s="12">
        <f t="shared" si="17"/>
        <v>9.4481803066564787</v>
      </c>
      <c r="S147" s="1" t="s">
        <v>142</v>
      </c>
      <c r="T147" s="1">
        <v>3.3594552138708198</v>
      </c>
      <c r="U147" s="1">
        <v>0.77773975562453901</v>
      </c>
      <c r="V147" s="1">
        <v>5.0132869921172496</v>
      </c>
      <c r="W147" s="1">
        <v>1.2586424123442701</v>
      </c>
      <c r="X147" s="1">
        <v>6.3362604444273902</v>
      </c>
      <c r="Y147" s="1">
        <v>10.778030231092099</v>
      </c>
      <c r="Z147" s="1" t="s">
        <v>142</v>
      </c>
      <c r="AA147" s="1" t="s">
        <v>142</v>
      </c>
    </row>
    <row r="148" spans="1:27" x14ac:dyDescent="0.25">
      <c r="A148" s="1" t="s">
        <v>167</v>
      </c>
      <c r="B148" s="6">
        <v>4.0669046306828003</v>
      </c>
      <c r="C148" s="1">
        <v>0.49032432666607501</v>
      </c>
      <c r="F148" s="1">
        <v>1.9871540375544801</v>
      </c>
      <c r="G148" s="1">
        <v>0.35119066636620999</v>
      </c>
      <c r="H148" s="6">
        <v>567.14901401428494</v>
      </c>
      <c r="I148" s="1">
        <v>101.821730275665</v>
      </c>
      <c r="J148" s="6">
        <v>559.28015686043898</v>
      </c>
      <c r="K148" s="1">
        <v>107.485854391262</v>
      </c>
      <c r="L148" s="2">
        <f t="shared" si="18"/>
        <v>563.21458543736196</v>
      </c>
      <c r="M148" s="2">
        <f t="shared" si="19"/>
        <v>74.02849730095474</v>
      </c>
      <c r="P148" s="10"/>
      <c r="Q148" s="12">
        <f t="shared" si="17"/>
        <v>4.1564418501225298</v>
      </c>
      <c r="S148" s="1" t="s">
        <v>142</v>
      </c>
      <c r="T148" s="1">
        <v>2.40870173477323</v>
      </c>
      <c r="U148" s="1">
        <v>0.530412524047015</v>
      </c>
      <c r="V148" s="1">
        <v>2.1692878125680499</v>
      </c>
      <c r="W148" s="1">
        <v>0.51716891641018903</v>
      </c>
      <c r="X148" s="1">
        <v>7.6874537117848201</v>
      </c>
      <c r="Y148" s="1">
        <v>7.3424416024122303</v>
      </c>
      <c r="Z148" s="1" t="s">
        <v>142</v>
      </c>
      <c r="AA148" s="1" t="s">
        <v>142</v>
      </c>
    </row>
    <row r="149" spans="1:27" s="6" customFormat="1" x14ac:dyDescent="0.25">
      <c r="A149" s="6" t="s">
        <v>168</v>
      </c>
      <c r="B149" s="6">
        <v>4.0724567056699001</v>
      </c>
      <c r="C149" s="6">
        <v>0.49112483090300602</v>
      </c>
      <c r="F149" s="6">
        <v>1.97983076779004</v>
      </c>
      <c r="G149" s="6">
        <v>0.35030378860089501</v>
      </c>
      <c r="H149" s="6">
        <v>572.11927231983896</v>
      </c>
      <c r="I149" s="6">
        <v>105.067435355337</v>
      </c>
      <c r="J149" s="6">
        <v>570.31198925133697</v>
      </c>
      <c r="K149" s="6">
        <v>111.01617326141201</v>
      </c>
      <c r="L149" s="2">
        <f t="shared" si="18"/>
        <v>571.21563078558802</v>
      </c>
      <c r="M149" s="2">
        <f t="shared" si="19"/>
        <v>76.426037280752311</v>
      </c>
      <c r="P149" s="10"/>
      <c r="Q149" s="12">
        <f t="shared" si="17"/>
        <v>3.9263787166073802</v>
      </c>
      <c r="S149" s="6" t="s">
        <v>142</v>
      </c>
      <c r="T149" s="6">
        <v>2.3619550224250498</v>
      </c>
      <c r="U149" s="6">
        <v>0.53878225319301198</v>
      </c>
      <c r="V149" s="6">
        <v>1.9465479488173401</v>
      </c>
      <c r="W149" s="6">
        <v>0.46532739315888599</v>
      </c>
      <c r="X149" s="6">
        <v>9.0972429049937293</v>
      </c>
      <c r="Y149" s="6">
        <v>8.7821990872955897</v>
      </c>
      <c r="Z149" s="6" t="s">
        <v>142</v>
      </c>
      <c r="AA149" s="6" t="s">
        <v>142</v>
      </c>
    </row>
    <row r="150" spans="1:27" x14ac:dyDescent="0.25">
      <c r="A150" s="1" t="s">
        <v>169</v>
      </c>
      <c r="B150" s="6">
        <v>4.0492352972265504</v>
      </c>
      <c r="C150" s="1">
        <v>0.48813932102180302</v>
      </c>
      <c r="F150" s="1">
        <v>1.9836299330710201</v>
      </c>
      <c r="G150" s="1">
        <v>0.35079681773326099</v>
      </c>
      <c r="H150" s="6">
        <v>573.66338860738199</v>
      </c>
      <c r="I150" s="1">
        <v>102.40406869527099</v>
      </c>
      <c r="J150" s="6">
        <v>560.72641265014795</v>
      </c>
      <c r="K150" s="1">
        <v>107.762866277103</v>
      </c>
      <c r="L150" s="2">
        <f t="shared" si="18"/>
        <v>567.19490062876503</v>
      </c>
      <c r="M150" s="2">
        <f t="shared" si="19"/>
        <v>74.329382873804619</v>
      </c>
      <c r="P150" s="10"/>
      <c r="Q150" s="12">
        <f t="shared" si="17"/>
        <v>3.8782725099377098</v>
      </c>
      <c r="S150" s="1" t="s">
        <v>142</v>
      </c>
      <c r="T150" s="1">
        <v>2.44012772532749</v>
      </c>
      <c r="U150" s="1">
        <v>0.55034658487141996</v>
      </c>
      <c r="V150" s="1">
        <v>1.8946425768666899</v>
      </c>
      <c r="W150" s="1">
        <v>0.467815836310499</v>
      </c>
      <c r="X150" s="1">
        <v>10.623644352537299</v>
      </c>
      <c r="Y150" s="1">
        <v>11.3637117203949</v>
      </c>
      <c r="Z150" s="1" t="s">
        <v>142</v>
      </c>
      <c r="AA150" s="1" t="s">
        <v>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STD_H2OCO2_OF_F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2021-09-18T14:40:02Z</dcterms:created>
  <dcterms:modified xsi:type="dcterms:W3CDTF">2021-09-18T21:40:19Z</dcterms:modified>
</cp:coreProperties>
</file>