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K_values/"/>
    </mc:Choice>
  </mc:AlternateContent>
  <xr:revisionPtr revIDLastSave="0" documentId="13_ncr:1_{9DCDFE3D-98AE-7D47-858D-7F4045EC4C74}" xr6:coauthVersionLast="47" xr6:coauthVersionMax="47" xr10:uidLastSave="{00000000-0000-0000-0000-000000000000}"/>
  <bookViews>
    <workbookView xWindow="900" yWindow="1840" windowWidth="34960" windowHeight="2342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<sst xmlns="http://schemas.openxmlformats.org/spreadsheetml/2006/main" count="8" uniqueCount="8">
  <si>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Wagman et al. (1945)</t>
  </si>
  <si>
    <t>Temperature (Kelvin)</t>
  </si>
  <si>
    <t>Temperature (°C)</t>
  </si>
  <si>
    <t>K</t>
  </si>
  <si>
    <t>log10(K)</t>
  </si>
  <si>
    <t>Reaction:</t>
  </si>
  <si>
    <t>CH4(g) + H2O(g) = CO(g) + 3H2(g)</t>
  </si>
  <si>
    <t>Sixth order polynomial fit results in BAD extrapolation, but power curve cannot be fit reliably to logK or K data. Use 6-poly of logK &lt;=1500 degreesK and use 6-poly of K &gt;1500 degrees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</si>
</sst>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-24.897449999999999</c:v>
                </c:pt>
                <c:pt idx="1">
                  <c:v>-24.676279999999998</c:v>
                </c:pt>
                <c:pt idx="2">
                  <c:v>-15.61144</c:v>
                </c:pt>
                <c:pt idx="3">
                  <c:v>-10.05889</c:v>
                </c:pt>
                <c:pt idx="4">
                  <c:v>-6.2960099999999999</c:v>
                </c:pt>
                <c:pt idx="5">
                  <c:v>-3.57077</c:v>
                </c:pt>
                <c:pt idx="6">
                  <c:v>-1.5058</c:v>
                </c:pt>
                <c:pt idx="7">
                  <c:v>0.11607000000000001</c:v>
                </c:pt>
                <c:pt idx="8">
                  <c:v>1.42428</c:v>
                </c:pt>
                <c:pt idx="9">
                  <c:v>2.4960200000000001</c:v>
                </c:pt>
                <c:pt idx="10">
                  <c:v>3.3931399999999998</c:v>
                </c:pt>
                <c:pt idx="11">
                  <c:v>4.1546000000000003</c:v>
                </c:pt>
                <c:pt idx="12">
                  <c:v>4.8063399999999996</c:v>
                </c:pt>
                <c:pt idx="13">
                  <c:v>5.3717699999999997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00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1.2663390517899306E-25</c:v>
                </c:pt>
                <c:pt idx="1">
                  <c:v>2.1072691052760848E-25</c:v>
                </c:pt>
                <c:pt idx="2">
                  <c:v>2.4465832606722756E-16</c:v>
                </c:pt>
                <c:pt idx="3">
                  <c:v>8.7319250638686684E-11</c:v>
                </c:pt>
                <c:pt idx="4">
                  <c:v>5.0581301509393964E-7</c:v>
                </c:pt>
                <c:pt idx="5">
                  <c:v>2.6867669661455497E-4</c:v>
                </c:pt>
                <c:pt idx="6">
                  <c:v>3.1203262165980111E-2</c:v>
                </c:pt>
                <c:pt idx="7">
                  <c:v>1.3063814349725704</c:v>
                </c:pt>
                <c:pt idx="8">
                  <c:v>26.563176012670368</c:v>
                </c:pt>
                <c:pt idx="9">
                  <c:v>313.34300207781297</c:v>
                </c:pt>
                <c:pt idx="10">
                  <c:v>2472.5210631811042</c:v>
                </c:pt>
                <c:pt idx="11">
                  <c:v>14275.785044217568</c:v>
                </c:pt>
                <c:pt idx="12">
                  <c:v>64023.58665048948</c:v>
                </c:pt>
                <c:pt idx="13">
                  <c:v>235380.23927824324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B-7344-90FF-54F496BE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238891</xdr:colOff>
      <xdr:row>6</xdr:row>
      <xdr:rowOff>26276</xdr:rowOff>
    </xdr:from>
    <xdr:to>
      <xdr:col>12</xdr:col>
      <xdr:colOff>679012</xdr:colOff>
      <xdr:row>19</xdr:row>
      <xdr:rowOff>132693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251810</xdr:colOff>
      <xdr:row>20</xdr:row>
      <xdr:rowOff>142327</xdr:rowOff>
    </xdr:from>
    <xdr:to>
      <xdr:col>12</xdr:col>
      <xdr:colOff>691931</xdr:colOff>
      <xdr:row>34</xdr:row>
      <xdr:rowOff>40728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3B5C9-7F95-3546-9B6E-6C173745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L15"/>
  <sheetViews>
    <sheetView tabSelected="1" zoomScale="116" workbookViewId="0">
      <selection activeCell="I6" sqref="I6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4" max="4" width="12.1640625" bestFit="1" customWidth="1"/>
  </cols>
  <sheetData>
    <row r="1" spans="1:12" x14ac:dyDescent="0.2">
      <c r="A1" t="s">
        <v>1</v>
      </c>
      <c r="B1" t="s">
        <v>2</v>
      </c>
      <c r="C1" t="s">
        <v>4</v>
      </c>
      <c r="D1" t="s">
        <v>3</v>
      </c>
    </row>
    <row r="2" spans="1:12" x14ac:dyDescent="0.2">
      <c r="A2">
        <v>298.16000000000003</v>
      </c>
      <c r="B2">
        <f>A2-273.15</f>
        <v>25.010000000000048</v>
      </c>
      <c r="C2">
        <v>-24.897449999999999</v>
      </c>
      <c r="D2">
        <f>10^C2</f>
        <v>1.2663390517899306E-25</v>
      </c>
      <c r="I2" s="1" t="s">
        <v>7</v>
      </c>
      <c r="J2" s="1"/>
      <c r="K2" s="1"/>
      <c r="L2" s="1"/>
    </row>
    <row r="3" spans="1:12" x14ac:dyDescent="0.2">
      <c r="A3">
        <v>300</v>
      </c>
      <c r="B3">
        <f t="shared" ref="B3:B15" si="0">A3-273.15</f>
        <v>26.850000000000023</v>
      </c>
      <c r="C3">
        <v>-24.676279999999998</v>
      </c>
      <c r="D3">
        <f t="shared" ref="D3:D15" si="1">10^C3</f>
        <v>2.1072691052760848E-25</v>
      </c>
      <c r="I3" s="1"/>
      <c r="J3" s="1"/>
      <c r="K3" s="1"/>
      <c r="L3" s="1"/>
    </row>
    <row r="4" spans="1:12" ht="16" customHeight="1" x14ac:dyDescent="0.2">
      <c r="A4">
        <v>400</v>
      </c>
      <c r="B4">
        <f t="shared" si="0"/>
        <v>126.85000000000002</v>
      </c>
      <c r="C4">
        <v>-15.61144</v>
      </c>
      <c r="D4">
        <f t="shared" si="1"/>
        <v>2.4465832606722756E-16</v>
      </c>
      <c r="I4" s="1"/>
      <c r="J4" s="1"/>
      <c r="K4" s="1"/>
      <c r="L4" s="1"/>
    </row>
    <row r="5" spans="1:12" x14ac:dyDescent="0.2">
      <c r="A5">
        <v>500</v>
      </c>
      <c r="B5">
        <f t="shared" si="0"/>
        <v>226.85000000000002</v>
      </c>
      <c r="C5">
        <v>-10.05889</v>
      </c>
      <c r="D5">
        <f t="shared" si="1"/>
        <v>8.7319250638686684E-11</v>
      </c>
      <c r="I5" s="1"/>
      <c r="J5" s="1"/>
      <c r="K5" s="1"/>
      <c r="L5" s="1"/>
    </row>
    <row r="6" spans="1:12" x14ac:dyDescent="0.2">
      <c r="A6">
        <v>600</v>
      </c>
      <c r="B6">
        <f t="shared" si="0"/>
        <v>326.85000000000002</v>
      </c>
      <c r="C6">
        <v>-6.2960099999999999</v>
      </c>
      <c r="D6">
        <f t="shared" si="1"/>
        <v>5.0581301509393964E-7</v>
      </c>
    </row>
    <row r="7" spans="1:12" x14ac:dyDescent="0.2">
      <c r="A7">
        <v>700</v>
      </c>
      <c r="B7">
        <f t="shared" si="0"/>
        <v>426.85</v>
      </c>
      <c r="C7">
        <v>-3.57077</v>
      </c>
      <c r="D7">
        <f t="shared" si="1"/>
        <v>2.6867669661455497E-4</v>
      </c>
    </row>
    <row r="8" spans="1:12" x14ac:dyDescent="0.2">
      <c r="A8">
        <v>800</v>
      </c>
      <c r="B8">
        <f t="shared" si="0"/>
        <v>526.85</v>
      </c>
      <c r="C8">
        <v>-1.5058</v>
      </c>
      <c r="D8">
        <f t="shared" si="1"/>
        <v>3.1203262165980111E-2</v>
      </c>
    </row>
    <row r="9" spans="1:12" x14ac:dyDescent="0.2">
      <c r="A9">
        <v>900</v>
      </c>
      <c r="B9">
        <f t="shared" si="0"/>
        <v>626.85</v>
      </c>
      <c r="C9">
        <v>0.11607000000000001</v>
      </c>
      <c r="D9">
        <f t="shared" si="1"/>
        <v>1.3063814349725704</v>
      </c>
    </row>
    <row r="10" spans="1:12" x14ac:dyDescent="0.2">
      <c r="A10">
        <v>1000</v>
      </c>
      <c r="B10">
        <f t="shared" si="0"/>
        <v>726.85</v>
      </c>
      <c r="C10">
        <v>1.42428</v>
      </c>
      <c r="D10">
        <f t="shared" si="1"/>
        <v>26.563176012670368</v>
      </c>
    </row>
    <row r="11" spans="1:12" x14ac:dyDescent="0.2">
      <c r="A11">
        <v>1100</v>
      </c>
      <c r="B11">
        <f t="shared" si="0"/>
        <v>826.85</v>
      </c>
      <c r="C11">
        <v>2.4960200000000001</v>
      </c>
      <c r="D11">
        <f t="shared" si="1"/>
        <v>313.34300207781297</v>
      </c>
    </row>
    <row r="12" spans="1:12" x14ac:dyDescent="0.2">
      <c r="A12">
        <v>1200</v>
      </c>
      <c r="B12">
        <f t="shared" si="0"/>
        <v>926.85</v>
      </c>
      <c r="C12">
        <v>3.3931399999999998</v>
      </c>
      <c r="D12">
        <f t="shared" si="1"/>
        <v>2472.5210631811042</v>
      </c>
    </row>
    <row r="13" spans="1:12" x14ac:dyDescent="0.2">
      <c r="A13">
        <v>1300</v>
      </c>
      <c r="B13">
        <f t="shared" si="0"/>
        <v>1026.8499999999999</v>
      </c>
      <c r="C13">
        <v>4.1546000000000003</v>
      </c>
      <c r="D13">
        <f t="shared" si="1"/>
        <v>14275.785044217568</v>
      </c>
    </row>
    <row r="14" spans="1:12" x14ac:dyDescent="0.2">
      <c r="A14">
        <v>1400</v>
      </c>
      <c r="B14">
        <f t="shared" si="0"/>
        <v>1126.8499999999999</v>
      </c>
      <c r="C14">
        <v>4.8063399999999996</v>
      </c>
      <c r="D14">
        <f t="shared" si="1"/>
        <v>64023.58665048948</v>
      </c>
    </row>
    <row r="15" spans="1:12" x14ac:dyDescent="0.2">
      <c r="A15">
        <v>1500</v>
      </c>
      <c r="B15">
        <f t="shared" si="0"/>
        <v>1226.8499999999999</v>
      </c>
      <c r="C15">
        <v>5.3717699999999997</v>
      </c>
      <c r="D15">
        <f t="shared" si="1"/>
        <v>235380.23927824324</v>
      </c>
    </row>
  </sheetData>
  <mergeCells count="1">
    <mergeCell ref="I2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2021-02-24T22:42:59Z</dcterms:created>
  <dcterms:modified xsi:type="dcterms:W3CDTF">2021-07-12T19:29:36Z</dcterms:modified>
</cp:coreProperties>
</file>