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00ddf7594ee2003/Geology Random/Work for Kayla/"/>
    </mc:Choice>
  </mc:AlternateContent>
  <xr:revisionPtr revIDLastSave="307" documentId="8_{80ADA4AC-4B8C-4789-8AA4-FD649BD39311}" xr6:coauthVersionLast="45" xr6:coauthVersionMax="45" xr10:uidLastSave="{5569F7D5-79E5-4839-B93E-119FC8F5231A}"/>
  <bookViews>
    <workbookView xWindow="-110" yWindow="-110" windowWidth="22780" windowHeight="14660" xr2:uid="{00000000-000D-0000-FFFF-FFFF00000000}"/>
  </bookViews>
  <sheets>
    <sheet name="Si_In_Metal" sheetId="1" r:id="rId1"/>
    <sheet name="Errors" sheetId="5" r:id="rId2"/>
    <sheet name="Papers" sheetId="3" r:id="rId3"/>
    <sheet name="Key" sheetId="4" r:id="rId4"/>
    <sheet name="Sheet1" sheetId="2" r:id="rId5"/>
  </sheets>
  <definedNames>
    <definedName name="Table_Gessmann_et_al_2001_EPSL" localSheetId="4">Sheet1!$A$1:$J$44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163" i="1" l="1"/>
  <c r="AP164" i="1"/>
  <c r="BW44" i="1" l="1"/>
  <c r="BW45" i="1"/>
  <c r="BW46" i="1"/>
  <c r="BW47" i="1"/>
  <c r="BW48" i="1"/>
  <c r="BW49" i="1"/>
  <c r="AQ44" i="1"/>
  <c r="AQ45" i="1"/>
  <c r="AQ46" i="1"/>
  <c r="AQ47" i="1"/>
  <c r="AQ48" i="1"/>
  <c r="AQ49" i="1"/>
  <c r="BW169" i="1" l="1"/>
  <c r="AP169" i="1"/>
  <c r="AQ169" i="1" s="1"/>
  <c r="BW168" i="1"/>
  <c r="AP168" i="1"/>
  <c r="AQ168" i="1" s="1"/>
  <c r="BW167" i="1"/>
  <c r="AP167" i="1"/>
  <c r="AQ167" i="1" s="1"/>
  <c r="BW166" i="1"/>
  <c r="AP166" i="1"/>
  <c r="AQ166" i="1" s="1"/>
  <c r="BW165" i="1"/>
  <c r="AP165" i="1"/>
  <c r="AQ165" i="1" s="1"/>
  <c r="BW164" i="1"/>
  <c r="AQ164" i="1"/>
  <c r="BW163" i="1"/>
  <c r="AQ163" i="1"/>
  <c r="BW162" i="1"/>
  <c r="AP162" i="1"/>
  <c r="AQ162" i="1" s="1"/>
  <c r="BW161" i="1"/>
  <c r="AP161" i="1"/>
  <c r="AQ161" i="1" s="1"/>
  <c r="BW160" i="1"/>
  <c r="AP160" i="1"/>
  <c r="AQ160" i="1" s="1"/>
  <c r="BW159" i="1"/>
  <c r="AP159" i="1"/>
  <c r="AQ159" i="1" s="1"/>
  <c r="BW158" i="1"/>
  <c r="AP158" i="1"/>
  <c r="AQ158" i="1" s="1"/>
  <c r="BW157" i="1"/>
  <c r="AP157" i="1"/>
  <c r="AQ157" i="1" s="1"/>
  <c r="BW156" i="1"/>
  <c r="AP156" i="1"/>
  <c r="AQ156" i="1" s="1"/>
  <c r="BW155" i="1"/>
  <c r="AP155" i="1"/>
  <c r="AQ155" i="1" s="1"/>
  <c r="BW154" i="1"/>
  <c r="AP154" i="1"/>
  <c r="AQ154" i="1" s="1"/>
  <c r="BW153" i="1"/>
  <c r="AP153" i="1"/>
  <c r="AQ153" i="1" s="1"/>
  <c r="BW152" i="1"/>
  <c r="AP152" i="1"/>
  <c r="AQ152" i="1" s="1"/>
  <c r="BW151" i="1"/>
  <c r="AP151" i="1"/>
  <c r="AQ151" i="1" s="1"/>
  <c r="BW150" i="1"/>
  <c r="AP150" i="1"/>
  <c r="AQ150" i="1" s="1"/>
  <c r="BW149" i="1"/>
  <c r="AP149" i="1"/>
  <c r="AQ149" i="1" s="1"/>
  <c r="BW148" i="1"/>
  <c r="AP148" i="1"/>
  <c r="AQ148" i="1" s="1"/>
  <c r="BW147" i="1"/>
  <c r="AP147" i="1"/>
  <c r="AQ147" i="1" s="1"/>
  <c r="BW146" i="1"/>
  <c r="AP146" i="1"/>
  <c r="AQ146" i="1" s="1"/>
  <c r="BW145" i="1"/>
  <c r="AP145" i="1"/>
  <c r="AQ145" i="1" s="1"/>
  <c r="BW144" i="1"/>
  <c r="AP144" i="1"/>
  <c r="AQ144" i="1" s="1"/>
  <c r="BW143" i="1"/>
  <c r="AP143" i="1"/>
  <c r="AQ143" i="1" s="1"/>
  <c r="BW142" i="1"/>
  <c r="AP142" i="1"/>
  <c r="AQ142" i="1" s="1"/>
  <c r="BW141" i="1"/>
  <c r="AP141" i="1"/>
  <c r="AQ141" i="1" s="1"/>
  <c r="BW140" i="1"/>
  <c r="AP140" i="1"/>
  <c r="AQ140" i="1" s="1"/>
  <c r="BW139" i="1"/>
  <c r="AP139" i="1"/>
  <c r="AQ139" i="1" s="1"/>
  <c r="BW138" i="1"/>
  <c r="AP138" i="1"/>
  <c r="AQ138" i="1" s="1"/>
  <c r="BW137" i="1"/>
  <c r="AP137" i="1"/>
  <c r="AQ137" i="1" s="1"/>
  <c r="BW136" i="1"/>
  <c r="AP136" i="1"/>
  <c r="AQ136" i="1" s="1"/>
  <c r="BW135" i="1"/>
  <c r="AP135" i="1"/>
  <c r="AQ135" i="1" s="1"/>
  <c r="BW134" i="1"/>
  <c r="AP134" i="1"/>
  <c r="AQ134" i="1" s="1"/>
  <c r="BW133" i="1"/>
  <c r="AP133" i="1"/>
  <c r="AQ133" i="1" s="1"/>
  <c r="BW132" i="1"/>
  <c r="AP132" i="1"/>
  <c r="AQ132" i="1" s="1"/>
  <c r="BW131" i="1"/>
  <c r="AP131" i="1"/>
  <c r="AQ131" i="1" s="1"/>
  <c r="BW130" i="1"/>
  <c r="AP130" i="1"/>
  <c r="AQ130" i="1" s="1"/>
  <c r="BW129" i="1"/>
  <c r="AP129" i="1"/>
  <c r="AQ129" i="1" s="1"/>
  <c r="BW128" i="1"/>
  <c r="AP128" i="1"/>
  <c r="AQ128" i="1" s="1"/>
  <c r="BW127" i="1"/>
  <c r="AP127" i="1"/>
  <c r="AQ127" i="1" s="1"/>
  <c r="BW126" i="1"/>
  <c r="AP126" i="1"/>
  <c r="AQ126" i="1" s="1"/>
  <c r="BW125" i="1"/>
  <c r="AP125" i="1"/>
  <c r="AQ125" i="1" s="1"/>
  <c r="BW124" i="1"/>
  <c r="AP124" i="1"/>
  <c r="AQ124" i="1" s="1"/>
  <c r="BW123" i="1"/>
  <c r="AP123" i="1"/>
  <c r="AQ123" i="1" s="1"/>
  <c r="BW122" i="1"/>
  <c r="AP122" i="1"/>
  <c r="AQ122" i="1" s="1"/>
  <c r="BW121" i="1"/>
  <c r="AP121" i="1"/>
  <c r="AQ121" i="1" s="1"/>
  <c r="BW120" i="1"/>
  <c r="AP120" i="1"/>
  <c r="AQ120" i="1" s="1"/>
  <c r="BW119" i="1"/>
  <c r="AP119" i="1"/>
  <c r="AQ119" i="1" s="1"/>
  <c r="BW118" i="1"/>
  <c r="AP118" i="1"/>
  <c r="AQ118" i="1" s="1"/>
  <c r="BW117" i="1"/>
  <c r="AP117" i="1"/>
  <c r="AQ117" i="1" s="1"/>
  <c r="BW116" i="1"/>
  <c r="AP116" i="1"/>
  <c r="AQ116" i="1" s="1"/>
  <c r="BW115" i="1"/>
  <c r="AP115" i="1"/>
  <c r="AQ115" i="1" s="1"/>
  <c r="BW114" i="1"/>
  <c r="AP114" i="1"/>
  <c r="AQ114" i="1" s="1"/>
  <c r="BW113" i="1"/>
  <c r="AP113" i="1"/>
  <c r="AQ113" i="1" s="1"/>
  <c r="BW112" i="1"/>
  <c r="AP112" i="1"/>
  <c r="AQ112" i="1" s="1"/>
  <c r="BW111" i="1"/>
  <c r="AP111" i="1"/>
  <c r="AQ111" i="1" s="1"/>
  <c r="BW110" i="1"/>
  <c r="AP110" i="1"/>
  <c r="AQ110" i="1" s="1"/>
  <c r="BW109" i="1"/>
  <c r="AP109" i="1"/>
  <c r="AQ109" i="1" s="1"/>
  <c r="BW108" i="1"/>
  <c r="AP108" i="1"/>
  <c r="AQ108" i="1" s="1"/>
  <c r="BW107" i="1"/>
  <c r="AP107" i="1"/>
  <c r="AQ107" i="1" s="1"/>
  <c r="BW106" i="1"/>
  <c r="AP106" i="1"/>
  <c r="AQ106" i="1" s="1"/>
  <c r="BW105" i="1"/>
  <c r="AP105" i="1"/>
  <c r="AQ105" i="1" s="1"/>
  <c r="BW104" i="1"/>
  <c r="AP104" i="1"/>
  <c r="AQ104" i="1" s="1"/>
  <c r="BW103" i="1"/>
  <c r="AP103" i="1"/>
  <c r="AQ103" i="1" s="1"/>
  <c r="BW102" i="1"/>
  <c r="AP102" i="1"/>
  <c r="AQ102" i="1" s="1"/>
  <c r="BW101" i="1"/>
  <c r="AP101" i="1"/>
  <c r="AQ101" i="1" s="1"/>
  <c r="BW100" i="1"/>
  <c r="AP100" i="1"/>
  <c r="AQ100" i="1" s="1"/>
  <c r="BW99" i="1"/>
  <c r="AP99" i="1"/>
  <c r="AQ99" i="1" s="1"/>
  <c r="BW98" i="1"/>
  <c r="AP98" i="1"/>
  <c r="AQ98" i="1" s="1"/>
  <c r="BW97" i="1"/>
  <c r="AP97" i="1"/>
  <c r="AQ97" i="1" s="1"/>
  <c r="BW96" i="1"/>
  <c r="AP96" i="1"/>
  <c r="AQ96" i="1" s="1"/>
  <c r="BW95" i="1"/>
  <c r="AP95" i="1"/>
  <c r="AQ95" i="1" s="1"/>
  <c r="BW94" i="1"/>
  <c r="AP94" i="1"/>
  <c r="AQ94" i="1" s="1"/>
  <c r="BW93" i="1"/>
  <c r="AP93" i="1"/>
  <c r="AQ93" i="1" s="1"/>
  <c r="BW92" i="1"/>
  <c r="AP92" i="1"/>
  <c r="AQ92" i="1" s="1"/>
  <c r="BW91" i="1"/>
  <c r="AP91" i="1"/>
  <c r="AQ91" i="1" s="1"/>
  <c r="BW90" i="1"/>
  <c r="AP90" i="1"/>
  <c r="AQ90" i="1" s="1"/>
  <c r="BW89" i="1"/>
  <c r="AP89" i="1"/>
  <c r="AQ89" i="1" s="1"/>
  <c r="BW88" i="1"/>
  <c r="AP88" i="1"/>
  <c r="AQ88" i="1" s="1"/>
  <c r="BW87" i="1"/>
  <c r="AP87" i="1"/>
  <c r="AQ87" i="1" s="1"/>
  <c r="BW86" i="1"/>
  <c r="AP86" i="1"/>
  <c r="AQ86" i="1" s="1"/>
  <c r="BW85" i="1"/>
  <c r="AP85" i="1"/>
  <c r="AQ85" i="1" s="1"/>
  <c r="BW84" i="1"/>
  <c r="AP84" i="1"/>
  <c r="AQ84" i="1" s="1"/>
  <c r="BW83" i="1"/>
  <c r="AP83" i="1"/>
  <c r="AQ83" i="1" s="1"/>
  <c r="BW82" i="1"/>
  <c r="AP82" i="1"/>
  <c r="AQ82" i="1" s="1"/>
  <c r="BW81" i="1"/>
  <c r="AP81" i="1"/>
  <c r="AQ81" i="1" s="1"/>
  <c r="BW80" i="1"/>
  <c r="AP80" i="1"/>
  <c r="AQ80" i="1" s="1"/>
  <c r="BW79" i="1"/>
  <c r="AP79" i="1"/>
  <c r="AQ79" i="1" s="1"/>
  <c r="BW78" i="1"/>
  <c r="AP78" i="1"/>
  <c r="AQ78" i="1" s="1"/>
  <c r="BW77" i="1"/>
  <c r="AP77" i="1"/>
  <c r="AQ77" i="1" s="1"/>
  <c r="BW76" i="1"/>
  <c r="AP76" i="1"/>
  <c r="AQ76" i="1" s="1"/>
  <c r="BW75" i="1"/>
  <c r="AP75" i="1"/>
  <c r="AQ75" i="1" s="1"/>
  <c r="BW74" i="1"/>
  <c r="AP74" i="1"/>
  <c r="AQ74" i="1" s="1"/>
  <c r="BW73" i="1"/>
  <c r="AP73" i="1"/>
  <c r="AQ73" i="1" s="1"/>
  <c r="BW72" i="1"/>
  <c r="AP72" i="1"/>
  <c r="AQ72" i="1" s="1"/>
  <c r="BW71" i="1"/>
  <c r="AP71" i="1"/>
  <c r="AQ71" i="1" s="1"/>
  <c r="BW70" i="1"/>
  <c r="AP70" i="1"/>
  <c r="AQ70" i="1" s="1"/>
  <c r="BW69" i="1"/>
  <c r="AP69" i="1"/>
  <c r="AQ69" i="1" s="1"/>
  <c r="BW68" i="1"/>
  <c r="AP68" i="1"/>
  <c r="AQ68" i="1" s="1"/>
  <c r="BW67" i="1"/>
  <c r="AP67" i="1"/>
  <c r="AQ67" i="1" s="1"/>
  <c r="BW66" i="1"/>
  <c r="AP66" i="1"/>
  <c r="AQ66" i="1" s="1"/>
  <c r="BW65" i="1"/>
  <c r="AP65" i="1"/>
  <c r="AQ65" i="1" s="1"/>
  <c r="BW64" i="1"/>
  <c r="AP64" i="1"/>
  <c r="AQ64" i="1" s="1"/>
  <c r="BW63" i="1"/>
  <c r="AP63" i="1"/>
  <c r="AQ63" i="1" s="1"/>
  <c r="BW62" i="1"/>
  <c r="AP62" i="1"/>
  <c r="AQ62" i="1" s="1"/>
  <c r="BW61" i="1"/>
  <c r="AP61" i="1"/>
  <c r="AQ61" i="1" s="1"/>
  <c r="BW60" i="1"/>
  <c r="AP60" i="1"/>
  <c r="AQ60" i="1" s="1"/>
  <c r="BW59" i="1"/>
  <c r="AP59" i="1"/>
  <c r="AQ59" i="1" s="1"/>
  <c r="BW58" i="1"/>
  <c r="AP58" i="1"/>
  <c r="AQ58" i="1" s="1"/>
  <c r="BW57" i="1"/>
  <c r="AP57" i="1"/>
  <c r="AQ57" i="1" s="1"/>
  <c r="BW56" i="1"/>
  <c r="AP56" i="1"/>
  <c r="AQ56" i="1" s="1"/>
  <c r="BW55" i="1"/>
  <c r="AP55" i="1"/>
  <c r="AQ55" i="1" s="1"/>
  <c r="BW54" i="1"/>
  <c r="AP54" i="1"/>
  <c r="AQ54" i="1" s="1"/>
  <c r="BW53" i="1"/>
  <c r="AP53" i="1"/>
  <c r="AQ53" i="1" s="1"/>
  <c r="BW52" i="1"/>
  <c r="AP52" i="1"/>
  <c r="AQ52" i="1" s="1"/>
  <c r="BW51" i="1"/>
  <c r="AP51" i="1"/>
  <c r="AQ51" i="1" s="1"/>
  <c r="BW50" i="1"/>
  <c r="AP50" i="1"/>
  <c r="AQ50" i="1" s="1"/>
  <c r="G24" i="1" l="1"/>
  <c r="G23" i="1"/>
  <c r="D24" i="1"/>
  <c r="D23" i="1"/>
  <c r="CQ780" i="1" l="1"/>
  <c r="CQ779" i="1"/>
  <c r="CQ778" i="1"/>
  <c r="CQ777" i="1"/>
  <c r="CQ776" i="1"/>
  <c r="CQ775" i="1"/>
  <c r="CQ774" i="1"/>
  <c r="CQ773" i="1"/>
  <c r="CQ772" i="1"/>
  <c r="CQ771" i="1"/>
  <c r="CQ770" i="1"/>
  <c r="CQ769" i="1"/>
  <c r="CQ768" i="1"/>
  <c r="CQ767" i="1"/>
  <c r="CQ766" i="1"/>
  <c r="CQ765" i="1"/>
  <c r="CQ764" i="1"/>
  <c r="CQ763" i="1"/>
  <c r="CQ762" i="1"/>
  <c r="CQ761" i="1"/>
  <c r="CQ760" i="1"/>
  <c r="CQ759" i="1"/>
  <c r="CQ758" i="1"/>
  <c r="CQ757" i="1"/>
  <c r="CQ756" i="1"/>
  <c r="CQ755" i="1"/>
  <c r="CQ754" i="1"/>
  <c r="CQ753" i="1"/>
  <c r="CQ752" i="1"/>
  <c r="CQ751" i="1"/>
  <c r="CQ750" i="1"/>
  <c r="CQ749" i="1"/>
  <c r="CQ748" i="1"/>
  <c r="CQ747" i="1"/>
  <c r="CQ746" i="1"/>
  <c r="CQ745" i="1"/>
  <c r="CQ744" i="1"/>
  <c r="CQ743" i="1"/>
  <c r="CQ742" i="1"/>
  <c r="CQ741" i="1"/>
  <c r="CQ740" i="1"/>
  <c r="CQ739" i="1"/>
  <c r="CQ738" i="1"/>
  <c r="CQ737" i="1"/>
  <c r="CQ736" i="1"/>
  <c r="CQ735" i="1"/>
  <c r="CQ734" i="1"/>
  <c r="CQ733" i="1"/>
  <c r="CQ732" i="1"/>
  <c r="CQ731" i="1"/>
  <c r="CQ730" i="1"/>
  <c r="CQ729" i="1"/>
  <c r="CQ728" i="1"/>
  <c r="CQ727" i="1"/>
  <c r="CQ726" i="1"/>
  <c r="CQ725" i="1"/>
  <c r="CQ724" i="1"/>
  <c r="CQ723" i="1"/>
  <c r="CQ722" i="1"/>
  <c r="CQ721" i="1"/>
  <c r="CQ720" i="1"/>
  <c r="CQ719" i="1"/>
  <c r="CQ718" i="1"/>
  <c r="CQ717" i="1"/>
  <c r="CQ716" i="1"/>
  <c r="CQ715" i="1"/>
  <c r="CQ714" i="1"/>
  <c r="CQ713" i="1"/>
  <c r="CQ712" i="1"/>
  <c r="CQ711" i="1"/>
  <c r="CQ710" i="1"/>
  <c r="CQ709" i="1"/>
  <c r="CQ708" i="1"/>
  <c r="CQ707" i="1"/>
  <c r="CQ706" i="1"/>
  <c r="CQ705" i="1"/>
  <c r="CQ704" i="1"/>
  <c r="CQ703" i="1"/>
  <c r="CQ702" i="1"/>
  <c r="CQ701" i="1"/>
  <c r="CQ700" i="1"/>
  <c r="CQ699" i="1"/>
  <c r="CQ698" i="1"/>
  <c r="CQ697" i="1"/>
  <c r="CQ696" i="1"/>
  <c r="CQ695" i="1"/>
  <c r="CQ694" i="1"/>
  <c r="CQ693" i="1"/>
  <c r="CQ692" i="1"/>
  <c r="CQ691" i="1"/>
  <c r="CQ690" i="1"/>
  <c r="CQ689" i="1"/>
  <c r="CQ688" i="1"/>
  <c r="CQ687" i="1"/>
  <c r="CQ686" i="1"/>
  <c r="CQ685" i="1"/>
  <c r="CQ684" i="1"/>
  <c r="CQ683" i="1"/>
  <c r="CQ682" i="1"/>
  <c r="CQ681" i="1"/>
  <c r="CQ680" i="1"/>
  <c r="CQ679" i="1"/>
  <c r="CQ678" i="1"/>
  <c r="CQ677" i="1"/>
  <c r="CQ676" i="1"/>
  <c r="CQ675" i="1"/>
  <c r="CQ674" i="1"/>
  <c r="CQ673" i="1"/>
  <c r="CQ672" i="1"/>
  <c r="CQ671" i="1"/>
  <c r="CQ670" i="1"/>
  <c r="CQ669" i="1"/>
  <c r="CQ668" i="1"/>
  <c r="CQ667" i="1"/>
  <c r="CQ666" i="1"/>
  <c r="CQ665" i="1"/>
  <c r="CQ664" i="1"/>
  <c r="CQ663" i="1"/>
  <c r="CQ662" i="1"/>
  <c r="CQ661" i="1"/>
  <c r="CQ660" i="1"/>
  <c r="CQ659" i="1"/>
  <c r="CQ658" i="1"/>
  <c r="CQ657" i="1"/>
  <c r="CQ656" i="1"/>
  <c r="CQ655" i="1"/>
  <c r="CQ654" i="1"/>
  <c r="CQ653" i="1"/>
  <c r="CQ652" i="1"/>
  <c r="CQ651" i="1"/>
  <c r="CQ650" i="1"/>
  <c r="CQ649" i="1"/>
  <c r="CQ648" i="1"/>
  <c r="CQ647" i="1"/>
  <c r="CQ646" i="1"/>
  <c r="CQ645" i="1"/>
  <c r="CQ644" i="1"/>
  <c r="CQ643" i="1"/>
  <c r="CQ642" i="1"/>
  <c r="CQ641" i="1"/>
  <c r="CQ640" i="1"/>
  <c r="CQ639" i="1"/>
  <c r="CQ638" i="1"/>
  <c r="CQ637" i="1"/>
  <c r="CQ636" i="1"/>
  <c r="CQ635" i="1"/>
  <c r="CQ634" i="1"/>
  <c r="CQ633" i="1"/>
  <c r="CQ632" i="1"/>
  <c r="CQ631" i="1"/>
  <c r="CQ630" i="1"/>
  <c r="CQ629" i="1"/>
  <c r="CQ628" i="1"/>
  <c r="CQ627" i="1"/>
  <c r="CQ626" i="1"/>
  <c r="CQ625" i="1"/>
  <c r="CQ624" i="1"/>
  <c r="CQ623" i="1"/>
  <c r="CQ622" i="1"/>
  <c r="CQ621" i="1"/>
  <c r="CQ620" i="1"/>
  <c r="CQ619" i="1"/>
  <c r="CQ618" i="1"/>
  <c r="CQ617" i="1"/>
  <c r="CQ616" i="1"/>
  <c r="CQ615" i="1"/>
  <c r="CQ614" i="1"/>
  <c r="CQ613" i="1"/>
  <c r="CQ612" i="1"/>
  <c r="CQ611" i="1"/>
  <c r="CQ610" i="1"/>
  <c r="CQ609" i="1"/>
  <c r="CQ608" i="1"/>
  <c r="CQ607" i="1"/>
  <c r="CQ606" i="1"/>
  <c r="CQ605" i="1"/>
  <c r="CQ604" i="1"/>
  <c r="CQ603" i="1"/>
  <c r="CQ602" i="1"/>
  <c r="CQ601" i="1"/>
  <c r="CQ600" i="1"/>
  <c r="CQ599" i="1"/>
  <c r="CQ598" i="1"/>
  <c r="CQ597" i="1"/>
  <c r="CQ596" i="1"/>
  <c r="CQ595" i="1"/>
  <c r="CQ594" i="1"/>
  <c r="CQ593" i="1"/>
  <c r="CQ592" i="1"/>
  <c r="CQ591" i="1"/>
  <c r="CQ590" i="1"/>
  <c r="CQ589" i="1"/>
  <c r="CQ588" i="1"/>
  <c r="CQ587" i="1"/>
  <c r="CQ586" i="1"/>
  <c r="CQ585" i="1"/>
  <c r="CQ584" i="1"/>
  <c r="CQ583" i="1"/>
  <c r="CQ582" i="1"/>
  <c r="CQ581" i="1"/>
  <c r="CQ580" i="1"/>
  <c r="CQ579" i="1"/>
  <c r="CQ578" i="1"/>
  <c r="CQ577" i="1"/>
  <c r="CQ576" i="1"/>
  <c r="CQ575" i="1"/>
  <c r="CQ574" i="1"/>
  <c r="CQ573" i="1"/>
  <c r="CQ572" i="1"/>
  <c r="CQ571" i="1"/>
  <c r="CQ570" i="1"/>
  <c r="CQ569" i="1"/>
  <c r="CQ568" i="1"/>
  <c r="CQ567" i="1"/>
  <c r="CQ566" i="1"/>
  <c r="CQ565" i="1"/>
  <c r="CQ564" i="1"/>
  <c r="CQ563" i="1"/>
  <c r="CQ562" i="1"/>
  <c r="CQ561" i="1"/>
  <c r="CQ560" i="1"/>
  <c r="CQ559" i="1"/>
  <c r="CQ558" i="1"/>
  <c r="CQ557" i="1"/>
  <c r="CQ556" i="1"/>
  <c r="CQ555" i="1"/>
  <c r="CQ554" i="1"/>
  <c r="CQ553" i="1"/>
  <c r="CQ552" i="1"/>
  <c r="CQ551" i="1"/>
  <c r="CQ550" i="1"/>
  <c r="CQ549" i="1"/>
  <c r="CQ548" i="1"/>
  <c r="CQ547" i="1"/>
  <c r="CQ546" i="1"/>
  <c r="CQ545" i="1"/>
  <c r="CQ544" i="1"/>
  <c r="CQ543" i="1"/>
  <c r="CQ542" i="1"/>
  <c r="CQ541" i="1"/>
  <c r="CQ540" i="1"/>
  <c r="CQ539" i="1"/>
  <c r="CQ538" i="1"/>
  <c r="CQ537" i="1"/>
  <c r="CQ536" i="1"/>
  <c r="CQ535" i="1"/>
  <c r="CQ534" i="1"/>
  <c r="CQ533" i="1"/>
  <c r="CQ532" i="1"/>
  <c r="CQ531" i="1"/>
  <c r="CQ530" i="1"/>
  <c r="CQ529" i="1"/>
  <c r="CQ528" i="1"/>
  <c r="CQ527" i="1"/>
  <c r="CQ526" i="1"/>
  <c r="CQ525" i="1"/>
  <c r="CQ524" i="1"/>
  <c r="CQ523" i="1"/>
  <c r="CQ522" i="1"/>
  <c r="CQ521" i="1"/>
  <c r="CQ520" i="1"/>
  <c r="CQ519" i="1"/>
  <c r="CQ518" i="1"/>
  <c r="CQ517" i="1"/>
  <c r="CQ516" i="1"/>
  <c r="CQ515" i="1"/>
  <c r="CQ514" i="1"/>
  <c r="CQ513" i="1"/>
  <c r="CQ512" i="1"/>
  <c r="CQ511" i="1"/>
  <c r="CQ510" i="1"/>
  <c r="CQ509" i="1"/>
  <c r="CQ508" i="1"/>
  <c r="CQ507" i="1"/>
  <c r="CQ506" i="1"/>
  <c r="CQ505" i="1"/>
  <c r="CQ504" i="1"/>
  <c r="CQ503" i="1"/>
  <c r="CQ502" i="1"/>
  <c r="CQ501" i="1"/>
  <c r="CQ500" i="1"/>
  <c r="CQ499" i="1"/>
  <c r="CQ498" i="1"/>
  <c r="CQ497" i="1"/>
  <c r="CQ496" i="1"/>
  <c r="CQ495" i="1"/>
  <c r="CQ494" i="1"/>
  <c r="CQ493" i="1"/>
  <c r="CQ492" i="1"/>
  <c r="CQ491" i="1"/>
  <c r="CQ490" i="1"/>
  <c r="CQ489" i="1"/>
  <c r="CQ488" i="1"/>
  <c r="CQ487" i="1"/>
  <c r="CQ486" i="1"/>
  <c r="CQ485" i="1"/>
  <c r="CQ484" i="1"/>
  <c r="CQ483" i="1"/>
  <c r="CQ482" i="1"/>
  <c r="CQ481" i="1"/>
  <c r="CQ480" i="1"/>
  <c r="CQ479" i="1"/>
  <c r="CQ478" i="1"/>
  <c r="CQ477" i="1"/>
  <c r="CQ476" i="1"/>
  <c r="CQ475" i="1"/>
  <c r="CQ474" i="1"/>
  <c r="CQ473" i="1"/>
  <c r="CQ472" i="1"/>
  <c r="CQ471" i="1"/>
  <c r="CQ470" i="1"/>
  <c r="CQ469" i="1"/>
  <c r="CQ468" i="1"/>
  <c r="CQ467" i="1"/>
  <c r="CQ466" i="1"/>
  <c r="CQ465" i="1"/>
  <c r="CQ464" i="1"/>
  <c r="CQ463" i="1"/>
  <c r="CQ462" i="1"/>
  <c r="CQ461" i="1"/>
  <c r="CQ460" i="1"/>
  <c r="CQ459" i="1"/>
  <c r="CQ458" i="1"/>
  <c r="CQ457" i="1"/>
  <c r="CQ456" i="1"/>
  <c r="CQ455" i="1"/>
  <c r="CQ454" i="1"/>
  <c r="CQ453" i="1"/>
  <c r="CQ452" i="1"/>
  <c r="CQ451" i="1"/>
  <c r="CQ450" i="1"/>
  <c r="CQ449" i="1"/>
  <c r="CQ448" i="1"/>
  <c r="CQ447" i="1"/>
  <c r="CQ446" i="1"/>
  <c r="CQ445" i="1"/>
  <c r="CQ444" i="1"/>
  <c r="CQ443" i="1"/>
  <c r="CQ442" i="1"/>
  <c r="CQ441" i="1"/>
  <c r="CQ440" i="1"/>
  <c r="CQ439" i="1"/>
  <c r="CQ438" i="1"/>
  <c r="CQ437" i="1"/>
  <c r="CQ436" i="1"/>
  <c r="CQ435" i="1"/>
  <c r="CQ434" i="1"/>
  <c r="CQ433" i="1"/>
  <c r="CQ432" i="1"/>
  <c r="CQ431" i="1"/>
  <c r="CQ430" i="1"/>
  <c r="CQ429" i="1"/>
  <c r="CQ428" i="1"/>
  <c r="CQ427" i="1"/>
  <c r="CQ426" i="1"/>
  <c r="CQ425" i="1"/>
  <c r="CQ424" i="1"/>
  <c r="CQ423" i="1"/>
  <c r="CQ422" i="1"/>
  <c r="CQ421" i="1"/>
  <c r="CQ420" i="1"/>
  <c r="CQ419" i="1"/>
  <c r="CQ418" i="1"/>
  <c r="CQ417" i="1"/>
  <c r="CQ416" i="1"/>
  <c r="CQ415" i="1"/>
  <c r="CQ414" i="1"/>
  <c r="CQ413" i="1"/>
  <c r="CQ412" i="1"/>
  <c r="CQ411" i="1"/>
  <c r="CQ410" i="1"/>
  <c r="CQ409" i="1"/>
  <c r="CQ408" i="1"/>
  <c r="CQ407" i="1"/>
  <c r="CQ406" i="1"/>
  <c r="CQ405" i="1"/>
  <c r="CQ404" i="1"/>
  <c r="CQ403" i="1"/>
  <c r="CQ402" i="1"/>
  <c r="CQ401" i="1"/>
  <c r="CQ400" i="1"/>
  <c r="CQ399" i="1"/>
  <c r="CQ398" i="1"/>
  <c r="CQ397" i="1"/>
  <c r="CQ396" i="1"/>
  <c r="CQ395" i="1"/>
  <c r="CQ394" i="1"/>
  <c r="CQ393" i="1"/>
  <c r="CQ392" i="1"/>
  <c r="CQ391" i="1"/>
  <c r="CQ390" i="1"/>
  <c r="CQ389" i="1"/>
  <c r="CQ388" i="1"/>
  <c r="CQ387" i="1"/>
  <c r="CQ386" i="1"/>
  <c r="CQ385" i="1"/>
  <c r="CQ384" i="1"/>
  <c r="CQ383" i="1"/>
  <c r="CQ382" i="1"/>
  <c r="CQ381" i="1"/>
  <c r="CQ380" i="1"/>
  <c r="CQ379" i="1"/>
  <c r="CQ378" i="1"/>
  <c r="CQ377" i="1"/>
  <c r="CQ376" i="1"/>
  <c r="CQ375" i="1"/>
  <c r="CQ374" i="1"/>
  <c r="CQ373" i="1"/>
  <c r="CQ372" i="1"/>
  <c r="CQ371" i="1"/>
  <c r="CQ370" i="1"/>
  <c r="CQ369" i="1"/>
  <c r="CQ368" i="1"/>
  <c r="CQ367" i="1"/>
  <c r="CQ366" i="1"/>
  <c r="CQ365" i="1"/>
  <c r="CQ364" i="1"/>
  <c r="CQ363" i="1"/>
  <c r="CQ362" i="1"/>
  <c r="CQ361" i="1"/>
  <c r="CQ360" i="1"/>
  <c r="CQ359" i="1"/>
  <c r="CQ358" i="1"/>
  <c r="CQ357" i="1"/>
  <c r="CQ356" i="1"/>
  <c r="CQ355" i="1"/>
  <c r="CQ354" i="1"/>
  <c r="CQ353" i="1"/>
  <c r="CQ352" i="1"/>
  <c r="CQ351" i="1"/>
  <c r="CQ350" i="1"/>
  <c r="CQ349" i="1"/>
  <c r="CQ348" i="1"/>
  <c r="CQ347" i="1"/>
  <c r="CQ346" i="1"/>
  <c r="CQ345" i="1"/>
  <c r="CQ344" i="1"/>
  <c r="CQ343" i="1"/>
  <c r="CQ342" i="1"/>
  <c r="CQ341" i="1"/>
  <c r="CQ340" i="1"/>
  <c r="CQ339" i="1"/>
  <c r="CQ338" i="1"/>
  <c r="CQ337" i="1"/>
  <c r="CQ336" i="1"/>
  <c r="CQ335" i="1"/>
  <c r="CQ334" i="1"/>
  <c r="CQ333" i="1"/>
  <c r="CQ332" i="1"/>
  <c r="CQ331" i="1"/>
  <c r="CQ330" i="1"/>
  <c r="CQ329" i="1"/>
  <c r="CQ328" i="1"/>
  <c r="CQ327" i="1"/>
  <c r="CQ326" i="1"/>
  <c r="CQ325" i="1"/>
  <c r="CQ324" i="1"/>
  <c r="CQ323" i="1"/>
  <c r="CQ322" i="1"/>
  <c r="CQ321" i="1"/>
  <c r="CQ320" i="1"/>
  <c r="CQ319" i="1"/>
  <c r="CQ318" i="1"/>
  <c r="CQ317" i="1"/>
  <c r="CQ316" i="1"/>
  <c r="CQ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CQ285" i="1"/>
  <c r="CQ284" i="1"/>
  <c r="CQ283" i="1"/>
  <c r="CQ282" i="1"/>
  <c r="CQ281" i="1"/>
  <c r="CQ280" i="1"/>
  <c r="CQ279" i="1"/>
  <c r="CQ278" i="1"/>
  <c r="CQ277" i="1"/>
  <c r="CQ170" i="1"/>
  <c r="CQ169" i="1"/>
  <c r="CQ168" i="1"/>
  <c r="CQ167" i="1"/>
  <c r="CQ166" i="1"/>
  <c r="CQ165" i="1"/>
  <c r="CQ164" i="1"/>
  <c r="CQ163" i="1"/>
  <c r="CQ162" i="1"/>
  <c r="CQ161" i="1"/>
  <c r="CQ160" i="1"/>
  <c r="CQ159" i="1"/>
  <c r="CQ158" i="1"/>
  <c r="CQ157" i="1"/>
  <c r="CQ156" i="1"/>
  <c r="CQ155" i="1"/>
  <c r="CQ154" i="1"/>
  <c r="CQ153" i="1"/>
  <c r="CQ152" i="1"/>
  <c r="CQ151" i="1"/>
  <c r="CQ150" i="1"/>
  <c r="CQ149" i="1"/>
  <c r="CQ148" i="1"/>
  <c r="CQ147" i="1"/>
  <c r="CQ146" i="1"/>
  <c r="CQ145" i="1"/>
  <c r="CQ144" i="1"/>
  <c r="CQ143" i="1"/>
  <c r="CQ142" i="1"/>
  <c r="CQ141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Q122" i="1"/>
  <c r="CQ121" i="1"/>
  <c r="CQ120" i="1"/>
  <c r="CQ119" i="1"/>
  <c r="CQ118" i="1"/>
  <c r="CQ117" i="1"/>
  <c r="CQ116" i="1"/>
  <c r="CQ115" i="1"/>
  <c r="CQ114" i="1"/>
  <c r="CQ113" i="1"/>
  <c r="CQ112" i="1"/>
  <c r="CQ111" i="1"/>
  <c r="CQ110" i="1"/>
  <c r="CQ109" i="1"/>
  <c r="CQ108" i="1"/>
  <c r="CQ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CQ74" i="1"/>
  <c r="CQ73" i="1"/>
  <c r="CQ72" i="1"/>
  <c r="CQ71" i="1"/>
  <c r="CQ70" i="1"/>
  <c r="CQ69" i="1"/>
  <c r="CQ68" i="1"/>
  <c r="CQ67" i="1"/>
  <c r="CQ66" i="1"/>
  <c r="CQ65" i="1"/>
  <c r="CQ64" i="1"/>
  <c r="CQ63" i="1"/>
  <c r="CQ62" i="1"/>
  <c r="CQ61" i="1"/>
  <c r="CQ60" i="1"/>
  <c r="CQ59" i="1"/>
  <c r="CQ58" i="1"/>
  <c r="CQ57" i="1"/>
  <c r="CQ56" i="1"/>
  <c r="CQ55" i="1"/>
  <c r="CQ54" i="1"/>
  <c r="CQ53" i="1"/>
  <c r="CQ52" i="1"/>
  <c r="CQ51" i="1"/>
  <c r="CQ50" i="1"/>
  <c r="CQ43" i="1"/>
  <c r="CQ42" i="1"/>
  <c r="CQ41" i="1"/>
  <c r="CQ40" i="1"/>
  <c r="CQ39" i="1"/>
  <c r="CQ38" i="1"/>
  <c r="CQ37" i="1"/>
  <c r="CQ36" i="1"/>
  <c r="CQ33" i="1"/>
  <c r="CQ32" i="1"/>
  <c r="CQ30" i="1"/>
  <c r="CQ29" i="1"/>
  <c r="CQ28" i="1"/>
  <c r="CQ27" i="1"/>
  <c r="CQ26" i="1"/>
  <c r="CQ25" i="1"/>
  <c r="CQ22" i="1"/>
  <c r="CQ21" i="1"/>
  <c r="CQ20" i="1"/>
  <c r="CQ19" i="1"/>
  <c r="CQ18" i="1"/>
  <c r="CQ17" i="1"/>
  <c r="CQ16" i="1"/>
  <c r="CQ15" i="1"/>
  <c r="CQ14" i="1"/>
  <c r="CQ13" i="1"/>
  <c r="CQ12" i="1"/>
  <c r="CQ11" i="1"/>
  <c r="CQ10" i="1"/>
  <c r="CQ9" i="1"/>
  <c r="CQ8" i="1"/>
  <c r="CQ7" i="1"/>
  <c r="CQ6" i="1"/>
  <c r="CQ5" i="1"/>
  <c r="CQ4" i="1"/>
  <c r="CQ3" i="1"/>
  <c r="G35" i="1"/>
  <c r="G32" i="1"/>
  <c r="G30" i="1"/>
  <c r="G29" i="1"/>
  <c r="G28" i="1"/>
  <c r="G27" i="1"/>
  <c r="G26" i="1"/>
  <c r="G25" i="1"/>
  <c r="G22" i="1"/>
  <c r="G21" i="1"/>
  <c r="G20" i="1"/>
  <c r="F31" i="1"/>
  <c r="AP19" i="1"/>
  <c r="AQ19" i="1" s="1"/>
  <c r="F17" i="1"/>
  <c r="F16" i="1"/>
  <c r="AP16" i="1" l="1"/>
  <c r="AQ16" i="1" s="1"/>
  <c r="BW16" i="1"/>
  <c r="AP17" i="1"/>
  <c r="AQ17" i="1" s="1"/>
  <c r="BW17" i="1"/>
  <c r="AP7" i="1"/>
  <c r="AQ7" i="1" s="1"/>
  <c r="BW7" i="1"/>
  <c r="AP3" i="1"/>
  <c r="AQ3" i="1" s="1"/>
  <c r="BW3" i="1"/>
  <c r="AP4" i="1"/>
  <c r="AQ4" i="1" s="1"/>
  <c r="BW4" i="1"/>
  <c r="AP18" i="1"/>
  <c r="AQ18" i="1" s="1"/>
  <c r="BW18" i="1"/>
  <c r="AP11" i="1"/>
  <c r="AQ11" i="1" s="1"/>
  <c r="BW11" i="1"/>
  <c r="AP12" i="1"/>
  <c r="AQ12" i="1" s="1"/>
  <c r="BW12" i="1"/>
  <c r="AP8" i="1"/>
  <c r="AQ8" i="1" s="1"/>
  <c r="BW8" i="1"/>
  <c r="AP10" i="1"/>
  <c r="AQ10" i="1" s="1"/>
  <c r="BW10" i="1"/>
  <c r="AP13" i="1"/>
  <c r="AQ13" i="1" s="1"/>
  <c r="BW13" i="1"/>
  <c r="AP14" i="1"/>
  <c r="AQ14" i="1" s="1"/>
  <c r="BW14" i="1"/>
  <c r="AP5" i="1"/>
  <c r="AQ5" i="1" s="1"/>
  <c r="BW5" i="1"/>
  <c r="AP6" i="1"/>
  <c r="AQ6" i="1" s="1"/>
  <c r="BW6" i="1"/>
  <c r="AP15" i="1"/>
  <c r="AQ15" i="1" s="1"/>
  <c r="BW15" i="1"/>
  <c r="AP9" i="1"/>
  <c r="AQ9" i="1" s="1"/>
  <c r="BW9" i="1"/>
  <c r="AP26" i="1"/>
  <c r="AQ26" i="1" s="1"/>
  <c r="BW26" i="1"/>
  <c r="AP33" i="1"/>
  <c r="AQ33" i="1" s="1"/>
  <c r="BW33" i="1"/>
  <c r="AP25" i="1"/>
  <c r="AQ25" i="1" s="1"/>
  <c r="BW25" i="1"/>
  <c r="AP30" i="1"/>
  <c r="AQ30" i="1" s="1"/>
  <c r="BW30" i="1"/>
  <c r="AP22" i="1"/>
  <c r="AQ22" i="1" s="1"/>
  <c r="BW22" i="1"/>
  <c r="AP28" i="1"/>
  <c r="AQ28" i="1" s="1"/>
  <c r="BW28" i="1"/>
  <c r="AP21" i="1"/>
  <c r="AQ21" i="1" s="1"/>
  <c r="BW21" i="1"/>
  <c r="AP20" i="1"/>
  <c r="AQ20" i="1" s="1"/>
  <c r="BW20" i="1"/>
  <c r="AP27" i="1"/>
  <c r="AQ27" i="1" s="1"/>
  <c r="BW27" i="1"/>
  <c r="AP32" i="1"/>
  <c r="AQ32" i="1" s="1"/>
  <c r="BW32" i="1"/>
  <c r="AP29" i="1"/>
  <c r="AQ29" i="1" s="1"/>
  <c r="BW29" i="1"/>
  <c r="AP36" i="1"/>
  <c r="AQ36" i="1" s="1"/>
  <c r="BW36" i="1"/>
  <c r="AP37" i="1"/>
  <c r="AQ37" i="1" s="1"/>
  <c r="BW37" i="1"/>
  <c r="AP38" i="1"/>
  <c r="AQ38" i="1" s="1"/>
  <c r="BW38" i="1"/>
  <c r="AP39" i="1"/>
  <c r="AQ39" i="1" s="1"/>
  <c r="BW39" i="1"/>
  <c r="AP40" i="1"/>
  <c r="AQ40" i="1" s="1"/>
  <c r="BW40" i="1"/>
  <c r="AP41" i="1"/>
  <c r="AQ41" i="1" s="1"/>
  <c r="BW41" i="1"/>
  <c r="AP42" i="1"/>
  <c r="AQ42" i="1" s="1"/>
  <c r="BW42" i="1"/>
  <c r="AP43" i="1"/>
  <c r="AQ43" i="1" s="1"/>
  <c r="BW43" i="1"/>
  <c r="AP170" i="1"/>
  <c r="AQ170" i="1" s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425" i="1"/>
  <c r="BW426" i="1"/>
  <c r="BW427" i="1"/>
  <c r="BW428" i="1"/>
  <c r="BW429" i="1"/>
  <c r="BW430" i="1"/>
  <c r="BW431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BW467" i="1"/>
  <c r="BW468" i="1"/>
  <c r="BW469" i="1"/>
  <c r="BW470" i="1"/>
  <c r="BW471" i="1"/>
  <c r="BW472" i="1"/>
  <c r="BW473" i="1"/>
  <c r="BW474" i="1"/>
  <c r="BW475" i="1"/>
  <c r="BW476" i="1"/>
  <c r="BW477" i="1"/>
  <c r="BW478" i="1"/>
  <c r="BW479" i="1"/>
  <c r="BW480" i="1"/>
  <c r="BW481" i="1"/>
  <c r="BW482" i="1"/>
  <c r="BW483" i="1"/>
  <c r="BW484" i="1"/>
  <c r="BW485" i="1"/>
  <c r="BW486" i="1"/>
  <c r="BW487" i="1"/>
  <c r="BW488" i="1"/>
  <c r="BW489" i="1"/>
  <c r="BW490" i="1"/>
  <c r="BW491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AP773" i="1"/>
  <c r="AQ773" i="1" s="1"/>
  <c r="BW773" i="1"/>
  <c r="AP774" i="1"/>
  <c r="AQ774" i="1" s="1"/>
  <c r="BW774" i="1"/>
  <c r="AP775" i="1"/>
  <c r="AQ775" i="1" s="1"/>
  <c r="BW775" i="1"/>
  <c r="AP776" i="1"/>
  <c r="AQ776" i="1" s="1"/>
  <c r="BW776" i="1"/>
  <c r="AP777" i="1"/>
  <c r="AQ777" i="1" s="1"/>
  <c r="BW777" i="1"/>
  <c r="AP778" i="1"/>
  <c r="AQ778" i="1" s="1"/>
  <c r="BW778" i="1"/>
  <c r="AP779" i="1"/>
  <c r="AQ779" i="1" s="1"/>
  <c r="BW779" i="1"/>
  <c r="AP780" i="1"/>
  <c r="AQ780" i="1" s="1"/>
  <c r="BW780" i="1"/>
  <c r="M11" i="2" l="1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10" i="2"/>
  <c r="BW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tc={FF712565-ACF5-1940-BB15-FFCAED640427}</author>
    <author>tc={3595F04C-FD11-C048-BFAF-F887D1A43A61}</author>
    <author>tc={B17C0887-FDD8-844C-9722-D67E352E0616}</author>
    <author>tc={C3F30E1F-1D39-A549-840E-2C7DF6FE358C}</author>
  </authors>
  <commentList>
    <comment ref="H2" authorId="0" shapeId="0" xr:uid="{FF712565-ACF5-1940-BB15-FFCAED6404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fO2 was reported relative to what buffer?</t>
      </text>
    </comment>
    <comment ref="I2" authorId="1" shapeId="0" xr:uid="{3595F04C-FD11-C048-BFAF-F887D1A43A6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fO2 is given in the publication as deltaIW, report the value here</t>
      </text>
    </comment>
    <comment ref="J2" authorId="2" shapeId="0" xr:uid="{B17C0887-FDD8-844C-9722-D67E352E061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reported fO2 referenced to 1 bar? Actual experimental Pressure? Unkown?</t>
      </text>
    </comment>
    <comment ref="L2" authorId="3" shapeId="0" xr:uid="{C3F30E1F-1D39-A549-840E-2C7DF6FE358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abbreviations to use:
Melt: Melt
Pyroxene: Pyx
Silica: SiO2
Garnet: Gt
Metal: Metal
Olivine: Ol
Silicon Carbide: SiC
Sulfides: Sulfides
Feldspar: Fspar
Magnesiowustite: Mw</t>
      </text>
    </comment>
  </commentList>
</comments>
</file>

<file path=xl/sharedStrings.xml><?xml version="1.0" encoding="utf-8"?>
<sst xmlns="http://schemas.openxmlformats.org/spreadsheetml/2006/main" count="2049" uniqueCount="460">
  <si>
    <t>Experimental Data</t>
  </si>
  <si>
    <t>Method Data</t>
  </si>
  <si>
    <t>Silicate Melt (wt%)</t>
  </si>
  <si>
    <t>Si-bearing Metal (wt%) - Most Si-rich metal should go here, if there is more than one Si-bearing metal</t>
  </si>
  <si>
    <t>Fe-rich Metal (wt%) - Most Fe-rich metal should go here, if there is more than one metal phase</t>
  </si>
  <si>
    <t>Other</t>
  </si>
  <si>
    <t>Reference No.</t>
  </si>
  <si>
    <t xml:space="preserve">Exp# </t>
  </si>
  <si>
    <t>P (GPa)</t>
  </si>
  <si>
    <t>T (K)</t>
  </si>
  <si>
    <t>Sec. T (K; specify in notes)</t>
  </si>
  <si>
    <t>Duration (h)</t>
  </si>
  <si>
    <t>Sec. Duration (h; specify in notes)</t>
  </si>
  <si>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buffer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</si>
  <si>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Δbuffer)</t>
    </r>
  </si>
  <si>
    <r>
      <rPr>
        <b/>
        <i/>
        <sz val="11"/>
        <color theme="1"/>
        <rFont val="Calibri"/>
        <family val="2"/>
        <scheme val="minor"/>
      </rPr>
      <t>reported 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ref P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</si>
  <si>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Basis</t>
    </r>
  </si>
  <si>
    <t>Phase assemblage (sep w '+')</t>
  </si>
  <si>
    <t>Apparatus</t>
  </si>
  <si>
    <t>Pressure Medium</t>
  </si>
  <si>
    <t>Capsule Material</t>
  </si>
  <si>
    <r>
      <t>SiO</t>
    </r>
    <r>
      <rPr>
        <b/>
        <vertAlign val="subscript"/>
        <sz val="11"/>
        <rFont val="Arial"/>
        <family val="2"/>
      </rPr>
      <t>2</t>
    </r>
  </si>
  <si>
    <r>
      <t>TiO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</si>
  <si>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</si>
  <si>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</si>
  <si>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</si>
  <si>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</si>
  <si>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</si>
  <si>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</si>
  <si>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</si>
  <si>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</si>
  <si>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</si>
  <si>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</si>
  <si>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</si>
  <si>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</si>
  <si>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r>
      <t>Na</t>
    </r>
    <r>
      <rPr>
        <b/>
        <vertAlign val="subscript"/>
        <sz val="11"/>
        <rFont val="Arial"/>
        <family val="2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</si>
  <si>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</si>
  <si>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P</t>
    </r>
    <r>
      <rPr>
        <b/>
        <vertAlign val="subscript"/>
        <sz val="11"/>
        <rFont val="Arial"/>
        <family val="2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rFont val="Arial"/>
        <family val="2"/>
      </rPr>
      <t>5</t>
    </r>
  </si>
  <si>
    <t>Nb2O5</t>
  </si>
  <si>
    <t>Ta2O5</t>
  </si>
  <si>
    <t>WO3</t>
  </si>
  <si>
    <t>ReO3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</si>
  <si>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</si>
  <si>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/>
    </r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</si>
  <si>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</si>
  <si>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</si>
  <si>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</si>
  <si>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</si>
  <si>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</si>
  <si>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</si>
  <si>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</si>
  <si>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</si>
  <si>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</si>
  <si>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</si>
  <si>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</si>
  <si>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</si>
  <si>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</si>
  <si>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</si>
  <si>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</si>
  <si>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</si>
  <si>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</si>
  <si>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</si>
  <si>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</si>
  <si>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</si>
  <si>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</si>
  <si>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</si>
  <si>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</si>
  <si>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</si>
  <si>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</si>
  <si>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</si>
  <si>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</si>
  <si>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</si>
  <si>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</si>
  <si>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</si>
  <si>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K</t>
  </si>
  <si>
    <t>P</t>
  </si>
  <si>
    <t>O</t>
  </si>
  <si>
    <t>C</t>
  </si>
  <si>
    <t>Notes / Comments</t>
  </si>
  <si>
    <t>NVP-10</t>
  </si>
  <si>
    <t>IW</t>
  </si>
  <si>
    <t>Assumed based on capsule material</t>
  </si>
  <si>
    <t>Melt+Pyx+SiO2+Gt</t>
  </si>
  <si>
    <t>Multi Anvil</t>
  </si>
  <si>
    <t>MA cell</t>
  </si>
  <si>
    <t>Mo</t>
  </si>
  <si>
    <t>NVP-14</t>
  </si>
  <si>
    <t>Melt</t>
  </si>
  <si>
    <t>NVP-15</t>
  </si>
  <si>
    <t>Melt+Pyx+Gt+SiO2</t>
  </si>
  <si>
    <t>NVP-17</t>
  </si>
  <si>
    <t>Melt+Gt+SiO2</t>
  </si>
  <si>
    <t>NVP-20</t>
  </si>
  <si>
    <t>Melt+Pyx+SiO2</t>
  </si>
  <si>
    <t>Non-endloaded PC</t>
  </si>
  <si>
    <t>NaCl/Pyrex</t>
  </si>
  <si>
    <t>NVP-21</t>
  </si>
  <si>
    <t>NVP-22</t>
  </si>
  <si>
    <t>NVP-26</t>
  </si>
  <si>
    <t>NVP-27</t>
  </si>
  <si>
    <t>NVP-29</t>
  </si>
  <si>
    <t>NVP-31</t>
  </si>
  <si>
    <t>NVP-35</t>
  </si>
  <si>
    <t>NVP-37</t>
  </si>
  <si>
    <t>NVP-40</t>
  </si>
  <si>
    <t>NVP-42</t>
  </si>
  <si>
    <t>NVP-44</t>
  </si>
  <si>
    <t>Gt+SiO2+Pyx</t>
  </si>
  <si>
    <t>NVP-45</t>
  </si>
  <si>
    <t>NSA-8</t>
  </si>
  <si>
    <t>SiSiO2</t>
  </si>
  <si>
    <t>SiO2/Si Activity in Melt/Metal</t>
  </si>
  <si>
    <t>Melt+Pyx+SiO2+SiC+Metal+Sulfides</t>
  </si>
  <si>
    <t>Graphite</t>
  </si>
  <si>
    <t>Too small for analysis</t>
  </si>
  <si>
    <t>NA</t>
  </si>
  <si>
    <t>Secondary Run duration = "Superliq time"; Secondary T = Superliquidus T</t>
  </si>
  <si>
    <t>NSA-9</t>
  </si>
  <si>
    <t>Pyx+SiO2+SiC+Metal+Sulfides</t>
  </si>
  <si>
    <t>NSA-10</t>
  </si>
  <si>
    <t>FeO/Fe Activity in Melt/Metal</t>
  </si>
  <si>
    <t>Melt+2Pyx+SiO2+SiC+Metal+Sulfides</t>
  </si>
  <si>
    <t>NSA-11</t>
  </si>
  <si>
    <t>Fspar+Pyx+Metal+Sulfides</t>
  </si>
  <si>
    <t>NSA-12</t>
  </si>
  <si>
    <t>Pyx+SiO2+Metal+Sulfides</t>
  </si>
  <si>
    <t>NSA-13</t>
  </si>
  <si>
    <t>NSA-14</t>
  </si>
  <si>
    <t>Metl+Ol+SiC+Metal+Sulfides</t>
  </si>
  <si>
    <t>NSA-15</t>
  </si>
  <si>
    <t>NSA-17</t>
  </si>
  <si>
    <t>Melt+SiC+Metal</t>
  </si>
  <si>
    <t>NSA-18</t>
  </si>
  <si>
    <t>NSA-21</t>
  </si>
  <si>
    <t>Melt+Pyx+SiC+Metal</t>
  </si>
  <si>
    <t>NSA-23</t>
  </si>
  <si>
    <t>Melt+Pyx+Metal+Sulfides</t>
  </si>
  <si>
    <t>NSA-24</t>
  </si>
  <si>
    <t>NSA-25</t>
  </si>
  <si>
    <t>Melt+Ol+Pyx+SiC+Metal</t>
  </si>
  <si>
    <t>NSA-27</t>
  </si>
  <si>
    <t>Melt+Ol+SiC+Metal</t>
  </si>
  <si>
    <t>NSA-28</t>
  </si>
  <si>
    <t>NSA-29</t>
  </si>
  <si>
    <t>NSA-34</t>
  </si>
  <si>
    <t>Melt+Ol+Metal+Sulfides</t>
  </si>
  <si>
    <t>NSA-36</t>
  </si>
  <si>
    <t>Melt+Pyx+SiO2+Metal+Sulfide</t>
  </si>
  <si>
    <t>NSA-64</t>
  </si>
  <si>
    <t>Melt+Metal</t>
  </si>
  <si>
    <t>NSA-65</t>
  </si>
  <si>
    <t>Melt+Pyx+Metal+Sulfide</t>
  </si>
  <si>
    <t>NSA-66</t>
  </si>
  <si>
    <t>NSA-70</t>
  </si>
  <si>
    <t>Melt+Metal+Sulfide</t>
  </si>
  <si>
    <t>NSA-71</t>
  </si>
  <si>
    <t>Melt+Pyx+Metal</t>
  </si>
  <si>
    <t>MKX2</t>
  </si>
  <si>
    <t>1–2</t>
  </si>
  <si>
    <t>Mw-Met</t>
  </si>
  <si>
    <t>Metal+Mw+Ol+Melt</t>
  </si>
  <si>
    <t>End-loaded PC</t>
  </si>
  <si>
    <t>BaCO3</t>
  </si>
  <si>
    <t>MKX1</t>
  </si>
  <si>
    <t>MK15</t>
  </si>
  <si>
    <t>MK12a</t>
  </si>
  <si>
    <t>MKX</t>
  </si>
  <si>
    <t>MKX3</t>
  </si>
  <si>
    <t>Metal+Mw+Melt</t>
  </si>
  <si>
    <t>Metal+Mw</t>
  </si>
  <si>
    <t>Metal+Mw+Ol</t>
  </si>
  <si>
    <t>HT FeC</t>
  </si>
  <si>
    <t>Melt-Met*</t>
  </si>
  <si>
    <t>HT60</t>
  </si>
  <si>
    <t>HT8020c</t>
  </si>
  <si>
    <t>HT70</t>
  </si>
  <si>
    <t>HT30</t>
  </si>
  <si>
    <t>HT40</t>
  </si>
  <si>
    <t>LT11</t>
  </si>
  <si>
    <t>LT21</t>
  </si>
  <si>
    <t>LT20</t>
  </si>
  <si>
    <t>LT30</t>
  </si>
  <si>
    <t>LT40</t>
  </si>
  <si>
    <t>s2266</t>
  </si>
  <si>
    <t>s2265</t>
  </si>
  <si>
    <t>R3</t>
  </si>
  <si>
    <t>2000Co</t>
  </si>
  <si>
    <t>2700Co</t>
  </si>
  <si>
    <t>2000Ni</t>
  </si>
  <si>
    <t>2700Ni</t>
  </si>
  <si>
    <t>LRMS 1</t>
  </si>
  <si>
    <t>Melt-Met (non-ideal)</t>
  </si>
  <si>
    <t>melt+metal+olivine+Ferropericlase</t>
  </si>
  <si>
    <t>talc+silica</t>
  </si>
  <si>
    <t>LRMS 2</t>
  </si>
  <si>
    <t>LRMS 3</t>
  </si>
  <si>
    <t>LRMS 5</t>
  </si>
  <si>
    <t>LRMS 6</t>
  </si>
  <si>
    <t>LRMS 7</t>
  </si>
  <si>
    <t>LRMS 8</t>
  </si>
  <si>
    <t>LRMS 9</t>
  </si>
  <si>
    <t>LRMS 10</t>
  </si>
  <si>
    <t>LRMS 11</t>
  </si>
  <si>
    <t>LRMS 12</t>
  </si>
  <si>
    <t>LRMS 13</t>
  </si>
  <si>
    <t>LRMS 14</t>
  </si>
  <si>
    <t>LRMS 15</t>
  </si>
  <si>
    <t>LRMS 19</t>
  </si>
  <si>
    <t>LRMS 21</t>
  </si>
  <si>
    <t>LRMS 33</t>
  </si>
  <si>
    <t>LRMS 34</t>
  </si>
  <si>
    <t>LRMS 35</t>
  </si>
  <si>
    <t>LRMS 36</t>
  </si>
  <si>
    <t>LRMS 41</t>
  </si>
  <si>
    <t>LRMS 42</t>
  </si>
  <si>
    <t>LRMS 43</t>
  </si>
  <si>
    <t>LRMS 44</t>
  </si>
  <si>
    <t>LRMS 45</t>
  </si>
  <si>
    <t>LRMS 46</t>
  </si>
  <si>
    <t>LRMS 47</t>
  </si>
  <si>
    <t>LRMS 48</t>
  </si>
  <si>
    <t>LRMS 50</t>
  </si>
  <si>
    <t>LRMS 53</t>
  </si>
  <si>
    <t>LRMS 54</t>
  </si>
  <si>
    <t>UWO 30</t>
  </si>
  <si>
    <t>GL-388</t>
  </si>
  <si>
    <t>MA Cell</t>
  </si>
  <si>
    <t>BGI-J</t>
  </si>
  <si>
    <t>BGI-E</t>
  </si>
  <si>
    <t>BGI-L</t>
  </si>
  <si>
    <t>BGI-K</t>
  </si>
  <si>
    <t>3B.5</t>
  </si>
  <si>
    <t>BGI-A</t>
  </si>
  <si>
    <t>BGI-M</t>
  </si>
  <si>
    <t>3B.6</t>
  </si>
  <si>
    <t>BGI-N</t>
  </si>
  <si>
    <t>3B.7</t>
  </si>
  <si>
    <t>3B.8</t>
  </si>
  <si>
    <t>MA94</t>
  </si>
  <si>
    <t>Metal+Melt</t>
  </si>
  <si>
    <t>MA95</t>
  </si>
  <si>
    <t>G325</t>
  </si>
  <si>
    <t>MA61</t>
  </si>
  <si>
    <t>G324</t>
  </si>
  <si>
    <t>G323</t>
  </si>
  <si>
    <t>G388</t>
  </si>
  <si>
    <t>G391</t>
  </si>
  <si>
    <t>MA84</t>
  </si>
  <si>
    <t>MA85</t>
  </si>
  <si>
    <t>G389</t>
  </si>
  <si>
    <t>MA77</t>
  </si>
  <si>
    <t>MA72</t>
  </si>
  <si>
    <t>MA75</t>
  </si>
  <si>
    <t>MA70</t>
  </si>
  <si>
    <t>MA73</t>
  </si>
  <si>
    <t>MA68</t>
  </si>
  <si>
    <t>MA78</t>
  </si>
  <si>
    <t>MA64</t>
  </si>
  <si>
    <t>MA66</t>
  </si>
  <si>
    <t>G338</t>
  </si>
  <si>
    <t>G336</t>
  </si>
  <si>
    <t>G390</t>
  </si>
  <si>
    <t>G327</t>
  </si>
  <si>
    <t>G328</t>
  </si>
  <si>
    <t>MA76</t>
  </si>
  <si>
    <t>MA79</t>
  </si>
  <si>
    <t>MA81</t>
  </si>
  <si>
    <t>MA83</t>
  </si>
  <si>
    <t>Silicate Melt (wt%) ERRORS</t>
  </si>
  <si>
    <t> </t>
  </si>
  <si>
    <t>Si-bearing Metal (wt%) - Most Si-rich metal should go here, if there is more than one Si-bearing metal - ERRORS</t>
  </si>
  <si>
    <t>Fe-rich Metal (wt%) - Most Fe-rich metal should go here, if there is more than one metal phase - ERRORS</t>
  </si>
  <si>
    <r>
      <t>TiO</t>
    </r>
    <r>
      <rPr>
        <b/>
        <vertAlign val="subscript"/>
        <sz val="11"/>
        <color rgb="FF000000"/>
        <rFont val="Calibri"/>
        <family val="2"/>
      </rPr>
      <t>2</t>
    </r>
  </si>
  <si>
    <r>
      <t>Al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  <r>
      <rPr>
        <b/>
        <vertAlign val="subscript"/>
        <sz val="11"/>
        <color rgb="FF000000"/>
        <rFont val="Calibri"/>
        <family val="2"/>
      </rPr>
      <t>3</t>
    </r>
  </si>
  <si>
    <r>
      <t>Cr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  <r>
      <rPr>
        <b/>
        <vertAlign val="subscript"/>
        <sz val="11"/>
        <color rgb="FF000000"/>
        <rFont val="Calibri"/>
        <family val="2"/>
      </rPr>
      <t>3</t>
    </r>
  </si>
  <si>
    <r>
      <t>Na</t>
    </r>
    <r>
      <rPr>
        <b/>
        <vertAlign val="subscript"/>
        <sz val="11"/>
        <rFont val="Arial"/>
        <family val="2"/>
      </rPr>
      <t>2</t>
    </r>
    <r>
      <rPr>
        <b/>
        <sz val="11"/>
        <color rgb="FF000000"/>
        <rFont val="Calibri"/>
        <family val="2"/>
      </rPr>
      <t>O</t>
    </r>
  </si>
  <si>
    <r>
      <t>K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</si>
  <si>
    <r>
      <t>P</t>
    </r>
    <r>
      <rPr>
        <b/>
        <vertAlign val="subscript"/>
        <sz val="11"/>
        <rFont val="Arial"/>
        <family val="2"/>
      </rPr>
      <t>2</t>
    </r>
    <r>
      <rPr>
        <b/>
        <sz val="11"/>
        <color rgb="FF000000"/>
        <rFont val="Calibri"/>
        <family val="2"/>
      </rPr>
      <t>O</t>
    </r>
    <r>
      <rPr>
        <b/>
        <vertAlign val="subscript"/>
        <sz val="11"/>
        <rFont val="Arial"/>
        <family val="2"/>
      </rPr>
      <t>5</t>
    </r>
  </si>
  <si>
    <r>
      <t>CO</t>
    </r>
    <r>
      <rPr>
        <b/>
        <vertAlign val="subscript"/>
        <sz val="11"/>
        <color rgb="FF000000"/>
        <rFont val="Calibri"/>
        <family val="2"/>
      </rPr>
      <t>2</t>
    </r>
  </si>
  <si>
    <r>
      <t>H</t>
    </r>
    <r>
      <rPr>
        <b/>
        <vertAlign val="sub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O</t>
    </r>
  </si>
  <si>
    <t>Reference no.</t>
  </si>
  <si>
    <t>Reference</t>
  </si>
  <si>
    <t>Assigned To</t>
  </si>
  <si>
    <t>Complete?</t>
  </si>
  <si>
    <t>Vander Kaaden, K. and McCubbin, F.M. (2016) The origin of boninites on Mercury: An experimental study of the northern volcanic plains lavasGeochimica et Cosmochimica Acta 173, 246-263.</t>
  </si>
  <si>
    <t>Kayla</t>
  </si>
  <si>
    <t>Complete</t>
  </si>
  <si>
    <t>Kilburn, M.R. and Wood, B.J. (1997) Metal-silicate partitioning and the incompatibility of S and Si during core formation, Earth Planet. Sci. Lett. 152, 139-148.</t>
  </si>
  <si>
    <t>Gessmann, C.K. and Rubie, D.C. (1998) The effect of temperature on the partitioning of nickel, cobalt, manganese, chromium, and vanadium at 9 GPa and constraints on formation of the Earth's core. Geochimica et Cosmochimica Acta, 62, 867-882.</t>
  </si>
  <si>
    <t>Gessmann, C.K., Wood, B.J., Rubie, D.C., and Kilburn, M.R. (2001) Solubility of silicon in liquid metal at high pressure: implications for the composition of the Earth's core. Earth and Planetary Science Letters, 184, 367-376.</t>
  </si>
  <si>
    <t>Francis</t>
  </si>
  <si>
    <t>Wade, J., and Wood, B.J. (2005) Core formation and the oxidation state of the Earth. Earth and Planetary Science Letters, 236, 78-95.</t>
  </si>
  <si>
    <t>Rose-Weston, L., Brenan, J.M., Fei, Y.W., Secco, R.A., and Frost, D.J. (2009) Effect of pressure, temperature, and oxygen fugacity on the metal-silicate partitioning of Te, Se, and S: Implications for earth differentiation. Geochimica et Cosmochimica Acta, 73, 4598-4615.</t>
  </si>
  <si>
    <t>Li, Y., Dasgupta, R., Tsuno, K., Monteleone, B., and Shimizu, N. (2016) Carbon and sulfur budget of the silicate Earth explained by accretion of differentiated planetary embryos. Nature Geoscience, 9, 781-785.</t>
  </si>
  <si>
    <t>In Progress</t>
  </si>
  <si>
    <t>Blanchard, I., Badro, J., Siebert, J., and Ryerson, F.J. (2015) Composition of the core from gallium metal-silicate partitioning experiments</t>
  </si>
  <si>
    <t>Kevin</t>
  </si>
  <si>
    <t>Not started</t>
  </si>
  <si>
    <t>Boujibar, A., Habermann, M., Righter, K., Ross, D.K., Pando, K., Righter, M., Chidester, B.A., and Danielson, L.R. (2019) U, Th, and K partitioning between metal, silicate, and sulfide and implications for Mercury's structure, volatile content, and radioactive heat production</t>
  </si>
  <si>
    <t>Chabot, N.L., Wollack, E.A., Klima, R.L., and Minitti, M.E. (2014) Experimental constratins on Mercury's core composition. Earth and Planetary Science Letters, 390, 199-208</t>
  </si>
  <si>
    <t>Chidester, B.A., Rahman, Z., Righter, K., and Campbell, A.J. (2017) Metal-silicate partitioning of U: Implications for the heat budget of the core and evidence for reduced U in the mantle</t>
  </si>
  <si>
    <t>Corgne, A., Keshav, S., Wood, B.J., McDonough, W.F., and Fei, Y. (2008) Metal-silicate partitioning and constraints on core composition and oxygen fugacity during Earth accretion. Geochimica et Cosmochimica Acta 72, 574-589.</t>
  </si>
  <si>
    <t>Fischer, R.A., Nakajima, Y., Campbell, A.J., Frost, E.J., Harries, D., Langenhorst, F., Miyajima, N., Pollok, K., and Rubie, D.C. (2015) High pressure metal-silicate partitioning of Ni, Co, V, Cr, Si, and O. Geochimica et cosmochimica acta 167, 177-194.</t>
  </si>
  <si>
    <t>Gessmann, C.K., Rubie, D.C., and McCammon, C.A. (1999) Oxygen fugacity dependence of Ni, Co, Mn, Cr, V, and Si partitioning between liquid and metal and magnesiowustite at 9–18 Gpa and 2200 °C. Geochimica et Cosmochimica Acta 63, 1853-1863.</t>
  </si>
  <si>
    <t>Gu, T., Stagno, V., and Fei, Y. (2019) Partition coefficient of phosphorus between liquid metal and silicate melt with implications for the Martian magma ocean. Physics of the Earth and Planetary Interiors 295.</t>
  </si>
  <si>
    <t>Kadik, A., Pineau, F., Litvin, Y., Jendrzejewski, N., Martinez, I., and Javoy, M. (2004) Formation of Carbon and Hydrogen Species in Magmas at Low Oxygen Fugacity. Journal of Petrology 45, 1297-1310.</t>
  </si>
  <si>
    <t>Kadik, A.A., Kurovskaya, N.A., Ignat'ev, Yu.A., Kononkova, N.N., Koltashev, V.V., and Plotnichenko, V.G. (2010) Influence of oxygen fugacity on the solubility of carbon and hydrogen in FeO-Na2O-SiO2-Al2O3 melts in equilibrium with liquid iron at 1.5 Gpa and 1400 °C. Geochemistry International 48, 953-960.</t>
  </si>
  <si>
    <t>*Yes, these are two different papers</t>
  </si>
  <si>
    <t>Kadik, A.A., Kurovskaya, N.A., Ignat'ev, Yu.A., Kononkova, N.N., Koltashev, V.V., and Plotnichenko, V.G. (2011) Influence of oxygen fugacity on the solubility of nitrogen, carbon, and hydrogen in FeO-Na2O-SiO2-Al2O3 melts in equilibrium with metallic iron at 1.5 GPa and 1400 °C</t>
  </si>
  <si>
    <t>Laurenz, V., Rubie, D.C., Frost, D.J., and Vogel, A.K. (2016) The importance of sulfur for the behavior of highly-siderophile elements during Earth's differentiation. Geochimica et Cosmochimica Acta 194, 123-138.</t>
  </si>
  <si>
    <t>Li, Y., Dasgupta, R., and Tsuno, K. (2015) The effects of sulfur, silicon, water ,and oxygen fugacity on carbon solubility and partitioning in Fe-rich alloy and silicate melt systems at 3 Gpa and 1600 °C: Implications for core-mantle differentiation and degassing of magma oceans and reduced planetary mantles. Earth and Planetary Science Letters 415, 54-66.</t>
  </si>
  <si>
    <t>Malavergne, V., Siebert, J., Guyot, F., Gautron, L., Combes, R., Hammouda, T.,Borensztain, S., Frost, D., and Martinez, I. (2004) Si in the core? New high-pressure and high-temperatuer experimental data. Geochimica et Cosmochimica Acta 68, 4201-4211.</t>
  </si>
  <si>
    <t>Jack</t>
  </si>
  <si>
    <t>Malavergne, V., Tarrida, M., Combes, R., Bureau, H., Jones, J., and Schwandt, C. (2007) New high-pressure and high-temperature metal/silicate partitioning of U and Pb: Implications for the cores of the Earth and Mars. Geochimica et Cosmochimica Acta 71, 2637-2655.</t>
  </si>
  <si>
    <t>Mann, U., Frost, D.J., and Rubie, D.C. (2009) Evidence for high-pressure core-mantle differentiation from the metal-silicate partitioningo f lithophile and weakly-siderophile elements. Geochimica et Cosmochimica Acta 73, 7360-7386</t>
  </si>
  <si>
    <t>Mann, U., Frost, D.J., Rubie, D.C., Becker, H., and Audetat, A. (2012) Partitioning of Ru, Rh, Pd, Re, Ir and Pt between liquid metal and silicate at high pressures and high temperatures - Implications for the origin of highly siderophile element concentrations in the Earth's mantle. Geochimica et Cosmochimica Acta 84, 593-613.</t>
  </si>
  <si>
    <t>Mills, N.M., Agee, C.B., and Draper, D.S. (2007) Metal-silicate partitioning of cesium: Implications for core formation. Geochimica et Cosmochimica Acta 71, 4066-4081.</t>
  </si>
  <si>
    <t>Namur, O., Charlier, B., Holtz, F., Cartier, C., and McCammon, C. (2016) Sulfur solubility in reduced mafic silicate melts: Implications for the speciation and distribution of sulfur on Mercury. Earth and Planetary Science Letters 448, 102-114.</t>
  </si>
  <si>
    <t xml:space="preserve">Brian </t>
  </si>
  <si>
    <t>Namur, O., Collinet, M., Charlier, B., Grove, T.L., Holtz, F., and McCammon, C. (2016) Melting processes and mantle sources of lavas on Mercury. Earth and Planetary Science Letters 439, 117-128.</t>
  </si>
  <si>
    <t>O'Neill, H.S.C., Canil, D., and Rubie, D.C. (1998) Oxide-metal equilibria to 2500 °C and 25 Gpa: Implications for core formation and the light component in the Earth's core. Journal of Geophysical Research 103, 12239-12260.</t>
  </si>
  <si>
    <t>Ricolleau, A., Fei, Y., Corgne, A., Seibert, J., and Badro, J. (2011) Oxygen and silicon contents of Earth's core from high pressure metal-silicate partitioning experiments. Earth and Planetary Science Letters 310, 409-421.</t>
  </si>
  <si>
    <t>Righter, K., Danielson, L.R., Pando, K.M., Shofner, G.A., Sutton, S.R., Newville, M., and Lee. C.-T. (2016) Valence and metal/silicate partitioning of Mo: Implications for conditions of Earth accretion and core formation. Earth and Planetary Science Letters 437, 89-100.</t>
  </si>
  <si>
    <t>Righter, K., Nickodem, K., Pando, K., Danielson, L., Boujibar, A., Righter, M., and Lapen, T.J. (2017) Distribution of Sb, As, Ge, and In between metal and silicate during accretion and core formation in the Earth. Geochimica et Cosmochimica Acta 198, 1-16.</t>
  </si>
  <si>
    <t>Righter, K., Pando, K., Humayun, M., Waeselmann, N., Yang, S., Boujibar, A., and Danielson, L.R. (2018) Effect of silicon on activity coefficients of siderophile elements (Au, Pd, Pt, P, Ga, Cu, Zn, and Pb) in liquid Fe: Roles of core formation, late sulfide matte, and late veneer in shaping terrestrial mantle geochemistry. Geochimca et Cosmochimica Acta 232, 101-123.</t>
  </si>
  <si>
    <t>Righter, K., Pando, K., Ross, D.K., Righter, M., and Lapen, T.J. (2019) Effect of silicon on activity coefficients of Bi, Cd, Sn, and Ag in liquid Fe-Si, and implications for differentiation and core formation. Meteoritics and Planetary Sciecne 54, 1379-1394.</t>
  </si>
  <si>
    <t>Rubie, D.C., Gessmann, C.K., and Frost, D.J. (2004) Partitioning of oxygen during core formation on the Earth and Mars. Nature 429, 58-61.</t>
  </si>
  <si>
    <t>Siebert, J., Malavergne, V., Guyot, F., Combes, R., and Martinez, I. (2004) The behaviour of sulphur in metal-silicate core segregation experiments under reducing conditions. Physics of the Eath and Planetary Interiors 143-144, 433-443.</t>
  </si>
  <si>
    <t>Shahar, A., Hillgren, V.J., Young, E.D., Fei, Y., Macris, C.A., and Deng, L. (2011) High-temperature Si isotope fracitonation between iron metal and silicate. Geochimica et Cosmochimica Acta 75, 7688-7697.</t>
  </si>
  <si>
    <t>Siebert, J., Corgne, A., and Ryerson, F.J. (2011) Systematics of metal-silicate partitioning for many siderophile elements applied to Earth's core formation. Geochimica et Cosmochimica Acta 75, 1451-1489.</t>
  </si>
  <si>
    <t>Siebert, J., Badro, J., Antonangeli, D., and Ryerson, F.J. (2012) Metal-silicate partitioning of Ni and Co in a deep magma ocean. Earth and Planetary Science Letters 321-322, 189-197.</t>
  </si>
  <si>
    <t>Steenstra, E.S., Seegers, A.X., Putter, R., Berndt, J., Klemme, S., Matveev, S., Bullock, E.S., and van Westrenen, W. (2020) Metal-silicate partitioning systematics of siderophile elements at reducing conditions: A new experimental databse. Icarus 335.</t>
  </si>
  <si>
    <t>Suer, T.-A., Siebert, J., Remusat, L., Menguy, N., and Fiquet, G., (2017) A sulfur-poor terrestrial core inferred from metal-silicate partitioning experiments. Earth and Planetary Science Letters 469, 84-97.</t>
  </si>
  <si>
    <t>Tsuna, K., Frost, D.J., and Rubie, D.C. (2013) Simultaneous partitioning of silicon and oxygen into the Earth's core during early Earth differentiation. Geophysical Research Letters 40, 60-71.</t>
  </si>
  <si>
    <t>Tuff, J., Wood, B.J., and Wade, J. (2011) The effect of Si on metal-silicate partitioning of siderophile elements and implications for the conditions of core formation. Geochimica et Cosmochimica Acta 75, 673-690.</t>
  </si>
  <si>
    <t>Vogel, A.K., Jennings, E.S., Laurenz, V., Rubie, D.C., and Frost, D.J. (2018) The dependence of metal-silicate partitioning of moderately volatile elements on oxygen fugacity and Si contents of Fe metal: Implications for their valence states in silicate liquids. Geochimica et Cosmochimica Acta 237, 275-293.</t>
  </si>
  <si>
    <t>Wade, J., Wood, B.J., and Tuff, J. (2012) Metal-silicate partitioning of Mo and W at high pressures and temperatures: Evidence for late accretion of sulphur to the Earth. Geochimica et Cosmochimica Acta 85, 58-74.</t>
  </si>
  <si>
    <t>Wood, B.J., Wade, J., and Kilburn, M.R. (2009) Core formation and the oxidation state of the Earth: Additional constraints from Nb, V and Cr partitioning. Geochimica et Cosmochimica Acta 72, 1415-1426.</t>
  </si>
  <si>
    <t>Experimental Apparatus</t>
  </si>
  <si>
    <t>Sample Capsule Material</t>
  </si>
  <si>
    <t>fO2 basis</t>
  </si>
  <si>
    <t>fO2 reference to</t>
  </si>
  <si>
    <t>fO2 buffer</t>
  </si>
  <si>
    <t>1-atm furnace (gas mixing)</t>
  </si>
  <si>
    <t>Ar gas</t>
  </si>
  <si>
    <t>1 bar</t>
  </si>
  <si>
    <t>1-atm furnace (in air)</t>
  </si>
  <si>
    <t>Ar-H gas</t>
  </si>
  <si>
    <t>Experimental P</t>
  </si>
  <si>
    <t>Cold-seal (MHC/TZM)</t>
  </si>
  <si>
    <t>CO-CO2 gas</t>
  </si>
  <si>
    <t>Unknown</t>
  </si>
  <si>
    <t>QFM</t>
  </si>
  <si>
    <t>Cold-seal (hydrothermal)</t>
  </si>
  <si>
    <t>H2O</t>
  </si>
  <si>
    <t>AuPd</t>
  </si>
  <si>
    <t>Solid buffer</t>
  </si>
  <si>
    <t>Other (see notes)</t>
  </si>
  <si>
    <t>NNO</t>
  </si>
  <si>
    <t>Other gas</t>
  </si>
  <si>
    <t>Ag</t>
  </si>
  <si>
    <t>Gas buffer</t>
  </si>
  <si>
    <t>HM</t>
  </si>
  <si>
    <t>NaCl</t>
  </si>
  <si>
    <t>AgPd</t>
  </si>
  <si>
    <t>QIF</t>
  </si>
  <si>
    <t>CoCoO</t>
  </si>
  <si>
    <t>Diamond Anvil Cell</t>
  </si>
  <si>
    <t>Talc</t>
  </si>
  <si>
    <t>Fe metal</t>
  </si>
  <si>
    <t>Cobalt metal</t>
  </si>
  <si>
    <t>Ni metal</t>
  </si>
  <si>
    <t>N/A</t>
  </si>
  <si>
    <t>Olivine</t>
  </si>
  <si>
    <t>Al2O3</t>
  </si>
  <si>
    <t>DON'T EDIT THIS WORKSHEET!</t>
  </si>
  <si>
    <t>Bool</t>
  </si>
  <si>
    <t>Yes</t>
  </si>
  <si>
    <t>No</t>
  </si>
  <si>
    <t>Run</t>
  </si>
  <si>
    <t>Pressure</t>
  </si>
  <si>
    <t>SiO2</t>
  </si>
  <si>
    <t>in</t>
  </si>
  <si>
    <t>starting</t>
  </si>
  <si>
    <t>mix</t>
  </si>
  <si>
    <t>Temp.</t>
  </si>
  <si>
    <t>Oxygen</t>
  </si>
  <si>
    <t>fugacity</t>
  </si>
  <si>
    <t>rel.</t>
  </si>
  <si>
    <t>to</t>
  </si>
  <si>
    <t>Time</t>
  </si>
  <si>
    <t>metal</t>
  </si>
  <si>
    <t>Observed</t>
  </si>
  <si>
    <t>run</t>
  </si>
  <si>
    <t>products</t>
  </si>
  <si>
    <t>(GPa)</t>
  </si>
  <si>
    <t>(wt%)</t>
  </si>
  <si>
    <t>(K)</t>
  </si>
  <si>
    <t>(log</t>
  </si>
  <si>
    <t>fO2)</t>
  </si>
  <si>
    <t>(min)</t>
  </si>
  <si>
    <t>MKX2a</t>
  </si>
  <si>
    <t>Met,Mw,Ol,Melt</t>
  </si>
  <si>
    <t>MKX1a</t>
  </si>
  <si>
    <t>1.05b</t>
  </si>
  <si>
    <t>MK15a</t>
  </si>
  <si>
    <t>MK12aa</t>
  </si>
  <si>
    <t>3.78b</t>
  </si>
  <si>
    <t>MKXa</t>
  </si>
  <si>
    <t>MKX3a</t>
  </si>
  <si>
    <t>13.55b</t>
  </si>
  <si>
    <t>1558c</t>
  </si>
  <si>
    <t>Met,Mw,Melt</t>
  </si>
  <si>
    <t>1358c</t>
  </si>
  <si>
    <t>Met,Mw</t>
  </si>
  <si>
    <t>1186c</t>
  </si>
  <si>
    <t>1200c</t>
  </si>
  <si>
    <t>1418c</t>
  </si>
  <si>
    <t>Met,Mw,Ol</t>
  </si>
  <si>
    <t>1457c</t>
  </si>
  <si>
    <t>1547c</t>
  </si>
  <si>
    <t>1312c</t>
  </si>
  <si>
    <t>1554c</t>
  </si>
  <si>
    <t>1549c</t>
  </si>
  <si>
    <r>
      <rPr>
        <sz val="11"/>
        <color rgb="FF010101"/>
        <rFont val="Calibri"/>
        <family val="2"/>
        <scheme val="minor"/>
      </rPr>
      <t>PR1577</t>
    </r>
  </si>
  <si>
    <r>
      <rPr>
        <sz val="11"/>
        <color rgb="FF010101"/>
        <rFont val="Calibri"/>
        <family val="2"/>
        <scheme val="minor"/>
      </rPr>
      <t>PR1578</t>
    </r>
  </si>
  <si>
    <r>
      <rPr>
        <sz val="11"/>
        <color rgb="FF010101"/>
        <rFont val="Calibri"/>
        <family val="2"/>
        <scheme val="minor"/>
      </rPr>
      <t>PR1527</t>
    </r>
  </si>
  <si>
    <r>
      <rPr>
        <sz val="11"/>
        <color rgb="FF2D2D2D"/>
        <rFont val="Calibri"/>
        <family val="2"/>
        <scheme val="minor"/>
      </rPr>
      <t xml:space="preserve">- </t>
    </r>
    <r>
      <rPr>
        <sz val="11"/>
        <color rgb="FF010101"/>
        <rFont val="Calibri"/>
        <family val="2"/>
        <scheme val="minor"/>
      </rPr>
      <t>4 .52</t>
    </r>
  </si>
  <si>
    <t>metal-silicate melt-opx</t>
  </si>
  <si>
    <t>metal-silicate melt</t>
  </si>
  <si>
    <t>metal-sulfide-silicate melt</t>
  </si>
  <si>
    <t>metal-sulfide-silicate melt-opx</t>
  </si>
  <si>
    <t>metal-silicate melt-St</t>
  </si>
  <si>
    <t>metal-sulfide-silicate melt-opx-st</t>
  </si>
  <si>
    <t>n.a</t>
  </si>
  <si>
    <t>b.d.l.</t>
  </si>
  <si>
    <t>n.a.</t>
  </si>
  <si>
    <t>K-bearing samples                                                                                                                                                                                                          fO2 Basis used dependant on mol% FeO in silicate melt, Fe/FeO activity used if &gt;0.1%, Si/SiO2 acitivity used if &lt;0.1%. Boujibar does not specify which samples are which, mol% FeO calculated to determine.                                                                                                    Both multi-anvil press and non-end-loaded piston cylinder used, not specified for most sampels which was used</t>
  </si>
  <si>
    <t>U and Th-bearing samples (missing wt% is from UO2 and THO2)                                                                                                                                                                                                          fO2 Basis used dependant on mol% FeO in silicate melt, Fe/FeO activity used if &gt;0.1%, Si/SiO2 acitivity used if &lt;0.1%. Boujibar does not specify which samples are which, mol% FeO calculated to determine.                                                                                                    Both multi-anvil press and non-end-loaded piston cylinder used, not specified for most sampels which was used</t>
  </si>
  <si>
    <r>
      <rPr>
        <sz val="12"/>
        <color rgb="FF212121"/>
        <rFont val="Times New Roman"/>
        <family val="1"/>
      </rPr>
      <t>PR1023</t>
    </r>
  </si>
  <si>
    <r>
      <rPr>
        <sz val="12"/>
        <color rgb="FF131313"/>
        <rFont val="Times New Roman"/>
        <family val="1"/>
      </rPr>
      <t>PR1048</t>
    </r>
  </si>
  <si>
    <r>
      <rPr>
        <sz val="12"/>
        <color rgb="FF131313"/>
        <rFont val="Times New Roman"/>
        <family val="1"/>
      </rPr>
      <t>PR1040</t>
    </r>
  </si>
  <si>
    <r>
      <rPr>
        <sz val="12"/>
        <color rgb="FF313131"/>
        <rFont val="Times New Roman"/>
        <family val="1"/>
      </rPr>
      <t>PR</t>
    </r>
    <r>
      <rPr>
        <sz val="12"/>
        <color rgb="FF131313"/>
        <rFont val="Times New Roman"/>
        <family val="1"/>
      </rPr>
      <t>1014</t>
    </r>
  </si>
  <si>
    <r>
      <rPr>
        <sz val="12"/>
        <color rgb="FF212121"/>
        <rFont val="Times New Roman"/>
        <family val="1"/>
      </rPr>
      <t>PR1015</t>
    </r>
  </si>
  <si>
    <r>
      <rPr>
        <sz val="12"/>
        <color rgb="FF212121"/>
        <rFont val="Times New Roman"/>
        <family val="1"/>
      </rPr>
      <t>M1223</t>
    </r>
  </si>
  <si>
    <t>M1218</t>
  </si>
  <si>
    <t>M1214</t>
  </si>
  <si>
    <t>PR985</t>
  </si>
  <si>
    <r>
      <rPr>
        <sz val="12"/>
        <color rgb="FF313131"/>
        <rFont val="Times New Roman"/>
        <family val="1"/>
      </rPr>
      <t>P</t>
    </r>
    <r>
      <rPr>
        <sz val="12"/>
        <color rgb="FF131313"/>
        <rFont val="Times New Roman"/>
        <family val="1"/>
      </rPr>
      <t>R</t>
    </r>
    <r>
      <rPr>
        <sz val="12"/>
        <color rgb="FF313131"/>
        <rFont val="Times New Roman"/>
        <family val="1"/>
      </rPr>
      <t>986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</si>
  <si>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 xml:space="preserve">lts 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liquids</t>
    </r>
    <r>
      <rPr>
        <sz val="12"/>
        <color rgb="FF313131"/>
        <rFont val="Times New Roman"/>
        <family val="1"/>
      </rPr>
      <t xml:space="preserve">, </t>
    </r>
    <r>
      <rPr>
        <sz val="12"/>
        <color rgb="FF212121"/>
        <rFont val="Times New Roman"/>
        <family val="1"/>
      </rPr>
      <t xml:space="preserve">skeletal olivine 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rystals</t>
    </r>
  </si>
  <si>
    <r>
      <rPr>
        <sz val="12"/>
        <color rgb="FF313131"/>
        <rFont val="Times New Roman"/>
        <family val="1"/>
      </rPr>
      <t>S</t>
    </r>
    <r>
      <rPr>
        <sz val="12"/>
        <color rgb="FF131313"/>
        <rFont val="Times New Roman"/>
        <family val="1"/>
      </rPr>
      <t>ili</t>
    </r>
    <r>
      <rPr>
        <sz val="12"/>
        <color rgb="FF313131"/>
        <rFont val="Times New Roman"/>
        <family val="1"/>
      </rPr>
      <t>ca</t>
    </r>
    <r>
      <rPr>
        <sz val="12"/>
        <color rgb="FF131313"/>
        <rFont val="Times New Roman"/>
        <family val="1"/>
      </rPr>
      <t>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 xml:space="preserve">lts </t>
    </r>
    <r>
      <rPr>
        <sz val="12"/>
        <color rgb="FF4D4D4D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metalli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liquids</t>
    </r>
    <r>
      <rPr>
        <sz val="12"/>
        <color rgb="FF4D4D4D"/>
        <rFont val="Times New Roman"/>
        <family val="1"/>
      </rPr>
      <t xml:space="preserve">, </t>
    </r>
    <r>
      <rPr>
        <sz val="12"/>
        <color rgb="FF212121"/>
        <rFont val="Times New Roman"/>
        <family val="1"/>
      </rPr>
      <t>olivine crystals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</si>
  <si>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ate  melts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>s, s</t>
    </r>
    <r>
      <rPr>
        <sz val="12"/>
        <color rgb="FF131313"/>
        <rFont val="Times New Roman"/>
        <family val="1"/>
      </rPr>
      <t>kelet</t>
    </r>
    <r>
      <rPr>
        <sz val="12"/>
        <color rgb="FF313131"/>
        <rFont val="Times New Roman"/>
        <family val="1"/>
      </rPr>
      <t>a</t>
    </r>
    <r>
      <rPr>
        <sz val="12"/>
        <color rgb="FF131313"/>
        <rFont val="Times New Roman"/>
        <family val="1"/>
      </rPr>
      <t xml:space="preserve">l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>li</t>
    </r>
    <r>
      <rPr>
        <sz val="12"/>
        <color rgb="FF313131"/>
        <rFont val="Times New Roman"/>
        <family val="1"/>
      </rPr>
      <t>v</t>
    </r>
    <r>
      <rPr>
        <sz val="12"/>
        <color rgb="FF131313"/>
        <rFont val="Times New Roman"/>
        <family val="1"/>
      </rPr>
      <t xml:space="preserve">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</si>
  <si>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r>
      <rPr>
        <sz val="12"/>
        <color rgb="FF131313"/>
        <rFont val="Times New Roman"/>
        <family val="1"/>
      </rPr>
      <t>Silicat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 xml:space="preserve">liquids, </t>
    </r>
    <r>
      <rPr>
        <sz val="12"/>
        <color rgb="FF212121"/>
        <rFont val="Times New Roman"/>
        <family val="1"/>
      </rPr>
      <t>skel</t>
    </r>
    <r>
      <rPr>
        <sz val="12"/>
        <color rgb="FF4D4D4D"/>
        <rFont val="Times New Roman"/>
        <family val="1"/>
      </rPr>
      <t>e</t>
    </r>
    <r>
      <rPr>
        <sz val="12"/>
        <color rgb="FF131313"/>
        <rFont val="Times New Roman"/>
        <family val="1"/>
      </rPr>
      <t>t</t>
    </r>
    <r>
      <rPr>
        <sz val="12"/>
        <color rgb="FF313131"/>
        <rFont val="Times New Roman"/>
        <family val="1"/>
      </rPr>
      <t>a</t>
    </r>
    <r>
      <rPr>
        <sz val="12"/>
        <color rgb="FF131313"/>
        <rFont val="Times New Roman"/>
        <family val="1"/>
      </rPr>
      <t xml:space="preserve">l </t>
    </r>
    <r>
      <rPr>
        <sz val="12"/>
        <color rgb="FF212121"/>
        <rFont val="Times New Roman"/>
        <family val="1"/>
      </rPr>
      <t xml:space="preserve">olivine </t>
    </r>
    <r>
      <rPr>
        <sz val="12"/>
        <color rgb="FF313131"/>
        <rFont val="Times New Roman"/>
        <family val="1"/>
      </rPr>
      <t>crys</t>
    </r>
    <r>
      <rPr>
        <sz val="12"/>
        <color rgb="FF131313"/>
        <rFont val="Times New Roman"/>
        <family val="1"/>
      </rPr>
      <t>tals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</si>
  <si>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</t>
    </r>
    <r>
      <rPr>
        <sz val="12"/>
        <color rgb="FF313131"/>
        <rFont val="Times New Roman"/>
        <family val="1"/>
      </rPr>
      <t xml:space="preserve">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liquids</t>
    </r>
    <r>
      <rPr>
        <sz val="12"/>
        <color rgb="FF313131"/>
        <rFont val="Times New Roman"/>
        <family val="1"/>
      </rPr>
      <t xml:space="preserve">, </t>
    </r>
    <r>
      <rPr>
        <sz val="12"/>
        <color rgb="FF212121"/>
        <rFont val="Times New Roman"/>
        <family val="1"/>
      </rPr>
      <t xml:space="preserve">skeletal olivine 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rystals</t>
    </r>
  </si>
  <si>
    <t>Pressure medium was MgO-based ceramic</t>
  </si>
  <si>
    <r>
      <rPr>
        <sz val="12"/>
        <color rgb="FF212121"/>
        <rFont val="Times New Roman"/>
        <family val="1"/>
      </rPr>
      <t xml:space="preserve">Silicate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 xml:space="preserve">ts, </t>
    </r>
    <r>
      <rPr>
        <sz val="12"/>
        <color rgb="FF131313"/>
        <rFont val="Times New Roman"/>
        <family val="1"/>
      </rPr>
      <t>met</t>
    </r>
    <r>
      <rPr>
        <sz val="12"/>
        <color rgb="FF313131"/>
        <rFont val="Times New Roman"/>
        <family val="1"/>
      </rPr>
      <t>a</t>
    </r>
    <r>
      <rPr>
        <sz val="12"/>
        <color rgb="FF131313"/>
        <rFont val="Times New Roman"/>
        <family val="1"/>
      </rPr>
      <t>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 xml:space="preserve">s, </t>
    </r>
    <r>
      <rPr>
        <sz val="12"/>
        <color rgb="FF212121"/>
        <rFont val="Times New Roman"/>
        <family val="1"/>
      </rPr>
      <t xml:space="preserve">skeletal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>li</t>
    </r>
    <r>
      <rPr>
        <sz val="12"/>
        <color rgb="FF313131"/>
        <rFont val="Times New Roman"/>
        <family val="1"/>
      </rPr>
      <t>vi</t>
    </r>
    <r>
      <rPr>
        <sz val="12"/>
        <color rgb="FF131313"/>
        <rFont val="Times New Roman"/>
        <family val="1"/>
      </rPr>
      <t xml:space="preserve">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>s</t>
    </r>
  </si>
  <si>
    <r>
      <rPr>
        <sz val="12"/>
        <color rgb="FF212121"/>
        <rFont val="Times New Roman"/>
        <family val="1"/>
      </rPr>
      <t>Silicate melts, metalli</t>
    </r>
    <r>
      <rPr>
        <sz val="12"/>
        <color rgb="FF4D4D4D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</t>
    </r>
    <r>
      <rPr>
        <sz val="12"/>
        <color rgb="FF313131"/>
        <rFont val="Times New Roman"/>
        <family val="1"/>
      </rPr>
      <t>i</t>
    </r>
    <r>
      <rPr>
        <sz val="12"/>
        <color rgb="FF131313"/>
        <rFont val="Times New Roman"/>
        <family val="1"/>
      </rPr>
      <t>d</t>
    </r>
    <r>
      <rPr>
        <sz val="12"/>
        <color rgb="FF313131"/>
        <rFont val="Times New Roman"/>
        <family val="1"/>
      </rPr>
      <t>s</t>
    </r>
    <r>
      <rPr>
        <sz val="12"/>
        <color rgb="FF4D4D4D"/>
        <rFont val="Times New Roman"/>
        <family val="1"/>
      </rPr>
      <t xml:space="preserve">, </t>
    </r>
    <r>
      <rPr>
        <sz val="12"/>
        <color rgb="FF313131"/>
        <rFont val="Times New Roman"/>
        <family val="1"/>
      </rPr>
      <t>ske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>eta</t>
    </r>
    <r>
      <rPr>
        <sz val="12"/>
        <color rgb="FF131313"/>
        <rFont val="Times New Roman"/>
        <family val="1"/>
      </rPr>
      <t xml:space="preserve">l </t>
    </r>
    <r>
      <rPr>
        <sz val="12"/>
        <color rgb="FF212121"/>
        <rFont val="Times New Roman"/>
        <family val="1"/>
      </rPr>
      <t xml:space="preserve">olivine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</t>
    </r>
    <r>
      <rPr>
        <sz val="12"/>
        <color rgb="FF313131"/>
        <rFont val="Times New Roman"/>
        <family val="1"/>
      </rPr>
      <t>s</t>
    </r>
  </si>
  <si>
    <r>
      <rPr>
        <sz val="12"/>
        <color rgb="FF313131"/>
        <rFont val="Times New Roman"/>
        <family val="1"/>
      </rPr>
      <t>S</t>
    </r>
    <r>
      <rPr>
        <sz val="12"/>
        <color rgb="FF131313"/>
        <rFont val="Times New Roman"/>
        <family val="1"/>
      </rPr>
      <t>ilic</t>
    </r>
    <r>
      <rPr>
        <sz val="12"/>
        <color rgb="FF313131"/>
        <rFont val="Times New Roman"/>
        <family val="1"/>
      </rPr>
      <t xml:space="preserve">ate </t>
    </r>
    <r>
      <rPr>
        <sz val="12"/>
        <color rgb="FF212121"/>
        <rFont val="Times New Roman"/>
        <family val="1"/>
      </rPr>
      <t xml:space="preserve">melts, metallic </t>
    </r>
    <r>
      <rPr>
        <sz val="12"/>
        <color rgb="FF131313"/>
        <rFont val="Times New Roman"/>
        <family val="1"/>
      </rPr>
      <t>liqu</t>
    </r>
    <r>
      <rPr>
        <sz val="12"/>
        <color rgb="FF313131"/>
        <rFont val="Times New Roman"/>
        <family val="1"/>
      </rPr>
      <t>ids</t>
    </r>
    <r>
      <rPr>
        <sz val="12"/>
        <color rgb="FF4D4D4D"/>
        <rFont val="Times New Roman"/>
        <family val="1"/>
      </rPr>
      <t xml:space="preserve">,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>li</t>
    </r>
    <r>
      <rPr>
        <sz val="12"/>
        <color rgb="FF313131"/>
        <rFont val="Times New Roman"/>
        <family val="1"/>
      </rPr>
      <t>v</t>
    </r>
    <r>
      <rPr>
        <sz val="12"/>
        <color rgb="FF131313"/>
        <rFont val="Times New Roman"/>
        <family val="1"/>
      </rPr>
      <t xml:space="preserve">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</si>
  <si>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r>
      <rPr>
        <sz val="12"/>
        <color rgb="FF131313"/>
        <rFont val="Times New Roman"/>
        <family val="1"/>
      </rPr>
      <t>Sili</t>
    </r>
    <r>
      <rPr>
        <sz val="12"/>
        <color rgb="FF313131"/>
        <rFont val="Times New Roman"/>
        <family val="1"/>
      </rPr>
      <t>c</t>
    </r>
    <r>
      <rPr>
        <sz val="12"/>
        <color rgb="FF131313"/>
        <rFont val="Times New Roman"/>
        <family val="1"/>
      </rPr>
      <t>ate  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lts</t>
    </r>
    <r>
      <rPr>
        <sz val="12"/>
        <color rgb="FF313131"/>
        <rFont val="Times New Roman"/>
        <family val="1"/>
      </rPr>
      <t xml:space="preserve">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</t>
    </r>
    <r>
      <rPr>
        <sz val="12"/>
        <color rgb="FF131313"/>
        <rFont val="Times New Roman"/>
        <family val="1"/>
      </rPr>
      <t>talli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>s, s</t>
    </r>
    <r>
      <rPr>
        <sz val="12"/>
        <color rgb="FF131313"/>
        <rFont val="Times New Roman"/>
        <family val="1"/>
      </rPr>
      <t xml:space="preserve">keletal </t>
    </r>
    <r>
      <rPr>
        <sz val="12"/>
        <color rgb="FF212121"/>
        <rFont val="Times New Roman"/>
        <family val="1"/>
      </rPr>
      <t xml:space="preserve">olivine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</si>
  <si>
    <r>
      <rPr>
        <sz val="12"/>
        <color rgb="FF212121"/>
        <rFont val="Times New Roman"/>
        <family val="1"/>
      </rPr>
      <t xml:space="preserve">Silicate melts, </t>
    </r>
    <r>
      <rPr>
        <sz val="12"/>
        <color rgb="FF131313"/>
        <rFont val="Times New Roman"/>
        <family val="1"/>
      </rPr>
      <t>m</t>
    </r>
    <r>
      <rPr>
        <sz val="12"/>
        <color rgb="FF313131"/>
        <rFont val="Times New Roman"/>
        <family val="1"/>
      </rPr>
      <t>eta</t>
    </r>
    <r>
      <rPr>
        <sz val="12"/>
        <color rgb="FF131313"/>
        <rFont val="Times New Roman"/>
        <family val="1"/>
      </rPr>
      <t>lli</t>
    </r>
    <r>
      <rPr>
        <sz val="12"/>
        <color rgb="FF313131"/>
        <rFont val="Times New Roman"/>
        <family val="1"/>
      </rPr>
      <t xml:space="preserve">c </t>
    </r>
    <r>
      <rPr>
        <sz val="12"/>
        <color rgb="FF131313"/>
        <rFont val="Times New Roman"/>
        <family val="1"/>
      </rPr>
      <t>liquid</t>
    </r>
    <r>
      <rPr>
        <sz val="12"/>
        <color rgb="FF313131"/>
        <rFont val="Times New Roman"/>
        <family val="1"/>
      </rPr>
      <t>s</t>
    </r>
    <r>
      <rPr>
        <sz val="12"/>
        <color rgb="FF4D4D4D"/>
        <rFont val="Times New Roman"/>
        <family val="1"/>
      </rPr>
      <t xml:space="preserve">, </t>
    </r>
    <r>
      <rPr>
        <sz val="12"/>
        <color rgb="FF313131"/>
        <rFont val="Times New Roman"/>
        <family val="1"/>
      </rPr>
      <t>o</t>
    </r>
    <r>
      <rPr>
        <sz val="12"/>
        <color rgb="FF131313"/>
        <rFont val="Times New Roman"/>
        <family val="1"/>
      </rPr>
      <t xml:space="preserve">livine </t>
    </r>
    <r>
      <rPr>
        <sz val="12"/>
        <color rgb="FF313131"/>
        <rFont val="Times New Roman"/>
        <family val="1"/>
      </rPr>
      <t>crysta</t>
    </r>
    <r>
      <rPr>
        <sz val="12"/>
        <color rgb="FF131313"/>
        <rFont val="Times New Roman"/>
        <family val="1"/>
      </rPr>
      <t>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</si>
</sst>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3" formatCode="0.0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vertAlign val="subscript"/>
      <sz val="11"/>
      <name val="Arial"/>
      <family val="2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18181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name val="Calibri"/>
      <family val="2"/>
      <scheme val="minor"/>
    </font>
    <font>
      <sz val="11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12121"/>
      <name val="Times New Roman"/>
      <family val="1"/>
    </font>
    <font>
      <sz val="12"/>
      <color rgb="FF131313"/>
      <name val="Times New Roman"/>
      <family val="1"/>
    </font>
    <font>
      <sz val="12"/>
      <color rgb="FF31313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4D4D4D"/>
      <name val="Times New Roman"/>
      <family val="1"/>
    </font>
    <font>
      <sz val="12"/>
      <color rgb="FF131313"/>
      <name val="Times New Roman"/>
      <family val="2"/>
    </font>
    <font>
      <sz val="12"/>
      <color rgb="FF212121"/>
      <name val="Times New Roman"/>
      <family val="2"/>
    </font>
    <font>
      <sz val="12"/>
      <color rgb="FF242424"/>
      <name val="Times New Roman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center" vertical="center"/>
    </xf>
    <xf numFmtId="0" fontId="1" fillId="6" borderId="0" xfId="0" quotePrefix="1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left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left"/>
    </xf>
    <xf numFmtId="0" fontId="8" fillId="13" borderId="0" xfId="0" applyFont="1" applyFill="1" applyBorder="1" applyAlignment="1">
      <alignment horizontal="center" vertical="center"/>
    </xf>
    <xf numFmtId="0" fontId="9" fillId="0" borderId="0" xfId="0" applyFont="1"/>
    <xf numFmtId="0" fontId="1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4" borderId="0" xfId="0" applyFont="1" applyFill="1" applyBorder="1" applyAlignment="1">
      <alignment horizontal="left" vertical="center"/>
    </xf>
    <xf numFmtId="0" fontId="10" fillId="14" borderId="0" xfId="0" applyFont="1" applyFill="1" applyBorder="1" applyAlignment="1"/>
    <xf numFmtId="0" fontId="10" fillId="15" borderId="0" xfId="0" applyFont="1" applyFill="1" applyBorder="1" applyAlignment="1"/>
    <xf numFmtId="0" fontId="10" fillId="16" borderId="0" xfId="0" applyFont="1" applyFill="1" applyBorder="1" applyAlignment="1"/>
    <xf numFmtId="0" fontId="10" fillId="17" borderId="0" xfId="0" applyFont="1" applyFill="1" applyBorder="1" applyAlignment="1"/>
    <xf numFmtId="0" fontId="10" fillId="18" borderId="0" xfId="0" applyFont="1" applyFill="1" applyBorder="1" applyAlignment="1"/>
    <xf numFmtId="0" fontId="10" fillId="19" borderId="0" xfId="0" applyFont="1" applyFill="1" applyBorder="1" applyAlignment="1"/>
    <xf numFmtId="0" fontId="10" fillId="20" borderId="0" xfId="0" applyFont="1" applyFill="1" applyBorder="1" applyAlignment="1"/>
    <xf numFmtId="0" fontId="12" fillId="0" borderId="0" xfId="0" applyFont="1" applyFill="1" applyBorder="1" applyAlignment="1"/>
    <xf numFmtId="0" fontId="10" fillId="21" borderId="0" xfId="0" applyFont="1" applyFill="1" applyBorder="1" applyAlignment="1"/>
    <xf numFmtId="0" fontId="0" fillId="21" borderId="0" xfId="0" applyFill="1"/>
    <xf numFmtId="0" fontId="0" fillId="22" borderId="0" xfId="0" applyFill="1"/>
    <xf numFmtId="0" fontId="10" fillId="22" borderId="0" xfId="0" applyFont="1" applyFill="1" applyBorder="1" applyAlignment="1"/>
    <xf numFmtId="0" fontId="0" fillId="23" borderId="0" xfId="0" applyFill="1"/>
    <xf numFmtId="0" fontId="0" fillId="24" borderId="0" xfId="0" applyFill="1"/>
    <xf numFmtId="0" fontId="10" fillId="24" borderId="0" xfId="0" applyFont="1" applyFill="1" applyBorder="1" applyAlignment="1"/>
    <xf numFmtId="0" fontId="13" fillId="0" borderId="0" xfId="0" applyFont="1"/>
    <xf numFmtId="1" fontId="14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shrinkToFit="1"/>
    </xf>
    <xf numFmtId="2" fontId="0" fillId="0" borderId="0" xfId="0" applyNumberFormat="1"/>
    <xf numFmtId="0" fontId="17" fillId="0" borderId="0" xfId="0" applyFont="1" applyBorder="1" applyAlignment="1">
      <alignment horizontal="center" vertical="center" wrapText="1"/>
    </xf>
    <xf numFmtId="164" fontId="14" fillId="0" borderId="0" xfId="0" applyNumberFormat="1" applyFont="1" applyBorder="1" applyAlignment="1">
      <alignment horizontal="center" vertical="center" shrinkToFit="1"/>
    </xf>
    <xf numFmtId="2" fontId="18" fillId="0" borderId="0" xfId="0" applyNumberFormat="1" applyFont="1" applyAlignment="1">
      <alignment horizontal="center" vertical="center" shrinkToFit="1"/>
    </xf>
    <xf numFmtId="164" fontId="18" fillId="0" borderId="0" xfId="0" applyNumberFormat="1" applyFont="1" applyAlignment="1">
      <alignment horizontal="center" vertical="center" shrinkToFit="1"/>
    </xf>
    <xf numFmtId="2" fontId="14" fillId="0" borderId="0" xfId="0" applyNumberFormat="1" applyFont="1" applyAlignment="1">
      <alignment horizontal="center" vertical="center" shrinkToFit="1"/>
    </xf>
    <xf numFmtId="2" fontId="19" fillId="0" borderId="0" xfId="0" applyNumberFormat="1" applyFont="1" applyAlignment="1">
      <alignment wrapText="1"/>
    </xf>
    <xf numFmtId="165" fontId="19" fillId="0" borderId="0" xfId="0" applyNumberFormat="1" applyFont="1" applyAlignment="1">
      <alignment wrapText="1"/>
    </xf>
    <xf numFmtId="2" fontId="19" fillId="0" borderId="0" xfId="0" applyNumberFormat="1" applyFont="1"/>
    <xf numFmtId="164" fontId="19" fillId="0" borderId="0" xfId="0" applyNumberFormat="1" applyFont="1" applyAlignment="1">
      <alignment wrapText="1"/>
    </xf>
    <xf numFmtId="2" fontId="18" fillId="0" borderId="0" xfId="0" applyNumberFormat="1" applyFont="1" applyBorder="1" applyAlignment="1">
      <alignment horizontal="center" vertical="center" shrinkToFit="1"/>
    </xf>
    <xf numFmtId="2" fontId="19" fillId="0" borderId="0" xfId="0" applyNumberFormat="1" applyFont="1" applyAlignment="1">
      <alignment horizontal="right" wrapText="1"/>
    </xf>
    <xf numFmtId="2" fontId="19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165" fontId="0" fillId="0" borderId="0" xfId="0" applyNumberFormat="1"/>
    <xf numFmtId="0" fontId="20" fillId="0" borderId="0" xfId="0" applyFont="1" applyBorder="1" applyAlignment="1">
      <alignment vertical="top" wrapText="1"/>
    </xf>
    <xf numFmtId="1" fontId="20" fillId="0" borderId="0" xfId="0" applyNumberFormat="1" applyFont="1" applyBorder="1" applyAlignment="1">
      <alignment horizontal="center" vertical="center" shrinkToFit="1"/>
    </xf>
    <xf numFmtId="1" fontId="21" fillId="0" borderId="0" xfId="0" applyNumberFormat="1" applyFont="1" applyBorder="1" applyAlignment="1">
      <alignment horizontal="center" vertical="center" shrinkToFit="1"/>
    </xf>
    <xf numFmtId="1" fontId="22" fillId="0" borderId="0" xfId="0" applyNumberFormat="1" applyFont="1" applyBorder="1" applyAlignment="1">
      <alignment horizontal="center" vertical="center" shrinkToFit="1"/>
    </xf>
    <xf numFmtId="0" fontId="23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0" fontId="23" fillId="0" borderId="0" xfId="0" applyFont="1" applyBorder="1" applyAlignment="1">
      <alignment horizontal="center" vertical="center" wrapText="1"/>
    </xf>
    <xf numFmtId="164" fontId="20" fillId="0" borderId="0" xfId="0" applyNumberFormat="1" applyFont="1" applyBorder="1" applyAlignment="1">
      <alignment horizontal="center" vertical="center" shrinkToFit="1"/>
    </xf>
    <xf numFmtId="173" fontId="21" fillId="0" borderId="0" xfId="0" applyNumberFormat="1" applyFont="1" applyBorder="1" applyAlignment="1">
      <alignment horizontal="right" vertical="center" shrinkToFit="1"/>
    </xf>
    <xf numFmtId="173" fontId="22" fillId="0" borderId="0" xfId="0" applyNumberFormat="1" applyFont="1" applyBorder="1" applyAlignment="1">
      <alignment horizontal="right" vertical="center" shrinkToFit="1"/>
    </xf>
    <xf numFmtId="0" fontId="23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2" fontId="22" fillId="0" borderId="0" xfId="0" applyNumberFormat="1" applyFont="1" applyBorder="1" applyAlignment="1">
      <alignment horizontal="center" vertical="center" shrinkToFit="1"/>
    </xf>
    <xf numFmtId="2" fontId="24" fillId="0" borderId="0" xfId="0" applyNumberFormat="1" applyFont="1" applyBorder="1" applyAlignment="1">
      <alignment horizontal="center" vertical="center" shrinkToFit="1"/>
    </xf>
    <xf numFmtId="2" fontId="21" fillId="0" borderId="0" xfId="0" applyNumberFormat="1" applyFont="1" applyBorder="1" applyAlignment="1">
      <alignment horizontal="center" vertical="center" shrinkToFit="1"/>
    </xf>
    <xf numFmtId="0" fontId="24" fillId="0" borderId="0" xfId="0" applyFont="1" applyAlignment="1">
      <alignment horizontal="center" vertical="center"/>
    </xf>
    <xf numFmtId="2" fontId="26" fillId="0" borderId="0" xfId="0" applyNumberFormat="1" applyFont="1" applyAlignment="1">
      <alignment horizontal="center" vertical="center" shrinkToFit="1"/>
    </xf>
    <xf numFmtId="2" fontId="27" fillId="0" borderId="0" xfId="0" applyNumberFormat="1" applyFont="1" applyAlignment="1">
      <alignment horizontal="center" vertical="center" shrinkToFit="1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2" fontId="27" fillId="0" borderId="0" xfId="0" applyNumberFormat="1" applyFont="1" applyBorder="1" applyAlignment="1">
      <alignment horizontal="center" vertical="center" shrinkToFit="1"/>
    </xf>
    <xf numFmtId="0" fontId="0" fillId="0" borderId="0" xfId="0" applyBorder="1"/>
    <xf numFmtId="2" fontId="26" fillId="0" borderId="0" xfId="0" applyNumberFormat="1" applyFont="1" applyBorder="1" applyAlignment="1">
      <alignment horizontal="center" vertical="center" shrinkToFit="1"/>
    </xf>
    <xf numFmtId="2" fontId="28" fillId="0" borderId="0" xfId="0" applyNumberFormat="1" applyFont="1" applyBorder="1" applyAlignment="1">
      <alignment horizontal="center" vertical="center" shrinkToFi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covino, Kayla (JSC-XI111)[Jacobs Technology, Inc.]" id="{5B1A159C-37A3-034D-A480-86B2A3066E06}" userId="S::kiacovin@ndc.nasa.gov::27930e1a-b213-4f74-b90e-3ce05b40e5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0-05-28T21:08:47.36" personId="{5B1A159C-37A3-034D-A480-86B2A3066E06}" id="{FF712565-ACF5-1940-BB15-FFCAED640427}">
    <text>The fO2 was reported relative to what buffer?</text>
  </threadedComment>
  <threadedComment ref="I2" dT="2020-05-28T21:03:31.22" personId="{5B1A159C-37A3-034D-A480-86B2A3066E06}" id="{3595F04C-FD11-C048-BFAF-F887D1A43A61}">
    <text>If fO2 is given in the publication as deltaIW, report the value here</text>
  </threadedComment>
  <threadedComment ref="J2" dT="2020-05-28T21:05:26.92" personId="{5B1A159C-37A3-034D-A480-86B2A3066E06}" id="{B17C0887-FDD8-844C-9722-D67E352E0616}">
    <text>Is the reported fO2 referenced to 1 bar? Actual experimental Pressure? Unkown?</text>
  </threadedComment>
  <threadedComment ref="L2" dT="2020-05-29T17:22:25.36" personId="{5B1A159C-37A3-034D-A480-86B2A3066E06}" id="{C3F30E1F-1D39-A549-840E-2C7DF6FE358C}">
    <text>Standard abbreviations to use:
Melt: Melt
Pyroxene: Pyx
Silica: SiO2
Garnet: Gt
Metal: Metal
Olivine: Ol
Silicon Carbide: SiC
Sulfides: Sulfides
Feldspar: Fspar
Magnesiowustite: Mw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886"/>
  <sheetViews>
    <sheetView tabSelected="1" zoomScaleNormal="100" workbookViewId="0">
      <pane xSplit="2" ySplit="2" topLeftCell="AP195" activePane="bottomRight" state="frozen"/>
      <selection pane="topRight" activeCell="C1" sqref="C1"/>
      <selection pane="bottomLeft" activeCell="A3" sqref="A3"/>
      <selection pane="bottomRight" activeCell="AX217" sqref="AX217"/>
    </sheetView>
  </sheetViews>
  <sheetFormatPr defaultColWidth="8.796875" defaultRowHeight="14.25" x14ac:dyDescent="0.45"/>
  <cols>
    <col min="1" max="1" width="12.19921875" style="9" bestFit="1" customWidth="1"/>
    <col min="2" max="2" width="12.73046875" style="1" customWidth="1"/>
    <col min="3" max="3" width="6.46484375" style="9" bestFit="1" customWidth="1"/>
    <col min="4" max="4" width="8.19921875" style="9" bestFit="1" customWidth="1"/>
    <col min="5" max="5" width="22.53125" style="9" bestFit="1" customWidth="1"/>
    <col min="6" max="6" width="11.73046875" style="1" bestFit="1" customWidth="1"/>
    <col min="7" max="7" width="29.06640625" style="1" bestFit="1" customWidth="1"/>
    <col min="8" max="8" width="9.46484375" style="1" bestFit="1" customWidth="1"/>
    <col min="9" max="9" width="11.9296875" style="1" bestFit="1" customWidth="1"/>
    <col min="10" max="10" width="16.19921875" style="1" bestFit="1" customWidth="1"/>
    <col min="11" max="11" width="29.265625" customWidth="1"/>
    <col min="12" max="12" width="48.86328125" style="30" bestFit="1" customWidth="1"/>
    <col min="13" max="13" width="15.19921875" style="1" bestFit="1" customWidth="1"/>
    <col min="14" max="14" width="14.796875" style="1" bestFit="1" customWidth="1"/>
    <col min="15" max="15" width="14.19921875" style="1" bestFit="1" customWidth="1"/>
    <col min="16" max="16" width="13.796875" style="1" bestFit="1" customWidth="1"/>
    <col min="17" max="17" width="11.265625" style="1" bestFit="1" customWidth="1"/>
    <col min="18" max="18" width="10.46484375" style="1" bestFit="1" customWidth="1"/>
    <col min="19" max="19" width="11.73046875" style="1" bestFit="1" customWidth="1"/>
    <col min="20" max="20" width="11.73046875" style="1" customWidth="1"/>
    <col min="21" max="21" width="10.46484375" style="1" bestFit="1" customWidth="1"/>
    <col min="22" max="22" width="11.265625" style="1" bestFit="1" customWidth="1"/>
    <col min="23" max="24" width="14.19921875" style="1" customWidth="1"/>
    <col min="25" max="25" width="11.265625" style="1" bestFit="1" customWidth="1"/>
    <col min="26" max="26" width="14.19921875" style="1" customWidth="1"/>
    <col min="27" max="27" width="9.46484375" style="1" bestFit="1" customWidth="1"/>
    <col min="28" max="29" width="9.46484375" style="1" customWidth="1"/>
    <col min="30" max="31" width="10.46484375" style="1" bestFit="1" customWidth="1"/>
    <col min="32" max="32" width="11.265625" style="1" bestFit="1" customWidth="1"/>
    <col min="33" max="36" width="11.265625" style="1" customWidth="1"/>
    <col min="37" max="37" width="9.796875" style="1" customWidth="1"/>
    <col min="38" max="38" width="11.19921875" style="1" customWidth="1"/>
    <col min="39" max="39" width="7.265625" style="1" customWidth="1"/>
    <col min="40" max="40" width="7" style="1" customWidth="1"/>
    <col min="41" max="41" width="9.796875" style="1" customWidth="1"/>
    <col min="42" max="42" width="12.46484375" style="1" bestFit="1" customWidth="1"/>
    <col min="43" max="44" width="8.46484375" style="1" bestFit="1" customWidth="1"/>
    <col min="45" max="48" width="14.19921875" style="1" customWidth="1"/>
    <col min="49" max="49" width="12.265625" style="1" bestFit="1" customWidth="1"/>
    <col min="50" max="50" width="14.19921875" style="1" bestFit="1" customWidth="1"/>
    <col min="51" max="51" width="14.19921875" style="1" customWidth="1"/>
    <col min="52" max="52" width="14.19921875" style="1" bestFit="1" customWidth="1"/>
    <col min="53" max="53" width="8.46484375" style="1" bestFit="1" customWidth="1"/>
    <col min="54" max="54" width="14.19921875" style="1" bestFit="1" customWidth="1"/>
    <col min="55" max="55" width="14.19921875" style="1" customWidth="1"/>
    <col min="56" max="56" width="14.19921875" style="1" bestFit="1" customWidth="1"/>
    <col min="57" max="67" width="14.19921875" style="1" customWidth="1"/>
    <col min="68" max="68" width="14.19921875" style="1" bestFit="1" customWidth="1"/>
    <col min="69" max="69" width="10.265625" style="1" customWidth="1"/>
    <col min="70" max="70" width="11.265625" style="1" bestFit="1" customWidth="1"/>
    <col min="71" max="71" width="11.265625" style="1" customWidth="1"/>
    <col min="72" max="72" width="7.46484375" style="1" bestFit="1" customWidth="1"/>
    <col min="73" max="73" width="6.19921875" style="1" bestFit="1" customWidth="1"/>
    <col min="74" max="74" width="6.19921875" style="1" customWidth="1"/>
    <col min="75" max="75" width="5.73046875" style="1" bestFit="1" customWidth="1"/>
    <col min="76" max="76" width="8.46484375" style="1" bestFit="1" customWidth="1"/>
    <col min="77" max="80" width="14.19921875" style="1" customWidth="1"/>
    <col min="81" max="81" width="12.265625" style="1" bestFit="1" customWidth="1"/>
    <col min="82" max="82" width="14.19921875" style="1" bestFit="1" customWidth="1"/>
    <col min="83" max="83" width="14.19921875" style="1" customWidth="1"/>
    <col min="84" max="84" width="14.19921875" style="1" bestFit="1" customWidth="1"/>
    <col min="85" max="85" width="8.46484375" style="1" bestFit="1" customWidth="1"/>
    <col min="86" max="87" width="14.19921875" style="1" bestFit="1" customWidth="1"/>
    <col min="88" max="88" width="14.19921875" style="1" customWidth="1"/>
    <col min="89" max="89" width="14.19921875" style="1" bestFit="1" customWidth="1"/>
    <col min="90" max="90" width="10.265625" style="1" customWidth="1"/>
    <col min="91" max="91" width="11.265625" style="1" bestFit="1" customWidth="1"/>
    <col min="92" max="92" width="7.46484375" style="1" bestFit="1" customWidth="1"/>
    <col min="93" max="93" width="6.19921875" style="1" bestFit="1" customWidth="1"/>
    <col min="94" max="94" width="6.19921875" style="1" customWidth="1"/>
    <col min="95" max="95" width="5.73046875" style="1" bestFit="1" customWidth="1"/>
    <col min="96" max="96" width="107.19921875" style="1" customWidth="1"/>
    <col min="97" max="16384" width="8.796875" style="1"/>
  </cols>
  <sheetData>
    <row r="1" spans="1:96" s="4" customFormat="1" x14ac:dyDescent="0.45">
      <c r="A1" s="26" t="s">
        <v>0</v>
      </c>
      <c r="B1" s="13"/>
      <c r="C1" s="26"/>
      <c r="D1" s="26"/>
      <c r="E1" s="28"/>
      <c r="F1" s="13"/>
      <c r="G1" s="13"/>
      <c r="H1" s="13"/>
      <c r="I1" s="13"/>
      <c r="J1" s="13"/>
      <c r="K1" s="13"/>
      <c r="L1" s="13"/>
      <c r="M1" s="21" t="s">
        <v>1</v>
      </c>
      <c r="N1" s="21"/>
      <c r="O1" s="21"/>
      <c r="P1" s="15" t="s">
        <v>2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8" t="s">
        <v>3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9" t="s">
        <v>4</v>
      </c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23" t="s">
        <v>5</v>
      </c>
    </row>
    <row r="2" spans="1:96" s="4" customFormat="1" ht="15.75" x14ac:dyDescent="0.45">
      <c r="A2" s="14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37" t="s">
        <v>17</v>
      </c>
      <c r="M2" s="22" t="s">
        <v>18</v>
      </c>
      <c r="N2" s="22" t="s">
        <v>19</v>
      </c>
      <c r="O2" s="22" t="s">
        <v>20</v>
      </c>
      <c r="P2" s="16" t="s">
        <v>21</v>
      </c>
      <c r="Q2" s="16" t="s">
        <v>22</v>
      </c>
      <c r="R2" s="16" t="s">
        <v>23</v>
      </c>
      <c r="S2" s="16" t="s">
        <v>24</v>
      </c>
      <c r="T2" s="16" t="s">
        <v>25</v>
      </c>
      <c r="U2" s="16" t="s">
        <v>26</v>
      </c>
      <c r="V2" s="16" t="s">
        <v>27</v>
      </c>
      <c r="W2" s="16" t="s">
        <v>28</v>
      </c>
      <c r="X2" s="16" t="s">
        <v>29</v>
      </c>
      <c r="Y2" s="16" t="s">
        <v>30</v>
      </c>
      <c r="Z2" s="16" t="s">
        <v>31</v>
      </c>
      <c r="AA2" s="16" t="s">
        <v>32</v>
      </c>
      <c r="AB2" s="16" t="s">
        <v>33</v>
      </c>
      <c r="AC2" s="16" t="s">
        <v>34</v>
      </c>
      <c r="AD2" s="16" t="s">
        <v>35</v>
      </c>
      <c r="AE2" s="16" t="s">
        <v>36</v>
      </c>
      <c r="AF2" s="16" t="s">
        <v>37</v>
      </c>
      <c r="AG2" s="16" t="s">
        <v>38</v>
      </c>
      <c r="AH2" s="16" t="s">
        <v>39</v>
      </c>
      <c r="AI2" s="16" t="s">
        <v>40</v>
      </c>
      <c r="AJ2" s="16" t="s">
        <v>41</v>
      </c>
      <c r="AK2" s="16" t="s">
        <v>42</v>
      </c>
      <c r="AL2" s="16" t="s">
        <v>43</v>
      </c>
      <c r="AM2" s="16" t="s">
        <v>44</v>
      </c>
      <c r="AN2" s="16" t="s">
        <v>45</v>
      </c>
      <c r="AO2" s="16" t="s">
        <v>46</v>
      </c>
      <c r="AP2" s="17" t="s">
        <v>47</v>
      </c>
      <c r="AQ2" s="16" t="s">
        <v>48</v>
      </c>
      <c r="AR2" s="5" t="s">
        <v>49</v>
      </c>
      <c r="AS2" s="5" t="s">
        <v>50</v>
      </c>
      <c r="AT2" s="5" t="s">
        <v>51</v>
      </c>
      <c r="AU2" s="5" t="s">
        <v>52</v>
      </c>
      <c r="AV2" s="5" t="s">
        <v>53</v>
      </c>
      <c r="AW2" s="5" t="s">
        <v>54</v>
      </c>
      <c r="AX2" s="5" t="s">
        <v>55</v>
      </c>
      <c r="AY2" s="5" t="s">
        <v>56</v>
      </c>
      <c r="AZ2" s="5" t="s">
        <v>57</v>
      </c>
      <c r="BA2" s="5" t="s">
        <v>58</v>
      </c>
      <c r="BB2" s="5" t="s">
        <v>59</v>
      </c>
      <c r="BC2" s="5" t="s">
        <v>60</v>
      </c>
      <c r="BD2" s="5" t="s">
        <v>61</v>
      </c>
      <c r="BE2" s="5" t="s">
        <v>62</v>
      </c>
      <c r="BF2" s="5" t="s">
        <v>63</v>
      </c>
      <c r="BG2" s="5" t="s">
        <v>64</v>
      </c>
      <c r="BH2" s="5" t="s">
        <v>65</v>
      </c>
      <c r="BI2" s="5" t="s">
        <v>66</v>
      </c>
      <c r="BJ2" s="5" t="s">
        <v>67</v>
      </c>
      <c r="BK2" s="5" t="s">
        <v>68</v>
      </c>
      <c r="BL2" s="5" t="s">
        <v>69</v>
      </c>
      <c r="BM2" s="5" t="s">
        <v>70</v>
      </c>
      <c r="BN2" s="5" t="s">
        <v>71</v>
      </c>
      <c r="BO2" s="5" t="s">
        <v>72</v>
      </c>
      <c r="BP2" s="5" t="s">
        <v>73</v>
      </c>
      <c r="BQ2" s="5" t="s">
        <v>74</v>
      </c>
      <c r="BR2" s="5" t="s">
        <v>75</v>
      </c>
      <c r="BS2" s="5" t="s">
        <v>76</v>
      </c>
      <c r="BT2" s="5" t="s">
        <v>77</v>
      </c>
      <c r="BU2" s="5" t="s">
        <v>46</v>
      </c>
      <c r="BV2" s="5" t="s">
        <v>45</v>
      </c>
      <c r="BW2" s="5" t="s">
        <v>48</v>
      </c>
      <c r="BX2" s="20" t="s">
        <v>49</v>
      </c>
      <c r="BY2" s="20" t="s">
        <v>50</v>
      </c>
      <c r="BZ2" s="20" t="s">
        <v>51</v>
      </c>
      <c r="CA2" s="20" t="s">
        <v>52</v>
      </c>
      <c r="CB2" s="20" t="s">
        <v>53</v>
      </c>
      <c r="CC2" s="20" t="s">
        <v>54</v>
      </c>
      <c r="CD2" s="20" t="s">
        <v>55</v>
      </c>
      <c r="CE2" s="20" t="s">
        <v>56</v>
      </c>
      <c r="CF2" s="20" t="s">
        <v>57</v>
      </c>
      <c r="CG2" s="20" t="s">
        <v>58</v>
      </c>
      <c r="CH2" s="20" t="s">
        <v>59</v>
      </c>
      <c r="CI2" s="20" t="s">
        <v>61</v>
      </c>
      <c r="CJ2" s="20" t="s">
        <v>72</v>
      </c>
      <c r="CK2" s="20" t="s">
        <v>73</v>
      </c>
      <c r="CL2" s="20" t="s">
        <v>74</v>
      </c>
      <c r="CM2" s="20" t="s">
        <v>75</v>
      </c>
      <c r="CN2" s="20" t="s">
        <v>77</v>
      </c>
      <c r="CO2" s="20" t="s">
        <v>46</v>
      </c>
      <c r="CP2" s="20" t="s">
        <v>45</v>
      </c>
      <c r="CQ2" s="20" t="s">
        <v>48</v>
      </c>
      <c r="CR2" s="24" t="s">
        <v>78</v>
      </c>
    </row>
    <row r="3" spans="1:96" s="3" customFormat="1" x14ac:dyDescent="0.45">
      <c r="A3" s="6">
        <v>1</v>
      </c>
      <c r="B3" s="6" t="s">
        <v>79</v>
      </c>
      <c r="C3" s="9">
        <v>3</v>
      </c>
      <c r="D3" s="7">
        <v>1973.15</v>
      </c>
      <c r="E3" s="9"/>
      <c r="F3" s="7">
        <v>1</v>
      </c>
      <c r="G3" s="7"/>
      <c r="H3" s="7" t="s">
        <v>80</v>
      </c>
      <c r="I3" s="6">
        <v>-2.69</v>
      </c>
      <c r="J3" s="6"/>
      <c r="K3" s="29" t="s">
        <v>81</v>
      </c>
      <c r="L3" s="30" t="s">
        <v>82</v>
      </c>
      <c r="M3" s="3" t="s">
        <v>83</v>
      </c>
      <c r="N3" s="3" t="s">
        <v>84</v>
      </c>
      <c r="O3" s="3" t="s">
        <v>85</v>
      </c>
      <c r="P3">
        <v>57.963400220832774</v>
      </c>
      <c r="Q3">
        <v>1.4149391137209035</v>
      </c>
      <c r="R3">
        <v>14.954344820777894</v>
      </c>
      <c r="S3">
        <v>0.68807020181440914</v>
      </c>
      <c r="T3"/>
      <c r="U3">
        <v>5.2596630713341312</v>
      </c>
      <c r="V3">
        <v>0.67643006722478427</v>
      </c>
      <c r="W3"/>
      <c r="X3">
        <v>0.12429520526501348</v>
      </c>
      <c r="Y3"/>
      <c r="Z3">
        <v>12.599233615162879</v>
      </c>
      <c r="AA3">
        <v>5.4806236838671953</v>
      </c>
      <c r="AB3"/>
      <c r="AC3"/>
      <c r="AD3"/>
      <c r="AE3"/>
      <c r="AF3"/>
      <c r="AG3"/>
      <c r="AH3"/>
      <c r="AI3"/>
      <c r="AJ3"/>
      <c r="AK3"/>
      <c r="AL3"/>
      <c r="AM3"/>
      <c r="AN3"/>
      <c r="AP3" s="6">
        <f t="shared" ref="AP3:AP22" si="0">AM3*0.5*15.994/18.9984+AN3*0.5*15.994/35.453+AO3*15.994/32.065</f>
        <v>0</v>
      </c>
      <c r="AQ3" s="3">
        <f t="shared" ref="AQ3:AQ22" si="1">SUM(P3:AO3)-AP3</f>
        <v>99.160999999999987</v>
      </c>
      <c r="AR3"/>
      <c r="BW3" s="3">
        <f t="shared" ref="BW3:BW22" si="2">SUM(AR3:BU3)</f>
        <v>0</v>
      </c>
      <c r="BX3"/>
      <c r="CQ3" s="3">
        <f t="shared" ref="CQ3:CQ22" si="3">SUM(BX3:CO3)</f>
        <v>0</v>
      </c>
    </row>
    <row r="4" spans="1:96" s="3" customFormat="1" ht="13.5" customHeight="1" x14ac:dyDescent="0.45">
      <c r="A4" s="6">
        <v>1</v>
      </c>
      <c r="B4" s="6" t="s">
        <v>86</v>
      </c>
      <c r="C4" s="9">
        <v>3</v>
      </c>
      <c r="D4" s="7">
        <v>2073.15</v>
      </c>
      <c r="E4" s="9"/>
      <c r="F4" s="7">
        <v>1</v>
      </c>
      <c r="G4" s="7"/>
      <c r="H4" s="7" t="s">
        <v>80</v>
      </c>
      <c r="I4" s="6">
        <v>-2.75</v>
      </c>
      <c r="J4" s="6"/>
      <c r="K4" s="29" t="s">
        <v>81</v>
      </c>
      <c r="L4" s="30" t="s">
        <v>87</v>
      </c>
      <c r="M4" s="3" t="s">
        <v>83</v>
      </c>
      <c r="N4" s="3" t="s">
        <v>84</v>
      </c>
      <c r="O4" s="3" t="s">
        <v>85</v>
      </c>
      <c r="P4">
        <v>57.366648229275462</v>
      </c>
      <c r="Q4">
        <v>1.2308750559747563</v>
      </c>
      <c r="R4">
        <v>13.877419393422118</v>
      </c>
      <c r="S4">
        <v>0.69892465915889457</v>
      </c>
      <c r="T4"/>
      <c r="U4">
        <v>5.0183259419664275</v>
      </c>
      <c r="V4">
        <v>0.67275846984365595</v>
      </c>
      <c r="W4"/>
      <c r="X4">
        <v>0.26538869999006959</v>
      </c>
      <c r="Y4"/>
      <c r="Z4">
        <v>14.747744761385162</v>
      </c>
      <c r="AA4">
        <v>4.9926552675011306</v>
      </c>
      <c r="AB4"/>
      <c r="AC4"/>
      <c r="AD4"/>
      <c r="AE4"/>
      <c r="AF4"/>
      <c r="AG4"/>
      <c r="AH4"/>
      <c r="AI4"/>
      <c r="AJ4"/>
      <c r="AK4"/>
      <c r="AL4"/>
      <c r="AM4"/>
      <c r="AN4"/>
      <c r="AP4" s="6">
        <f t="shared" si="0"/>
        <v>0</v>
      </c>
      <c r="AQ4" s="3">
        <f t="shared" si="1"/>
        <v>98.870740478517675</v>
      </c>
      <c r="AR4"/>
      <c r="BW4" s="3">
        <f t="shared" si="2"/>
        <v>0</v>
      </c>
      <c r="BX4"/>
      <c r="CQ4" s="3">
        <f t="shared" si="3"/>
        <v>0</v>
      </c>
    </row>
    <row r="5" spans="1:96" s="3" customFormat="1" x14ac:dyDescent="0.45">
      <c r="A5" s="6">
        <v>1</v>
      </c>
      <c r="B5" s="6" t="s">
        <v>88</v>
      </c>
      <c r="C5" s="9">
        <v>5</v>
      </c>
      <c r="D5" s="7">
        <v>2123.15</v>
      </c>
      <c r="E5" s="9"/>
      <c r="F5" s="7">
        <v>2</v>
      </c>
      <c r="G5" s="7"/>
      <c r="H5" s="7" t="s">
        <v>80</v>
      </c>
      <c r="I5" s="6">
        <v>-2.2400000000000002</v>
      </c>
      <c r="J5" s="6"/>
      <c r="K5" s="29" t="s">
        <v>81</v>
      </c>
      <c r="L5" s="30" t="s">
        <v>89</v>
      </c>
      <c r="M5" s="3" t="s">
        <v>83</v>
      </c>
      <c r="N5" s="3" t="s">
        <v>84</v>
      </c>
      <c r="O5" s="3" t="s">
        <v>85</v>
      </c>
      <c r="P5">
        <v>50.81682558091849</v>
      </c>
      <c r="Q5">
        <v>5.3006389551049793</v>
      </c>
      <c r="R5">
        <v>4.131117100144694</v>
      </c>
      <c r="S5">
        <v>0.227400949540042</v>
      </c>
      <c r="T5"/>
      <c r="U5">
        <v>8.5819837446426881</v>
      </c>
      <c r="V5">
        <v>0.65649979505976308</v>
      </c>
      <c r="W5"/>
      <c r="X5">
        <v>0.21782685835439972</v>
      </c>
      <c r="Y5"/>
      <c r="Z5">
        <v>9.9180799911508082</v>
      </c>
      <c r="AA5">
        <v>13.184658825574115</v>
      </c>
      <c r="AB5"/>
      <c r="AC5"/>
      <c r="AD5"/>
      <c r="AE5"/>
      <c r="AF5"/>
      <c r="AG5"/>
      <c r="AH5"/>
      <c r="AI5"/>
      <c r="AJ5"/>
      <c r="AK5"/>
      <c r="AL5"/>
      <c r="AM5"/>
      <c r="AN5"/>
      <c r="AP5" s="6">
        <f t="shared" si="0"/>
        <v>0</v>
      </c>
      <c r="AQ5" s="3">
        <f t="shared" si="1"/>
        <v>93.035031800489975</v>
      </c>
      <c r="AR5"/>
      <c r="BW5" s="3">
        <f t="shared" si="2"/>
        <v>0</v>
      </c>
      <c r="BX5"/>
      <c r="CQ5" s="3">
        <f t="shared" si="3"/>
        <v>0</v>
      </c>
    </row>
    <row r="6" spans="1:96" x14ac:dyDescent="0.45">
      <c r="A6" s="6">
        <v>1</v>
      </c>
      <c r="B6" s="6" t="s">
        <v>90</v>
      </c>
      <c r="C6" s="9">
        <v>5</v>
      </c>
      <c r="D6" s="7">
        <v>2223.15</v>
      </c>
      <c r="F6" s="7">
        <v>2</v>
      </c>
      <c r="G6" s="7"/>
      <c r="H6" s="7" t="s">
        <v>80</v>
      </c>
      <c r="I6" s="6">
        <v>-2.7</v>
      </c>
      <c r="J6" s="6"/>
      <c r="K6" s="29" t="s">
        <v>81</v>
      </c>
      <c r="L6" s="30" t="s">
        <v>91</v>
      </c>
      <c r="M6" s="3" t="s">
        <v>83</v>
      </c>
      <c r="N6" s="3" t="s">
        <v>84</v>
      </c>
      <c r="O6" s="3" t="s">
        <v>85</v>
      </c>
      <c r="P6">
        <v>59.515509214096596</v>
      </c>
      <c r="Q6">
        <v>1.5635622547520043</v>
      </c>
      <c r="R6">
        <v>12.270844880862734</v>
      </c>
      <c r="S6">
        <v>0.68428706890240365</v>
      </c>
      <c r="T6"/>
      <c r="U6">
        <v>5.2979576896730043</v>
      </c>
      <c r="V6">
        <v>0.66164578623744064</v>
      </c>
      <c r="W6"/>
      <c r="X6">
        <v>0.74885076636886061</v>
      </c>
      <c r="Y6"/>
      <c r="Z6">
        <v>13.016150653041624</v>
      </c>
      <c r="AA6">
        <v>6.1914925134227454</v>
      </c>
      <c r="AB6"/>
      <c r="AC6"/>
      <c r="AD6"/>
      <c r="AE6"/>
      <c r="AF6"/>
      <c r="AG6"/>
      <c r="AH6"/>
      <c r="AI6"/>
      <c r="AJ6"/>
      <c r="AK6"/>
      <c r="AL6"/>
      <c r="AM6"/>
      <c r="AN6"/>
      <c r="AO6" s="3"/>
      <c r="AP6" s="6">
        <f t="shared" si="0"/>
        <v>0</v>
      </c>
      <c r="AQ6" s="3">
        <f t="shared" si="1"/>
        <v>99.95030082735741</v>
      </c>
      <c r="AR6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>
        <f t="shared" si="2"/>
        <v>0</v>
      </c>
      <c r="BX6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>
        <f t="shared" si="3"/>
        <v>0</v>
      </c>
      <c r="CR6" s="3"/>
    </row>
    <row r="7" spans="1:96" x14ac:dyDescent="0.45">
      <c r="A7" s="6">
        <v>1</v>
      </c>
      <c r="B7" s="6" t="s">
        <v>92</v>
      </c>
      <c r="C7" s="9">
        <v>1.2</v>
      </c>
      <c r="D7" s="7">
        <v>1623.15</v>
      </c>
      <c r="F7" s="7">
        <v>2</v>
      </c>
      <c r="G7" s="7"/>
      <c r="H7" s="7" t="s">
        <v>80</v>
      </c>
      <c r="I7" s="6">
        <v>-2.66</v>
      </c>
      <c r="J7" s="6"/>
      <c r="K7" s="29" t="s">
        <v>81</v>
      </c>
      <c r="L7" s="30" t="s">
        <v>93</v>
      </c>
      <c r="M7" s="3" t="s">
        <v>94</v>
      </c>
      <c r="N7" s="3" t="s">
        <v>95</v>
      </c>
      <c r="O7" s="3" t="s">
        <v>85</v>
      </c>
      <c r="P7">
        <v>57.471064441270947</v>
      </c>
      <c r="Q7">
        <v>1.619872206238292</v>
      </c>
      <c r="R7">
        <v>16.881662268142737</v>
      </c>
      <c r="S7">
        <v>0.1923740027523026</v>
      </c>
      <c r="T7"/>
      <c r="U7">
        <v>5.2332886105739131</v>
      </c>
      <c r="V7">
        <v>0.6948835976300457</v>
      </c>
      <c r="W7"/>
      <c r="X7">
        <v>2.4503564153457041E-2</v>
      </c>
      <c r="Y7"/>
      <c r="Z7">
        <v>8.3958502681409009</v>
      </c>
      <c r="AA7">
        <v>7.0986021506157844</v>
      </c>
      <c r="AB7"/>
      <c r="AC7"/>
      <c r="AD7"/>
      <c r="AE7"/>
      <c r="AF7"/>
      <c r="AG7"/>
      <c r="AH7"/>
      <c r="AI7"/>
      <c r="AJ7"/>
      <c r="AK7"/>
      <c r="AL7"/>
      <c r="AM7"/>
      <c r="AN7">
        <v>6.6990281060636979E-3</v>
      </c>
      <c r="AO7" s="3"/>
      <c r="AP7" s="6">
        <f t="shared" si="0"/>
        <v>1.5110745991648489E-3</v>
      </c>
      <c r="AQ7" s="3">
        <f t="shared" si="1"/>
        <v>97.617289063025282</v>
      </c>
      <c r="AR7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>
        <f t="shared" si="2"/>
        <v>0</v>
      </c>
      <c r="BX7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>
        <f t="shared" si="3"/>
        <v>0</v>
      </c>
      <c r="CR7" s="3"/>
    </row>
    <row r="8" spans="1:96" x14ac:dyDescent="0.45">
      <c r="A8" s="6">
        <v>1</v>
      </c>
      <c r="B8" s="6" t="s">
        <v>96</v>
      </c>
      <c r="C8" s="9">
        <v>4</v>
      </c>
      <c r="D8" s="7">
        <v>2073.15</v>
      </c>
      <c r="F8" s="7">
        <v>2</v>
      </c>
      <c r="G8" s="7"/>
      <c r="H8" s="7" t="s">
        <v>80</v>
      </c>
      <c r="I8" s="6">
        <v>-2.5499999999999998</v>
      </c>
      <c r="J8" s="6"/>
      <c r="K8" s="29" t="s">
        <v>81</v>
      </c>
      <c r="L8" s="30" t="s">
        <v>91</v>
      </c>
      <c r="M8" s="3" t="s">
        <v>83</v>
      </c>
      <c r="N8" s="3" t="s">
        <v>84</v>
      </c>
      <c r="O8" s="3" t="s">
        <v>85</v>
      </c>
      <c r="P8">
        <v>57.842300570379209</v>
      </c>
      <c r="Q8">
        <v>2.3317743000137083</v>
      </c>
      <c r="R8">
        <v>9.5192587773160238</v>
      </c>
      <c r="S8">
        <v>0.53708749216159524</v>
      </c>
      <c r="T8"/>
      <c r="U8">
        <v>6.3572612608137016</v>
      </c>
      <c r="V8">
        <v>0.69895186221208561</v>
      </c>
      <c r="W8"/>
      <c r="X8">
        <v>0.23050811460265389</v>
      </c>
      <c r="Y8"/>
      <c r="Z8">
        <v>12.526001489549552</v>
      </c>
      <c r="AA8">
        <v>8.8896901042391434</v>
      </c>
      <c r="AB8"/>
      <c r="AC8"/>
      <c r="AD8"/>
      <c r="AE8"/>
      <c r="AF8"/>
      <c r="AG8"/>
      <c r="AH8"/>
      <c r="AI8"/>
      <c r="AJ8"/>
      <c r="AK8"/>
      <c r="AL8"/>
      <c r="AM8"/>
      <c r="AN8">
        <v>1.0409913598897501E-2</v>
      </c>
      <c r="AO8" s="3"/>
      <c r="AP8" s="6">
        <f t="shared" si="0"/>
        <v>2.3481250966175867E-3</v>
      </c>
      <c r="AQ8" s="3">
        <f t="shared" si="1"/>
        <v>98.940895759789939</v>
      </c>
      <c r="AR8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>
        <f t="shared" si="2"/>
        <v>0</v>
      </c>
      <c r="BX8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>
        <f t="shared" si="3"/>
        <v>0</v>
      </c>
      <c r="CR8" s="3"/>
    </row>
    <row r="9" spans="1:96" x14ac:dyDescent="0.45">
      <c r="A9" s="6">
        <v>1</v>
      </c>
      <c r="B9" s="6" t="s">
        <v>97</v>
      </c>
      <c r="C9" s="9">
        <v>5</v>
      </c>
      <c r="D9" s="7">
        <v>2273.15</v>
      </c>
      <c r="F9" s="7">
        <v>2</v>
      </c>
      <c r="G9" s="7"/>
      <c r="H9" s="7" t="s">
        <v>80</v>
      </c>
      <c r="I9" s="6">
        <v>-2.76</v>
      </c>
      <c r="J9" s="6"/>
      <c r="K9" s="29" t="s">
        <v>81</v>
      </c>
      <c r="L9" s="30" t="s">
        <v>87</v>
      </c>
      <c r="M9" s="3" t="s">
        <v>83</v>
      </c>
      <c r="N9" s="3" t="s">
        <v>84</v>
      </c>
      <c r="O9" s="3" t="s">
        <v>85</v>
      </c>
      <c r="P9">
        <v>56.610997480872769</v>
      </c>
      <c r="Q9">
        <v>1.1898307428557207</v>
      </c>
      <c r="R9">
        <v>14.341879534717259</v>
      </c>
      <c r="S9">
        <v>0.68268117744464929</v>
      </c>
      <c r="T9"/>
      <c r="U9">
        <v>4.911276653391619</v>
      </c>
      <c r="V9">
        <v>0.66787024748076806</v>
      </c>
      <c r="W9"/>
      <c r="X9">
        <v>1.1690180094768745</v>
      </c>
      <c r="Y9"/>
      <c r="Z9">
        <v>14.766862435290149</v>
      </c>
      <c r="AA9">
        <v>4.9670986912508797</v>
      </c>
      <c r="AB9"/>
      <c r="AC9"/>
      <c r="AD9"/>
      <c r="AE9"/>
      <c r="AF9"/>
      <c r="AG9"/>
      <c r="AH9"/>
      <c r="AI9"/>
      <c r="AJ9"/>
      <c r="AK9"/>
      <c r="AL9"/>
      <c r="AM9"/>
      <c r="AN9">
        <v>3.5666587105872001E-3</v>
      </c>
      <c r="AO9" s="3"/>
      <c r="AP9" s="6">
        <f t="shared" si="0"/>
        <v>8.0451780409459953E-4</v>
      </c>
      <c r="AQ9" s="3">
        <f t="shared" si="1"/>
        <v>99.310277113687178</v>
      </c>
      <c r="AR9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>
        <f t="shared" si="2"/>
        <v>0</v>
      </c>
      <c r="BX9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>
        <f t="shared" si="3"/>
        <v>0</v>
      </c>
      <c r="CR9" s="3"/>
    </row>
    <row r="10" spans="1:96" x14ac:dyDescent="0.45">
      <c r="A10" s="6">
        <v>1</v>
      </c>
      <c r="B10" s="6" t="s">
        <v>98</v>
      </c>
      <c r="C10" s="9">
        <v>4</v>
      </c>
      <c r="D10" s="7">
        <v>2123.15</v>
      </c>
      <c r="F10" s="7">
        <v>2</v>
      </c>
      <c r="G10" s="7"/>
      <c r="H10" s="7" t="s">
        <v>80</v>
      </c>
      <c r="I10" s="6">
        <v>-2.65</v>
      </c>
      <c r="J10" s="6"/>
      <c r="K10" s="29" t="s">
        <v>81</v>
      </c>
      <c r="L10" s="30" t="s">
        <v>91</v>
      </c>
      <c r="M10" s="3" t="s">
        <v>83</v>
      </c>
      <c r="N10" s="3" t="s">
        <v>84</v>
      </c>
      <c r="O10" s="3" t="s">
        <v>85</v>
      </c>
      <c r="P10">
        <v>57.94751725231886</v>
      </c>
      <c r="Q10">
        <v>1.5836598084890974</v>
      </c>
      <c r="R10">
        <v>11.993528942332814</v>
      </c>
      <c r="S10">
        <v>0.62138651177294313</v>
      </c>
      <c r="T10"/>
      <c r="U10">
        <v>5.5297790460404848</v>
      </c>
      <c r="V10">
        <v>0.68037203969572613</v>
      </c>
      <c r="W10"/>
      <c r="X10">
        <v>0.30069114406735725</v>
      </c>
      <c r="Y10"/>
      <c r="Z10">
        <v>12.720456789438613</v>
      </c>
      <c r="AA10">
        <v>6.6509840080076454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3"/>
      <c r="AP10" s="6">
        <f t="shared" si="0"/>
        <v>0</v>
      </c>
      <c r="AQ10" s="3">
        <f t="shared" si="1"/>
        <v>98.028375542163531</v>
      </c>
      <c r="AR10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>
        <f t="shared" si="2"/>
        <v>0</v>
      </c>
      <c r="BX10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>
        <f t="shared" si="3"/>
        <v>0</v>
      </c>
      <c r="CR10" s="3"/>
    </row>
    <row r="11" spans="1:96" x14ac:dyDescent="0.45">
      <c r="A11" s="6">
        <v>1</v>
      </c>
      <c r="B11" s="6" t="s">
        <v>99</v>
      </c>
      <c r="C11" s="9">
        <v>3.5</v>
      </c>
      <c r="D11" s="7">
        <v>2073.15</v>
      </c>
      <c r="F11" s="7">
        <v>2</v>
      </c>
      <c r="G11" s="7"/>
      <c r="H11" s="7" t="s">
        <v>80</v>
      </c>
      <c r="I11" s="6">
        <v>-2.56</v>
      </c>
      <c r="J11" s="6"/>
      <c r="K11" s="29" t="s">
        <v>81</v>
      </c>
      <c r="L11" s="30" t="s">
        <v>91</v>
      </c>
      <c r="M11" s="3" t="s">
        <v>83</v>
      </c>
      <c r="N11" s="3" t="s">
        <v>84</v>
      </c>
      <c r="O11" s="3" t="s">
        <v>85</v>
      </c>
      <c r="P11">
        <v>56.713783781078469</v>
      </c>
      <c r="Q11">
        <v>2.5657235221350105</v>
      </c>
      <c r="R11">
        <v>10.29732266984839</v>
      </c>
      <c r="S11">
        <v>0.3237626309739669</v>
      </c>
      <c r="T11"/>
      <c r="U11">
        <v>6.1180638066408086</v>
      </c>
      <c r="V11">
        <v>0.62835124887600935</v>
      </c>
      <c r="W11"/>
      <c r="X11">
        <v>0.1494678188360522</v>
      </c>
      <c r="Y11"/>
      <c r="Z11">
        <v>11.084193390835074</v>
      </c>
      <c r="AA11">
        <v>9.3894977974428979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3"/>
      <c r="AP11" s="6">
        <f t="shared" si="0"/>
        <v>0</v>
      </c>
      <c r="AQ11" s="3">
        <f t="shared" si="1"/>
        <v>97.270166666666682</v>
      </c>
      <c r="AR11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>
        <f t="shared" si="2"/>
        <v>0</v>
      </c>
      <c r="BX11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>
        <f t="shared" si="3"/>
        <v>0</v>
      </c>
      <c r="CR11" s="3"/>
    </row>
    <row r="12" spans="1:96" x14ac:dyDescent="0.45">
      <c r="A12" s="6">
        <v>1</v>
      </c>
      <c r="B12" s="6" t="s">
        <v>100</v>
      </c>
      <c r="C12" s="9">
        <v>3.5</v>
      </c>
      <c r="D12" s="7">
        <v>2148.15</v>
      </c>
      <c r="F12" s="7">
        <v>2</v>
      </c>
      <c r="G12" s="7"/>
      <c r="H12" s="7" t="s">
        <v>80</v>
      </c>
      <c r="I12" s="6">
        <v>-2.72</v>
      </c>
      <c r="J12" s="6"/>
      <c r="K12" s="29" t="s">
        <v>81</v>
      </c>
      <c r="L12" s="30" t="s">
        <v>91</v>
      </c>
      <c r="M12" s="3" t="s">
        <v>83</v>
      </c>
      <c r="N12" s="3" t="s">
        <v>84</v>
      </c>
      <c r="O12" s="3" t="s">
        <v>85</v>
      </c>
      <c r="P12">
        <v>57.705614783931608</v>
      </c>
      <c r="Q12">
        <v>1.3902478318913098</v>
      </c>
      <c r="R12">
        <v>12.954933042987619</v>
      </c>
      <c r="S12">
        <v>0.64474002508388373</v>
      </c>
      <c r="T12"/>
      <c r="U12">
        <v>5.1218670853256567</v>
      </c>
      <c r="V12">
        <v>0.65635006659016037</v>
      </c>
      <c r="W12"/>
      <c r="X12">
        <v>0.40835080147706859</v>
      </c>
      <c r="Y12"/>
      <c r="Z12">
        <v>13.414008828034095</v>
      </c>
      <c r="AA12">
        <v>5.6618157821056148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3"/>
      <c r="AP12" s="6">
        <f t="shared" si="0"/>
        <v>0</v>
      </c>
      <c r="AQ12" s="3">
        <f t="shared" si="1"/>
        <v>97.95792824742702</v>
      </c>
      <c r="AR12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>
        <f t="shared" si="2"/>
        <v>0</v>
      </c>
      <c r="BX12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>
        <f t="shared" si="3"/>
        <v>0</v>
      </c>
      <c r="CR12" s="3"/>
    </row>
    <row r="13" spans="1:96" x14ac:dyDescent="0.45">
      <c r="A13" s="6">
        <v>1</v>
      </c>
      <c r="B13" s="6" t="s">
        <v>101</v>
      </c>
      <c r="C13" s="9">
        <v>4</v>
      </c>
      <c r="D13" s="7">
        <v>2173.15</v>
      </c>
      <c r="F13" s="7">
        <v>2</v>
      </c>
      <c r="G13" s="7"/>
      <c r="H13" s="7" t="s">
        <v>80</v>
      </c>
      <c r="I13" s="6">
        <v>-2.66</v>
      </c>
      <c r="J13" s="6"/>
      <c r="K13" s="29" t="s">
        <v>81</v>
      </c>
      <c r="L13" s="30" t="s">
        <v>91</v>
      </c>
      <c r="M13" s="3" t="s">
        <v>83</v>
      </c>
      <c r="N13" s="3" t="s">
        <v>84</v>
      </c>
      <c r="O13" s="3" t="s">
        <v>85</v>
      </c>
      <c r="P13">
        <v>58.325974979728848</v>
      </c>
      <c r="Q13">
        <v>1.5162346754808833</v>
      </c>
      <c r="R13">
        <v>12.094488171824915</v>
      </c>
      <c r="S13">
        <v>0.65327909749733737</v>
      </c>
      <c r="T13"/>
      <c r="U13">
        <v>5.5052571661671585</v>
      </c>
      <c r="V13">
        <v>0.68310193336633773</v>
      </c>
      <c r="W13"/>
      <c r="X13">
        <v>0.28163414806274717</v>
      </c>
      <c r="Y13"/>
      <c r="Z13">
        <v>13.354034346823122</v>
      </c>
      <c r="AA13">
        <v>6.2451043985932548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3"/>
      <c r="AP13" s="6">
        <f t="shared" si="0"/>
        <v>0</v>
      </c>
      <c r="AQ13" s="3">
        <f t="shared" si="1"/>
        <v>98.659108917544614</v>
      </c>
      <c r="AR1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>
        <f t="shared" si="2"/>
        <v>0</v>
      </c>
      <c r="BX1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>
        <f t="shared" si="3"/>
        <v>0</v>
      </c>
      <c r="CR13" s="3"/>
    </row>
    <row r="14" spans="1:96" x14ac:dyDescent="0.45">
      <c r="A14" s="6">
        <v>1</v>
      </c>
      <c r="B14" s="6" t="s">
        <v>102</v>
      </c>
      <c r="C14" s="9">
        <v>4</v>
      </c>
      <c r="D14" s="7">
        <v>2223.15</v>
      </c>
      <c r="F14" s="7">
        <v>2</v>
      </c>
      <c r="G14" s="7"/>
      <c r="H14" s="7" t="s">
        <v>80</v>
      </c>
      <c r="I14" s="6">
        <v>-2.74</v>
      </c>
      <c r="J14" s="6"/>
      <c r="K14" s="29" t="s">
        <v>81</v>
      </c>
      <c r="L14" s="30" t="s">
        <v>87</v>
      </c>
      <c r="M14" s="3" t="s">
        <v>83</v>
      </c>
      <c r="N14" s="3" t="s">
        <v>84</v>
      </c>
      <c r="O14" s="3" t="s">
        <v>85</v>
      </c>
      <c r="P14">
        <v>56.743664862420438</v>
      </c>
      <c r="Q14">
        <v>1.2141639846516745</v>
      </c>
      <c r="R14">
        <v>14.153604670668338</v>
      </c>
      <c r="S14">
        <v>0.71416981195539941</v>
      </c>
      <c r="T14"/>
      <c r="U14">
        <v>5.0365862932468746</v>
      </c>
      <c r="V14">
        <v>0.68677317299208596</v>
      </c>
      <c r="W14"/>
      <c r="X14">
        <v>0.54845980173295772</v>
      </c>
      <c r="Y14"/>
      <c r="Z14">
        <v>14.734396234150482</v>
      </c>
      <c r="AA14">
        <v>5.0432743486504714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3"/>
      <c r="AP14" s="6">
        <f t="shared" si="0"/>
        <v>0</v>
      </c>
      <c r="AQ14" s="3">
        <f t="shared" si="1"/>
        <v>98.875093180468724</v>
      </c>
      <c r="AR14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>
        <f t="shared" si="2"/>
        <v>0</v>
      </c>
      <c r="BX14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>
        <f t="shared" si="3"/>
        <v>0</v>
      </c>
      <c r="CR14" s="3"/>
    </row>
    <row r="15" spans="1:96" x14ac:dyDescent="0.45">
      <c r="A15" s="6">
        <v>1</v>
      </c>
      <c r="B15" s="6" t="s">
        <v>103</v>
      </c>
      <c r="C15" s="9">
        <v>5</v>
      </c>
      <c r="D15" s="7">
        <v>2248.15</v>
      </c>
      <c r="F15" s="7">
        <v>2</v>
      </c>
      <c r="G15" s="7"/>
      <c r="H15" s="7" t="s">
        <v>80</v>
      </c>
      <c r="I15" s="6">
        <v>-2.62</v>
      </c>
      <c r="J15" s="6"/>
      <c r="K15" s="29" t="s">
        <v>81</v>
      </c>
      <c r="L15" s="30" t="s">
        <v>91</v>
      </c>
      <c r="M15" s="3" t="s">
        <v>83</v>
      </c>
      <c r="N15" s="3" t="s">
        <v>84</v>
      </c>
      <c r="O15" s="3" t="s">
        <v>85</v>
      </c>
      <c r="P15">
        <v>59.019150857510333</v>
      </c>
      <c r="Q15">
        <v>2.0558971381663804</v>
      </c>
      <c r="R15">
        <v>10.418814676977766</v>
      </c>
      <c r="S15">
        <v>0.65619309765130973</v>
      </c>
      <c r="T15"/>
      <c r="U15">
        <v>5.7991243502213177</v>
      </c>
      <c r="V15">
        <v>0.67989421034197683</v>
      </c>
      <c r="W15"/>
      <c r="X15">
        <v>0.27222376362064465</v>
      </c>
      <c r="Y15"/>
      <c r="Z15">
        <v>12.43755802091329</v>
      </c>
      <c r="AA15">
        <v>7.836115589181575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3"/>
      <c r="AP15" s="6">
        <f t="shared" si="0"/>
        <v>0</v>
      </c>
      <c r="AQ15" s="3">
        <f t="shared" si="1"/>
        <v>99.174971704584578</v>
      </c>
      <c r="AR15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>
        <f t="shared" si="2"/>
        <v>0</v>
      </c>
      <c r="BX15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>
        <f t="shared" si="3"/>
        <v>0</v>
      </c>
      <c r="CR15" s="3"/>
    </row>
    <row r="16" spans="1:96" x14ac:dyDescent="0.45">
      <c r="A16" s="6">
        <v>1</v>
      </c>
      <c r="B16" s="6" t="s">
        <v>104</v>
      </c>
      <c r="C16" s="9">
        <v>0.56999999999999995</v>
      </c>
      <c r="D16" s="7">
        <v>1633.15</v>
      </c>
      <c r="F16" s="7">
        <f>22.5/60</f>
        <v>0.375</v>
      </c>
      <c r="G16" s="7"/>
      <c r="H16" s="7" t="s">
        <v>80</v>
      </c>
      <c r="I16" s="6">
        <v>-2.71</v>
      </c>
      <c r="J16" s="6"/>
      <c r="K16" s="29" t="s">
        <v>81</v>
      </c>
      <c r="L16" s="30" t="s">
        <v>93</v>
      </c>
      <c r="M16" s="3" t="s">
        <v>94</v>
      </c>
      <c r="N16" s="3" t="s">
        <v>95</v>
      </c>
      <c r="O16" s="3" t="s">
        <v>85</v>
      </c>
      <c r="P16">
        <v>58.006211620052191</v>
      </c>
      <c r="Q16">
        <v>1.2724290514395924</v>
      </c>
      <c r="R16">
        <v>12.928152597806715</v>
      </c>
      <c r="S16">
        <v>0.74281358440444045</v>
      </c>
      <c r="T16"/>
      <c r="U16">
        <v>5.2767681986167796</v>
      </c>
      <c r="V16">
        <v>0.69052666855824463</v>
      </c>
      <c r="W16"/>
      <c r="X16">
        <v>6.4743690949770234E-3</v>
      </c>
      <c r="Y16"/>
      <c r="Z16">
        <v>15.052981058319173</v>
      </c>
      <c r="AA16">
        <v>5.1114355524518578</v>
      </c>
      <c r="AB16"/>
      <c r="AC16"/>
      <c r="AD16"/>
      <c r="AE16"/>
      <c r="AF16"/>
      <c r="AG16"/>
      <c r="AH16"/>
      <c r="AI16"/>
      <c r="AJ16"/>
      <c r="AK16"/>
      <c r="AL16"/>
      <c r="AM16"/>
      <c r="AN16">
        <v>1.5802845342527501E-3</v>
      </c>
      <c r="AO16" s="3"/>
      <c r="AP16" s="6">
        <f t="shared" si="0"/>
        <v>3.5645884467941331E-4</v>
      </c>
      <c r="AQ16" s="3">
        <f t="shared" si="1"/>
        <v>99.089016526433554</v>
      </c>
      <c r="AR16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>
        <f t="shared" si="2"/>
        <v>0</v>
      </c>
      <c r="BX16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>
        <f t="shared" si="3"/>
        <v>0</v>
      </c>
      <c r="CR16" s="3"/>
    </row>
    <row r="17" spans="1:96" x14ac:dyDescent="0.45">
      <c r="A17" s="6">
        <v>1</v>
      </c>
      <c r="B17" s="6" t="s">
        <v>105</v>
      </c>
      <c r="C17" s="9">
        <v>0.56999999999999995</v>
      </c>
      <c r="D17" s="7">
        <v>1648.15</v>
      </c>
      <c r="F17" s="7">
        <f>63/60</f>
        <v>1.05</v>
      </c>
      <c r="G17" s="7"/>
      <c r="H17" s="7" t="s">
        <v>80</v>
      </c>
      <c r="I17" s="6">
        <v>-2.73</v>
      </c>
      <c r="J17" s="6"/>
      <c r="K17" s="29" t="s">
        <v>81</v>
      </c>
      <c r="L17" s="30" t="s">
        <v>87</v>
      </c>
      <c r="M17" s="3" t="s">
        <v>94</v>
      </c>
      <c r="N17" s="3" t="s">
        <v>95</v>
      </c>
      <c r="O17" s="3" t="s">
        <v>85</v>
      </c>
      <c r="P17">
        <v>57.317753472539479</v>
      </c>
      <c r="Q17">
        <v>1.2471899244572133</v>
      </c>
      <c r="R17">
        <v>13.542433628904032</v>
      </c>
      <c r="S17">
        <v>0.69361578899641574</v>
      </c>
      <c r="T17"/>
      <c r="U17">
        <v>5.1297021063102886</v>
      </c>
      <c r="V17">
        <v>0.67344914404540279</v>
      </c>
      <c r="W17"/>
      <c r="X17">
        <v>4.0211397015937789E-2</v>
      </c>
      <c r="Y17"/>
      <c r="Z17">
        <v>14.974894181301035</v>
      </c>
      <c r="AA17">
        <v>5.0578558640977143</v>
      </c>
      <c r="AB17"/>
      <c r="AC17"/>
      <c r="AD17"/>
      <c r="AE17"/>
      <c r="AF17"/>
      <c r="AG17"/>
      <c r="AH17"/>
      <c r="AI17"/>
      <c r="AJ17"/>
      <c r="AK17"/>
      <c r="AL17"/>
      <c r="AM17"/>
      <c r="AN17">
        <v>3.2473632269239732E-3</v>
      </c>
      <c r="AO17" s="3"/>
      <c r="AP17" s="6">
        <f t="shared" si="0"/>
        <v>7.3249552155560914E-4</v>
      </c>
      <c r="AQ17" s="3">
        <f t="shared" si="1"/>
        <v>98.679620375372878</v>
      </c>
      <c r="AR17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>
        <f t="shared" si="2"/>
        <v>0</v>
      </c>
      <c r="BX17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>
        <f t="shared" si="3"/>
        <v>0</v>
      </c>
      <c r="CR17" s="3"/>
    </row>
    <row r="18" spans="1:96" x14ac:dyDescent="0.45">
      <c r="A18" s="6">
        <v>1</v>
      </c>
      <c r="B18" s="6" t="s">
        <v>106</v>
      </c>
      <c r="C18" s="9">
        <v>3.5</v>
      </c>
      <c r="D18" s="7">
        <v>1623.15</v>
      </c>
      <c r="F18" s="7">
        <v>3</v>
      </c>
      <c r="G18" s="7"/>
      <c r="H18" s="7"/>
      <c r="I18" s="6"/>
      <c r="J18" s="6"/>
      <c r="K18" s="29"/>
      <c r="L18" s="30" t="s">
        <v>107</v>
      </c>
      <c r="M18" s="3" t="s">
        <v>83</v>
      </c>
      <c r="N18" s="3" t="s">
        <v>84</v>
      </c>
      <c r="O18" s="3" t="s">
        <v>85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3"/>
      <c r="AP18" s="6">
        <f t="shared" si="0"/>
        <v>0</v>
      </c>
      <c r="AQ18" s="3">
        <f t="shared" si="1"/>
        <v>0</v>
      </c>
      <c r="AR18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>
        <f t="shared" si="2"/>
        <v>0</v>
      </c>
      <c r="BX18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>
        <f t="shared" si="3"/>
        <v>0</v>
      </c>
      <c r="CR18" s="3"/>
    </row>
    <row r="19" spans="1:96" x14ac:dyDescent="0.45">
      <c r="A19" s="6">
        <v>1</v>
      </c>
      <c r="B19" s="6" t="s">
        <v>108</v>
      </c>
      <c r="C19" s="9">
        <v>0.56999999999999995</v>
      </c>
      <c r="D19" s="7">
        <v>1573.15</v>
      </c>
      <c r="F19" s="7">
        <v>2</v>
      </c>
      <c r="G19" s="7"/>
      <c r="H19" s="7" t="s">
        <v>80</v>
      </c>
      <c r="I19" s="6">
        <v>-2.67</v>
      </c>
      <c r="J19" s="6"/>
      <c r="K19" s="29" t="s">
        <v>81</v>
      </c>
      <c r="L19" s="30" t="s">
        <v>93</v>
      </c>
      <c r="M19" s="3" t="s">
        <v>94</v>
      </c>
      <c r="N19" s="3" t="s">
        <v>95</v>
      </c>
      <c r="O19" s="3" t="s">
        <v>85</v>
      </c>
      <c r="P19">
        <v>57.539859999999997</v>
      </c>
      <c r="Q19">
        <v>1.567102</v>
      </c>
      <c r="R19">
        <v>17.014189999999999</v>
      </c>
      <c r="S19">
        <v>0.38005100000000003</v>
      </c>
      <c r="T19"/>
      <c r="U19">
        <v>5.3585599999999998</v>
      </c>
      <c r="V19">
        <v>0.72979799999999995</v>
      </c>
      <c r="W19"/>
      <c r="X19">
        <v>4.793E-2</v>
      </c>
      <c r="Y19"/>
      <c r="Z19">
        <v>10.547129999999999</v>
      </c>
      <c r="AA19">
        <v>6.5178320000000003</v>
      </c>
      <c r="AB19"/>
      <c r="AC19"/>
      <c r="AD19"/>
      <c r="AE19"/>
      <c r="AF19"/>
      <c r="AG19"/>
      <c r="AH19"/>
      <c r="AI19"/>
      <c r="AJ19"/>
      <c r="AK19"/>
      <c r="AL19"/>
      <c r="AM19"/>
      <c r="AN19">
        <v>7.1479999999999998E-3</v>
      </c>
      <c r="AO19" s="3"/>
      <c r="AP19" s="6">
        <f t="shared" si="0"/>
        <v>1.6123475023270242E-3</v>
      </c>
      <c r="AQ19" s="3">
        <f t="shared" si="1"/>
        <v>99.707988652497647</v>
      </c>
      <c r="AR19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>
        <f t="shared" si="2"/>
        <v>0</v>
      </c>
      <c r="BX19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>
        <f t="shared" si="3"/>
        <v>0</v>
      </c>
      <c r="CR19" s="3"/>
    </row>
    <row r="20" spans="1:96" x14ac:dyDescent="0.45">
      <c r="A20" s="6">
        <v>1</v>
      </c>
      <c r="B20" s="7" t="s">
        <v>109</v>
      </c>
      <c r="C20" s="9">
        <v>4</v>
      </c>
      <c r="D20" s="7">
        <v>1923.15</v>
      </c>
      <c r="E20" s="9">
        <v>2023.15</v>
      </c>
      <c r="F20" s="7">
        <v>4</v>
      </c>
      <c r="G20" s="7">
        <f>10/60</f>
        <v>0.16666666666666666</v>
      </c>
      <c r="H20" s="7" t="s">
        <v>110</v>
      </c>
      <c r="I20" s="6">
        <v>0</v>
      </c>
      <c r="J20" s="6"/>
      <c r="K20" s="29" t="s">
        <v>111</v>
      </c>
      <c r="L20" s="30" t="s">
        <v>112</v>
      </c>
      <c r="M20" s="3" t="s">
        <v>83</v>
      </c>
      <c r="N20" s="3" t="s">
        <v>84</v>
      </c>
      <c r="O20" s="3" t="s">
        <v>113</v>
      </c>
      <c r="P20" t="s">
        <v>114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6">
        <f t="shared" si="0"/>
        <v>0</v>
      </c>
      <c r="AQ20" s="3">
        <f t="shared" si="1"/>
        <v>0</v>
      </c>
      <c r="AR20">
        <v>100.32696880765118</v>
      </c>
      <c r="AS20">
        <v>1.5418705878766958E-2</v>
      </c>
      <c r="AT20">
        <v>8.0667442595886169E-3</v>
      </c>
      <c r="AU20">
        <v>2.9341798841759849E-3</v>
      </c>
      <c r="AV20"/>
      <c r="AW20">
        <v>3.4451730913444022E-2</v>
      </c>
      <c r="AX20">
        <v>3.828726622291786E-3</v>
      </c>
      <c r="AY20">
        <v>1.7883313574360595E-3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>
        <v>6.3423830024910378E-3</v>
      </c>
      <c r="BP20">
        <v>1.6126899005367858E-4</v>
      </c>
      <c r="BQ20">
        <v>2.0182465307674483E-2</v>
      </c>
      <c r="BR20"/>
      <c r="BS20"/>
      <c r="BT20"/>
      <c r="BU20">
        <v>3.2408869562787615E-2</v>
      </c>
      <c r="BV20"/>
      <c r="BW20" s="3">
        <f t="shared" si="2"/>
        <v>100.4525522134299</v>
      </c>
      <c r="BX20">
        <v>5.4731000000000002E-2</v>
      </c>
      <c r="BY20">
        <v>0.19946800000000001</v>
      </c>
      <c r="BZ20">
        <v>0.120752</v>
      </c>
      <c r="CA20">
        <v>0.83444700000000005</v>
      </c>
      <c r="CB20"/>
      <c r="CC20">
        <v>76.880600000000001</v>
      </c>
      <c r="CD20">
        <v>0.84573200000000004</v>
      </c>
      <c r="CE20">
        <v>2.5560000000000001E-3</v>
      </c>
      <c r="CF20"/>
      <c r="CG20"/>
      <c r="CH20"/>
      <c r="CI20"/>
      <c r="CJ20">
        <v>9.2535999999999993E-2</v>
      </c>
      <c r="CK20">
        <v>0.116554</v>
      </c>
      <c r="CL20">
        <v>3.2822999999999998E-2</v>
      </c>
      <c r="CM20"/>
      <c r="CN20"/>
      <c r="CO20">
        <v>19.332000000000001</v>
      </c>
      <c r="CP20" t="s">
        <v>115</v>
      </c>
      <c r="CQ20" s="3">
        <f t="shared" si="3"/>
        <v>98.512198999999981</v>
      </c>
      <c r="CR20" s="3" t="s">
        <v>116</v>
      </c>
    </row>
    <row r="21" spans="1:96" x14ac:dyDescent="0.45">
      <c r="A21" s="6">
        <v>1</v>
      </c>
      <c r="B21" s="7" t="s">
        <v>117</v>
      </c>
      <c r="C21" s="9">
        <v>4</v>
      </c>
      <c r="D21" s="7">
        <v>1823.15</v>
      </c>
      <c r="E21" s="6">
        <v>2023.15</v>
      </c>
      <c r="F21" s="7">
        <v>4</v>
      </c>
      <c r="G21" s="7">
        <f>10/60</f>
        <v>0.16666666666666666</v>
      </c>
      <c r="H21" s="7" t="s">
        <v>110</v>
      </c>
      <c r="I21" s="6">
        <v>0</v>
      </c>
      <c r="J21" s="6"/>
      <c r="K21" s="29" t="s">
        <v>111</v>
      </c>
      <c r="L21" s="30" t="s">
        <v>118</v>
      </c>
      <c r="M21" s="3" t="s">
        <v>83</v>
      </c>
      <c r="N21" s="3" t="s">
        <v>84</v>
      </c>
      <c r="O21" s="3" t="s">
        <v>113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6">
        <f t="shared" si="0"/>
        <v>0</v>
      </c>
      <c r="AQ21" s="3">
        <f t="shared" si="1"/>
        <v>0</v>
      </c>
      <c r="AR21">
        <v>100.06671866703103</v>
      </c>
      <c r="AS21">
        <v>1.5918144761956998E-3</v>
      </c>
      <c r="AT21">
        <v>6.3914933031036054E-3</v>
      </c>
      <c r="AU21">
        <v>5.4835412544394129E-3</v>
      </c>
      <c r="AV21"/>
      <c r="AW21">
        <v>4.1609262426260632E-2</v>
      </c>
      <c r="AX21">
        <v>8.9643574573665726E-3</v>
      </c>
      <c r="AY21">
        <v>0</v>
      </c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>
        <v>3.0575036719294839E-3</v>
      </c>
      <c r="BP21">
        <v>2.714529944078603E-4</v>
      </c>
      <c r="BQ21">
        <v>2.1555608784025376E-2</v>
      </c>
      <c r="BR21"/>
      <c r="BS21"/>
      <c r="BT21"/>
      <c r="BU21">
        <v>1.7143819941772734E-2</v>
      </c>
      <c r="BV21"/>
      <c r="BW21" s="3">
        <f t="shared" si="2"/>
        <v>100.17278752134054</v>
      </c>
      <c r="BX21">
        <v>18.721299999999999</v>
      </c>
      <c r="BY21">
        <v>3.6864000000000001E-2</v>
      </c>
      <c r="BZ21">
        <v>1.9997000000000001E-2</v>
      </c>
      <c r="CA21">
        <v>0.43533899999999998</v>
      </c>
      <c r="CB21"/>
      <c r="CC21">
        <v>79.096100000000007</v>
      </c>
      <c r="CD21">
        <v>3.5936999999999997E-2</v>
      </c>
      <c r="CE21">
        <v>0</v>
      </c>
      <c r="CF21"/>
      <c r="CG21"/>
      <c r="CH21"/>
      <c r="CI21"/>
      <c r="CJ21">
        <v>2.2040000000000001E-2</v>
      </c>
      <c r="CK21">
        <v>4.1200000000000004E-3</v>
      </c>
      <c r="CL21">
        <v>2.5451999999999999E-2</v>
      </c>
      <c r="CM21"/>
      <c r="CN21"/>
      <c r="CO21">
        <v>0.213724</v>
      </c>
      <c r="CP21" t="s">
        <v>115</v>
      </c>
      <c r="CQ21" s="3">
        <f t="shared" si="3"/>
        <v>98.610873000000012</v>
      </c>
      <c r="CR21" s="3" t="s">
        <v>116</v>
      </c>
    </row>
    <row r="22" spans="1:96" x14ac:dyDescent="0.45">
      <c r="A22" s="6">
        <v>1</v>
      </c>
      <c r="B22" s="7" t="s">
        <v>119</v>
      </c>
      <c r="C22" s="9">
        <v>3</v>
      </c>
      <c r="D22" s="7">
        <v>1773.15</v>
      </c>
      <c r="E22" s="6">
        <v>1973.15</v>
      </c>
      <c r="F22" s="7">
        <v>4</v>
      </c>
      <c r="G22" s="7">
        <f>10/60</f>
        <v>0.16666666666666666</v>
      </c>
      <c r="H22" s="7" t="s">
        <v>80</v>
      </c>
      <c r="I22" s="6">
        <v>-5.28</v>
      </c>
      <c r="J22" s="6"/>
      <c r="K22" s="29" t="s">
        <v>120</v>
      </c>
      <c r="L22" s="30" t="s">
        <v>121</v>
      </c>
      <c r="M22" s="3" t="s">
        <v>83</v>
      </c>
      <c r="N22" s="3" t="s">
        <v>84</v>
      </c>
      <c r="O22" s="3" t="s">
        <v>113</v>
      </c>
      <c r="P22">
        <v>68.613</v>
      </c>
      <c r="Q22">
        <v>0.14475450000000001</v>
      </c>
      <c r="R22">
        <v>14.537199999999999</v>
      </c>
      <c r="S22">
        <v>2.5911500000000001E-2</v>
      </c>
      <c r="T22"/>
      <c r="U22">
        <v>2.6231999999999998E-2</v>
      </c>
      <c r="V22">
        <v>0.18670700000000001</v>
      </c>
      <c r="W22"/>
      <c r="X22"/>
      <c r="Y22"/>
      <c r="Z22">
        <v>4.9595349999999998</v>
      </c>
      <c r="AA22">
        <v>4.0030099999999997</v>
      </c>
      <c r="AB22"/>
      <c r="AC22"/>
      <c r="AD22">
        <v>8.4600849999999994</v>
      </c>
      <c r="AE22">
        <v>1.061561</v>
      </c>
      <c r="AF22"/>
      <c r="AG22"/>
      <c r="AH22"/>
      <c r="AI22"/>
      <c r="AJ22"/>
      <c r="AK22"/>
      <c r="AL22"/>
      <c r="AM22"/>
      <c r="AN22">
        <v>1.7568999999999999</v>
      </c>
      <c r="AO22">
        <v>3.0467300000000002</v>
      </c>
      <c r="AP22" s="6">
        <f t="shared" si="0"/>
        <v>1.9160041652977715</v>
      </c>
      <c r="AQ22" s="3">
        <f t="shared" si="1"/>
        <v>104.90562183470222</v>
      </c>
      <c r="AR22">
        <v>98.402476510613766</v>
      </c>
      <c r="AS22">
        <v>5.3592731193264785E-4</v>
      </c>
      <c r="AT22">
        <v>3.8716890355387332E-3</v>
      </c>
      <c r="AU22">
        <v>1.9260550721596564E-3</v>
      </c>
      <c r="AV22"/>
      <c r="AW22">
        <v>1.5688655786086286E-2</v>
      </c>
      <c r="AX22">
        <v>7.6334208957418593E-3</v>
      </c>
      <c r="AY22">
        <v>0</v>
      </c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>
        <v>2.8155557320079625E-3</v>
      </c>
      <c r="BP22">
        <v>5.5751720965628484E-4</v>
      </c>
      <c r="BQ22">
        <v>1.8930375283725299E-2</v>
      </c>
      <c r="BR22"/>
      <c r="BS22"/>
      <c r="BT22"/>
      <c r="BU22">
        <v>1.0725345128287311E-3</v>
      </c>
      <c r="BV22"/>
      <c r="BW22" s="3">
        <f t="shared" si="2"/>
        <v>98.455508241453458</v>
      </c>
      <c r="BX22">
        <v>71.6905</v>
      </c>
      <c r="BY22">
        <v>2.3484500000000001</v>
      </c>
      <c r="BZ22">
        <v>1.7850999999999999E-2</v>
      </c>
      <c r="CA22">
        <v>1.9144300000000001</v>
      </c>
      <c r="CB22"/>
      <c r="CC22">
        <v>18.406700000000001</v>
      </c>
      <c r="CD22">
        <v>3.6238800000000002</v>
      </c>
      <c r="CE22">
        <v>0</v>
      </c>
      <c r="CF22"/>
      <c r="CG22"/>
      <c r="CH22"/>
      <c r="CI22"/>
      <c r="CJ22">
        <v>5.2310000000000004E-3</v>
      </c>
      <c r="CK22">
        <v>0</v>
      </c>
      <c r="CL22">
        <v>3.0773999999999999E-2</v>
      </c>
      <c r="CM22"/>
      <c r="CN22"/>
      <c r="CO22">
        <v>2.3869000000000001E-2</v>
      </c>
      <c r="CP22"/>
      <c r="CQ22" s="3">
        <f t="shared" si="3"/>
        <v>98.061684999999983</v>
      </c>
      <c r="CR22" s="3" t="s">
        <v>116</v>
      </c>
    </row>
    <row r="23" spans="1:96" x14ac:dyDescent="0.45">
      <c r="A23" s="9">
        <v>1</v>
      </c>
      <c r="B23" s="7" t="s">
        <v>122</v>
      </c>
      <c r="C23" s="9">
        <v>0.56999999999999995</v>
      </c>
      <c r="D23" s="9">
        <f>273.15+1100</f>
        <v>1373.15</v>
      </c>
      <c r="E23" s="9">
        <v>1573.15</v>
      </c>
      <c r="F23" s="9">
        <v>4</v>
      </c>
      <c r="G23" s="9">
        <f>18/60</f>
        <v>0.3</v>
      </c>
      <c r="H23" s="7"/>
      <c r="I23" s="9"/>
      <c r="J23" s="6"/>
      <c r="K23" s="29"/>
      <c r="L23" s="30" t="s">
        <v>123</v>
      </c>
      <c r="M23" s="3" t="s">
        <v>94</v>
      </c>
      <c r="N23" s="3" t="s">
        <v>95</v>
      </c>
      <c r="O23" s="3" t="s">
        <v>113</v>
      </c>
      <c r="AR23">
        <v>99.988322222222223</v>
      </c>
      <c r="AS23">
        <v>2.9216666666666666E-3</v>
      </c>
      <c r="AT23">
        <v>4.5083333333333338E-3</v>
      </c>
      <c r="AU23">
        <v>6.316444444444444E-3</v>
      </c>
      <c r="AV23"/>
      <c r="AW23">
        <v>6.0696111111111124E-2</v>
      </c>
      <c r="AX23">
        <v>6.2026666666666654E-3</v>
      </c>
      <c r="AY23">
        <v>8.8711111111111109E-4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>
        <v>5.379666666666668E-3</v>
      </c>
      <c r="BP23">
        <v>6.7199999999999996E-4</v>
      </c>
      <c r="BQ23">
        <v>1.9848777777777778E-2</v>
      </c>
      <c r="BR23"/>
      <c r="BS23"/>
      <c r="BT23"/>
      <c r="BU23">
        <v>3.6748888888888894E-3</v>
      </c>
      <c r="BV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R23" s="3" t="s">
        <v>116</v>
      </c>
    </row>
    <row r="24" spans="1:96" x14ac:dyDescent="0.45">
      <c r="A24" s="9">
        <v>1</v>
      </c>
      <c r="B24" s="7" t="s">
        <v>124</v>
      </c>
      <c r="C24" s="9">
        <v>5</v>
      </c>
      <c r="D24" s="9">
        <f>273.15+1650</f>
        <v>1923.15</v>
      </c>
      <c r="E24" s="9">
        <v>2123.15</v>
      </c>
      <c r="F24" s="9">
        <v>4</v>
      </c>
      <c r="G24" s="9">
        <f>10/60</f>
        <v>0.16666666666666666</v>
      </c>
      <c r="H24" s="7" t="s">
        <v>110</v>
      </c>
      <c r="I24" s="9">
        <v>0</v>
      </c>
      <c r="J24" s="6"/>
      <c r="K24" s="29" t="s">
        <v>111</v>
      </c>
      <c r="L24" s="30" t="s">
        <v>125</v>
      </c>
      <c r="M24" s="3" t="s">
        <v>83</v>
      </c>
      <c r="N24" s="3" t="s">
        <v>84</v>
      </c>
      <c r="O24" s="3" t="s">
        <v>113</v>
      </c>
      <c r="AR24">
        <v>100.16792000000001</v>
      </c>
      <c r="AS24">
        <v>4.9560000000000003E-3</v>
      </c>
      <c r="AT24">
        <v>6.084E-3</v>
      </c>
      <c r="AU24">
        <v>1.5378E-3</v>
      </c>
      <c r="AV24"/>
      <c r="AW24">
        <v>1.6862800000000001E-2</v>
      </c>
      <c r="AX24">
        <v>7.8029999999999992E-3</v>
      </c>
      <c r="AY24">
        <v>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>
        <v>3.7789999999999998E-3</v>
      </c>
      <c r="BP24">
        <v>0</v>
      </c>
      <c r="BQ24">
        <v>1.7658999999999998E-2</v>
      </c>
      <c r="BR24"/>
      <c r="BS24"/>
      <c r="BT24"/>
      <c r="BU24">
        <v>2.3065999999999998E-3</v>
      </c>
      <c r="BV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R24" s="3" t="s">
        <v>116</v>
      </c>
    </row>
    <row r="25" spans="1:96" x14ac:dyDescent="0.45">
      <c r="A25" s="6">
        <v>1</v>
      </c>
      <c r="B25" s="7" t="s">
        <v>126</v>
      </c>
      <c r="C25" s="9">
        <v>3</v>
      </c>
      <c r="D25" s="7">
        <v>1673.15</v>
      </c>
      <c r="E25" s="9">
        <v>1973.15</v>
      </c>
      <c r="F25" s="7">
        <v>4</v>
      </c>
      <c r="G25" s="7">
        <f>10/60</f>
        <v>0.16666666666666666</v>
      </c>
      <c r="H25" s="7" t="s">
        <v>110</v>
      </c>
      <c r="I25" s="6">
        <v>-0.13</v>
      </c>
      <c r="J25" s="6"/>
      <c r="K25" s="29" t="s">
        <v>111</v>
      </c>
      <c r="L25" s="30" t="s">
        <v>112</v>
      </c>
      <c r="M25" s="3" t="s">
        <v>83</v>
      </c>
      <c r="N25" s="3" t="s">
        <v>84</v>
      </c>
      <c r="O25" s="3" t="s">
        <v>113</v>
      </c>
      <c r="P25">
        <v>69.029050000000012</v>
      </c>
      <c r="Q25">
        <v>0.12944149999999999</v>
      </c>
      <c r="R25">
        <v>16.01755</v>
      </c>
      <c r="S25">
        <v>3.7684499999999996E-2</v>
      </c>
      <c r="T25"/>
      <c r="U25">
        <v>0.126689</v>
      </c>
      <c r="V25">
        <v>0.18035849999999998</v>
      </c>
      <c r="W25"/>
      <c r="X25"/>
      <c r="Y25"/>
      <c r="Z25">
        <v>4.3696699999999993</v>
      </c>
      <c r="AA25">
        <v>3.6526299999999998</v>
      </c>
      <c r="AB25"/>
      <c r="AC25"/>
      <c r="AD25">
        <v>5.6430500000000006</v>
      </c>
      <c r="AE25">
        <v>0.40491650000000001</v>
      </c>
      <c r="AF25"/>
      <c r="AG25"/>
      <c r="AH25"/>
      <c r="AI25"/>
      <c r="AJ25"/>
      <c r="AK25"/>
      <c r="AL25"/>
      <c r="AM25"/>
      <c r="AN25">
        <v>2.0954350000000002</v>
      </c>
      <c r="AO25">
        <v>1.3742299999999998</v>
      </c>
      <c r="AP25" s="6">
        <f t="shared" ref="AP25:AP30" si="4">AM25*0.5*15.994/18.9984+AN25*0.5*15.994/35.453+AO25*15.994/32.065</f>
        <v>1.1581243807597514</v>
      </c>
      <c r="AQ25" s="3">
        <f t="shared" ref="AQ25:AQ30" si="5">SUM(P25:AO25)-AP25</f>
        <v>101.90258061924025</v>
      </c>
      <c r="AR25">
        <v>99.932831578947372</v>
      </c>
      <c r="AS25">
        <v>5.924736842105263E-3</v>
      </c>
      <c r="AT25">
        <v>1.5192526315789476E-2</v>
      </c>
      <c r="AU25">
        <v>1.047E-2</v>
      </c>
      <c r="AV25"/>
      <c r="AW25">
        <v>6.3891315789473685E-2</v>
      </c>
      <c r="AX25">
        <v>8.9404210526315767E-3</v>
      </c>
      <c r="AY25">
        <v>1.1161578947368421E-3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>
        <v>9.5030526315789468E-3</v>
      </c>
      <c r="BP25">
        <v>1.7177894736842105E-3</v>
      </c>
      <c r="BQ25">
        <v>2.1650052631578945E-2</v>
      </c>
      <c r="BR25"/>
      <c r="BS25"/>
      <c r="BT25"/>
      <c r="BU25">
        <v>3.102421052631579E-3</v>
      </c>
      <c r="BV25"/>
      <c r="BW25" s="3">
        <f t="shared" ref="BW25:BW30" si="6">SUM(AR25:BU25)</f>
        <v>100.07434005263158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3">
        <f t="shared" ref="CQ25:CQ30" si="7">SUM(BX25:CO25)</f>
        <v>0</v>
      </c>
      <c r="CR25" s="3" t="s">
        <v>116</v>
      </c>
    </row>
    <row r="26" spans="1:96" x14ac:dyDescent="0.45">
      <c r="A26" s="6">
        <v>1</v>
      </c>
      <c r="B26" s="7" t="s">
        <v>127</v>
      </c>
      <c r="C26" s="9">
        <v>0.56999999999999995</v>
      </c>
      <c r="D26" s="7">
        <v>1473.15</v>
      </c>
      <c r="E26" s="9">
        <v>1623.15</v>
      </c>
      <c r="F26" s="7">
        <v>24</v>
      </c>
      <c r="G26" s="7">
        <f>4/60</f>
        <v>6.6666666666666666E-2</v>
      </c>
      <c r="H26" s="7" t="s">
        <v>80</v>
      </c>
      <c r="I26" s="6">
        <v>-6.57</v>
      </c>
      <c r="J26" s="6"/>
      <c r="K26" s="29" t="s">
        <v>120</v>
      </c>
      <c r="L26" s="30" t="s">
        <v>128</v>
      </c>
      <c r="M26" s="3" t="s">
        <v>94</v>
      </c>
      <c r="N26" s="3" t="s">
        <v>95</v>
      </c>
      <c r="O26" s="3" t="s">
        <v>113</v>
      </c>
      <c r="P26">
        <v>57.76155</v>
      </c>
      <c r="Q26">
        <v>5.7661166666666673E-2</v>
      </c>
      <c r="R26">
        <v>14.639016666666665</v>
      </c>
      <c r="S26">
        <v>9.2481666666666667E-3</v>
      </c>
      <c r="T26"/>
      <c r="U26">
        <v>3.3403999999999996E-2</v>
      </c>
      <c r="V26">
        <v>9.2481833333333319E-2</v>
      </c>
      <c r="W26"/>
      <c r="X26"/>
      <c r="Y26"/>
      <c r="Z26">
        <v>8.862798333333334</v>
      </c>
      <c r="AA26">
        <v>8.5261683333333327</v>
      </c>
      <c r="AB26"/>
      <c r="AC26"/>
      <c r="AD26">
        <v>7.9990266666666656</v>
      </c>
      <c r="AE26">
        <v>0.1828525</v>
      </c>
      <c r="AF26"/>
      <c r="AG26"/>
      <c r="AH26"/>
      <c r="AI26"/>
      <c r="AJ26"/>
      <c r="AK26"/>
      <c r="AL26"/>
      <c r="AM26"/>
      <c r="AN26">
        <v>2.15584</v>
      </c>
      <c r="AO26">
        <v>1.033091</v>
      </c>
      <c r="AP26" s="6">
        <f t="shared" si="4"/>
        <v>1.0015898105035153</v>
      </c>
      <c r="AQ26" s="3">
        <f t="shared" si="5"/>
        <v>100.35154885616315</v>
      </c>
      <c r="AR26">
        <v>101.04141249999999</v>
      </c>
      <c r="AS26">
        <v>2.2048750000000002E-3</v>
      </c>
      <c r="AT26">
        <v>1.8571250000000001E-3</v>
      </c>
      <c r="AU26">
        <v>7.4314999999999997E-3</v>
      </c>
      <c r="AV26"/>
      <c r="AW26">
        <v>1.9849875000000003E-2</v>
      </c>
      <c r="AX26">
        <v>6.9874999999999998E-3</v>
      </c>
      <c r="AY26">
        <v>5.0449999999999996E-4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>
        <v>4.8346250000000004E-3</v>
      </c>
      <c r="BP26">
        <v>2.0773750000000002E-3</v>
      </c>
      <c r="BQ26">
        <v>2.1667375000000003E-2</v>
      </c>
      <c r="BR26"/>
      <c r="BS26"/>
      <c r="BT26"/>
      <c r="BU26">
        <v>1.779E-3</v>
      </c>
      <c r="BV26">
        <v>1.165775E-2</v>
      </c>
      <c r="BW26" s="3">
        <f t="shared" si="6"/>
        <v>101.11060625</v>
      </c>
      <c r="BX26">
        <v>14.637549999999999</v>
      </c>
      <c r="BY26">
        <v>0.16163074999999999</v>
      </c>
      <c r="BZ26">
        <v>4.3583750000000004E-2</v>
      </c>
      <c r="CA26">
        <v>9.5471325</v>
      </c>
      <c r="CB26"/>
      <c r="CC26">
        <v>68.159599999999998</v>
      </c>
      <c r="CD26">
        <v>0.64641250000000006</v>
      </c>
      <c r="CE26">
        <v>1.34613475</v>
      </c>
      <c r="CF26"/>
      <c r="CG26"/>
      <c r="CH26"/>
      <c r="CI26"/>
      <c r="CJ26">
        <v>5.3574750000000004E-2</v>
      </c>
      <c r="CK26">
        <v>1.8214500000000002E-2</v>
      </c>
      <c r="CL26">
        <v>2.2732249999999999E-2</v>
      </c>
      <c r="CM26"/>
      <c r="CN26"/>
      <c r="CO26">
        <v>2.0969999999999999E-2</v>
      </c>
      <c r="CP26">
        <v>0</v>
      </c>
      <c r="CQ26" s="3">
        <f t="shared" si="7"/>
        <v>94.657535750000008</v>
      </c>
      <c r="CR26" s="3" t="s">
        <v>116</v>
      </c>
    </row>
    <row r="27" spans="1:96" x14ac:dyDescent="0.45">
      <c r="A27" s="6">
        <v>1</v>
      </c>
      <c r="B27" s="7" t="s">
        <v>129</v>
      </c>
      <c r="C27" s="9">
        <v>4</v>
      </c>
      <c r="D27" s="7">
        <v>2023.15</v>
      </c>
      <c r="E27" s="9">
        <v>2223.15</v>
      </c>
      <c r="F27" s="7">
        <v>4</v>
      </c>
      <c r="G27" s="7">
        <f>10/60</f>
        <v>0.16666666666666666</v>
      </c>
      <c r="H27" s="7" t="s">
        <v>80</v>
      </c>
      <c r="I27" s="6">
        <v>-7.05</v>
      </c>
      <c r="J27" s="6"/>
      <c r="K27" s="29" t="s">
        <v>120</v>
      </c>
      <c r="L27" s="30" t="s">
        <v>112</v>
      </c>
      <c r="M27" s="3" t="s">
        <v>83</v>
      </c>
      <c r="N27" s="3" t="s">
        <v>84</v>
      </c>
      <c r="O27" s="3" t="s">
        <v>113</v>
      </c>
      <c r="P27">
        <v>62.153620000000004</v>
      </c>
      <c r="Q27">
        <v>0.2910992</v>
      </c>
      <c r="R27">
        <v>12.18332</v>
      </c>
      <c r="S27">
        <v>5.4288400000000001E-2</v>
      </c>
      <c r="T27"/>
      <c r="U27">
        <v>3.7540200000000003E-2</v>
      </c>
      <c r="V27">
        <v>0.14082860000000003</v>
      </c>
      <c r="W27"/>
      <c r="X27"/>
      <c r="Y27"/>
      <c r="Z27">
        <v>9.4482779999999984</v>
      </c>
      <c r="AA27">
        <v>5.9945819999999994</v>
      </c>
      <c r="AB27"/>
      <c r="AC27"/>
      <c r="AD27">
        <v>6.2616559999999994</v>
      </c>
      <c r="AE27">
        <v>0.666933</v>
      </c>
      <c r="AF27"/>
      <c r="AG27"/>
      <c r="AH27"/>
      <c r="AI27"/>
      <c r="AJ27"/>
      <c r="AK27"/>
      <c r="AL27"/>
      <c r="AM27"/>
      <c r="AN27">
        <v>2.4838119999999999</v>
      </c>
      <c r="AO27">
        <v>4.88978</v>
      </c>
      <c r="AP27" s="6">
        <f t="shared" si="4"/>
        <v>2.9992830493329201</v>
      </c>
      <c r="AQ27" s="3">
        <f t="shared" si="5"/>
        <v>101.60645435066709</v>
      </c>
      <c r="AR27">
        <v>101.72699999999999</v>
      </c>
      <c r="AS27">
        <v>1.0803666666666668E-2</v>
      </c>
      <c r="AT27">
        <v>1.6111666666666668E-3</v>
      </c>
      <c r="AU27">
        <v>4.3905000000000003E-3</v>
      </c>
      <c r="AV27"/>
      <c r="AW27">
        <v>1.5075666666666666E-2</v>
      </c>
      <c r="AX27">
        <v>1.6169833333333335E-2</v>
      </c>
      <c r="AY27">
        <v>7.9766666666666668E-4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>
        <v>6.7316666666666662E-3</v>
      </c>
      <c r="BP27">
        <v>4.28E-4</v>
      </c>
      <c r="BQ27">
        <v>2.0563166666666664E-2</v>
      </c>
      <c r="BR27"/>
      <c r="BS27"/>
      <c r="BT27"/>
      <c r="BU27">
        <v>3.2011666666666664E-3</v>
      </c>
      <c r="BV27">
        <v>1.8133333333333332E-3</v>
      </c>
      <c r="BW27" s="3">
        <f t="shared" si="6"/>
        <v>101.80677249999998</v>
      </c>
      <c r="BX27">
        <v>24.329499999999999</v>
      </c>
      <c r="BY27">
        <v>9.9762000000000003E-2</v>
      </c>
      <c r="BZ27">
        <v>1.9975E-2</v>
      </c>
      <c r="CA27">
        <v>2.9489000000000001</v>
      </c>
      <c r="CB27"/>
      <c r="CC27">
        <v>71.378900000000002</v>
      </c>
      <c r="CD27">
        <v>0.21792600000000001</v>
      </c>
      <c r="CE27">
        <v>7.1590000000000004E-3</v>
      </c>
      <c r="CF27"/>
      <c r="CG27"/>
      <c r="CH27"/>
      <c r="CI27"/>
      <c r="CJ27">
        <v>8.8521000000000002E-2</v>
      </c>
      <c r="CK27">
        <v>3.4499999999999999E-3</v>
      </c>
      <c r="CL27">
        <v>2.0669E-2</v>
      </c>
      <c r="CM27"/>
      <c r="CN27"/>
      <c r="CO27">
        <v>3.5031400000000001</v>
      </c>
      <c r="CP27">
        <v>0</v>
      </c>
      <c r="CQ27" s="3">
        <f t="shared" si="7"/>
        <v>102.61790200000002</v>
      </c>
      <c r="CR27" s="3" t="s">
        <v>116</v>
      </c>
    </row>
    <row r="28" spans="1:96" x14ac:dyDescent="0.45">
      <c r="A28" s="6">
        <v>1</v>
      </c>
      <c r="B28" s="7" t="s">
        <v>130</v>
      </c>
      <c r="C28" s="9">
        <v>3</v>
      </c>
      <c r="D28" s="7">
        <v>1973.15</v>
      </c>
      <c r="E28" s="9">
        <v>2073.15</v>
      </c>
      <c r="F28" s="7">
        <v>4</v>
      </c>
      <c r="G28" s="7">
        <f>3.5/60</f>
        <v>5.8333333333333334E-2</v>
      </c>
      <c r="H28" s="7" t="s">
        <v>80</v>
      </c>
      <c r="I28" s="6">
        <v>-5.75</v>
      </c>
      <c r="J28" s="6"/>
      <c r="K28" s="29" t="s">
        <v>120</v>
      </c>
      <c r="L28" s="30" t="s">
        <v>131</v>
      </c>
      <c r="M28" s="3" t="s">
        <v>83</v>
      </c>
      <c r="N28" s="3" t="s">
        <v>84</v>
      </c>
      <c r="O28" s="3" t="s">
        <v>113</v>
      </c>
      <c r="P28">
        <v>67.642017662315112</v>
      </c>
      <c r="Q28">
        <v>4.1072728658690556E-2</v>
      </c>
      <c r="R28">
        <v>11.773654900670262</v>
      </c>
      <c r="S28">
        <v>3.6429166666666663E-3</v>
      </c>
      <c r="T28"/>
      <c r="U28">
        <v>1.9400083333333335E-2</v>
      </c>
      <c r="V28">
        <v>8.7714166666666687E-3</v>
      </c>
      <c r="W28"/>
      <c r="X28"/>
      <c r="Y28"/>
      <c r="Z28">
        <v>11.61875063297153</v>
      </c>
      <c r="AA28">
        <v>4.1279079355567072</v>
      </c>
      <c r="AB28"/>
      <c r="AC28"/>
      <c r="AD28">
        <v>4.0351775000000005</v>
      </c>
      <c r="AE28">
        <v>0.14054775</v>
      </c>
      <c r="AF28"/>
      <c r="AG28"/>
      <c r="AH28"/>
      <c r="AI28"/>
      <c r="AJ28"/>
      <c r="AK28"/>
      <c r="AL28"/>
      <c r="AM28"/>
      <c r="AN28">
        <v>0.47771325000000003</v>
      </c>
      <c r="AO28">
        <v>1.3305275000000001</v>
      </c>
      <c r="AP28" s="6">
        <f t="shared" si="4"/>
        <v>0.77142218697422438</v>
      </c>
      <c r="AQ28" s="3">
        <f t="shared" si="5"/>
        <v>100.44776208986474</v>
      </c>
      <c r="AR28">
        <v>100.43971999999999</v>
      </c>
      <c r="AS28">
        <v>1.45322E-2</v>
      </c>
      <c r="AT28">
        <v>2.6222000000000003E-3</v>
      </c>
      <c r="AU28">
        <v>1.0929400000000001E-2</v>
      </c>
      <c r="AV28"/>
      <c r="AW28">
        <v>7.905559999999999E-2</v>
      </c>
      <c r="AX28">
        <v>2.8659200000000003E-2</v>
      </c>
      <c r="AY28">
        <v>0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>
        <v>4.9385999999999996E-3</v>
      </c>
      <c r="BP28">
        <v>1.838E-4</v>
      </c>
      <c r="BQ28">
        <v>1.8250200000000001E-2</v>
      </c>
      <c r="BR28"/>
      <c r="BS28"/>
      <c r="BT28"/>
      <c r="BU28">
        <v>3.3465999999999995E-3</v>
      </c>
      <c r="BV28">
        <v>1.1634E-3</v>
      </c>
      <c r="BW28" s="3">
        <f t="shared" si="6"/>
        <v>100.60223780000001</v>
      </c>
      <c r="BX28">
        <v>74.781999999999996</v>
      </c>
      <c r="BY28">
        <v>0.98223700000000003</v>
      </c>
      <c r="BZ28">
        <v>7.8849999999999996E-3</v>
      </c>
      <c r="CA28">
        <v>2.9541499999999998</v>
      </c>
      <c r="CB28"/>
      <c r="CC28">
        <v>20.67</v>
      </c>
      <c r="CD28">
        <v>0.78750799999999999</v>
      </c>
      <c r="CE28">
        <v>0</v>
      </c>
      <c r="CF28"/>
      <c r="CG28"/>
      <c r="CH28"/>
      <c r="CI28"/>
      <c r="CJ28">
        <v>1.9598999999999998E-2</v>
      </c>
      <c r="CK28">
        <v>0</v>
      </c>
      <c r="CL28">
        <v>1.9661000000000001E-2</v>
      </c>
      <c r="CM28"/>
      <c r="CN28"/>
      <c r="CO28">
        <v>1.8270999999999999E-2</v>
      </c>
      <c r="CP28">
        <v>0</v>
      </c>
      <c r="CQ28" s="3">
        <f t="shared" si="7"/>
        <v>100.241311</v>
      </c>
      <c r="CR28" s="3" t="s">
        <v>116</v>
      </c>
    </row>
    <row r="29" spans="1:96" x14ac:dyDescent="0.45">
      <c r="A29" s="6">
        <v>1</v>
      </c>
      <c r="B29" s="7" t="s">
        <v>132</v>
      </c>
      <c r="C29" s="9">
        <v>5</v>
      </c>
      <c r="D29" s="7">
        <v>273.14999999999998</v>
      </c>
      <c r="E29" s="9">
        <v>2173.15</v>
      </c>
      <c r="F29" s="7"/>
      <c r="G29" s="7">
        <f>3.5/60</f>
        <v>5.8333333333333334E-2</v>
      </c>
      <c r="H29" s="7" t="s">
        <v>80</v>
      </c>
      <c r="I29" s="6">
        <v>-6.79</v>
      </c>
      <c r="J29" s="6"/>
      <c r="K29" s="29" t="s">
        <v>120</v>
      </c>
      <c r="L29" s="30" t="s">
        <v>131</v>
      </c>
      <c r="M29" s="3" t="s">
        <v>83</v>
      </c>
      <c r="N29" s="3" t="s">
        <v>84</v>
      </c>
      <c r="O29" s="3" t="s">
        <v>113</v>
      </c>
      <c r="P29">
        <v>60.266151307694003</v>
      </c>
      <c r="Q29">
        <v>0.34904466800826872</v>
      </c>
      <c r="R29">
        <v>14.805769791875266</v>
      </c>
      <c r="S29">
        <v>1.6920357142857143E-2</v>
      </c>
      <c r="T29"/>
      <c r="U29">
        <v>1.8304428571428572E-2</v>
      </c>
      <c r="V29">
        <v>6.1814000000000015E-2</v>
      </c>
      <c r="W29"/>
      <c r="X29"/>
      <c r="Y29"/>
      <c r="Z29">
        <v>13.622786073318109</v>
      </c>
      <c r="AA29">
        <v>4.6766822546915581</v>
      </c>
      <c r="AB29"/>
      <c r="AC29"/>
      <c r="AD29">
        <v>5.8584435714285723</v>
      </c>
      <c r="AE29">
        <v>0.11627050000000001</v>
      </c>
      <c r="AF29"/>
      <c r="AG29"/>
      <c r="AH29"/>
      <c r="AI29"/>
      <c r="AJ29"/>
      <c r="AK29"/>
      <c r="AL29"/>
      <c r="AM29"/>
      <c r="AN29">
        <v>0.87716271428571413</v>
      </c>
      <c r="AO29">
        <v>1.2974564285714287</v>
      </c>
      <c r="AP29" s="6">
        <f t="shared" si="4"/>
        <v>0.84502867401585491</v>
      </c>
      <c r="AQ29" s="3">
        <f t="shared" si="5"/>
        <v>101.12177742157134</v>
      </c>
      <c r="AR29">
        <v>100.30301428571428</v>
      </c>
      <c r="AS29">
        <v>7.2893571428571433E-2</v>
      </c>
      <c r="AT29">
        <v>0</v>
      </c>
      <c r="AU29">
        <v>1.2561428571428571E-3</v>
      </c>
      <c r="AV29"/>
      <c r="AW29">
        <v>1.7574285714285716E-2</v>
      </c>
      <c r="AX29">
        <v>6.8539999999999998E-3</v>
      </c>
      <c r="AY29">
        <v>0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>
        <v>2.8574285714285711E-3</v>
      </c>
      <c r="BP29">
        <v>0</v>
      </c>
      <c r="BQ29">
        <v>2.2326000000000002E-2</v>
      </c>
      <c r="BR29"/>
      <c r="BS29"/>
      <c r="BT29"/>
      <c r="BU29">
        <v>6.2928999999999999E-2</v>
      </c>
      <c r="BV29">
        <v>1.771E-3</v>
      </c>
      <c r="BW29" s="3">
        <f t="shared" si="6"/>
        <v>100.48970471428572</v>
      </c>
      <c r="BX29">
        <v>39.301000000000002</v>
      </c>
      <c r="BY29">
        <v>0.66186900000000004</v>
      </c>
      <c r="BZ29">
        <v>1.5886999999999998E-2</v>
      </c>
      <c r="CA29">
        <v>2.8118400000000001</v>
      </c>
      <c r="CB29"/>
      <c r="CC29">
        <v>54.356200000000001</v>
      </c>
      <c r="CD29">
        <v>2.1599300000000001</v>
      </c>
      <c r="CE29">
        <v>1.5146E-2</v>
      </c>
      <c r="CF29"/>
      <c r="CG29"/>
      <c r="CH29"/>
      <c r="CI29"/>
      <c r="CJ29">
        <v>1.4097E-2</v>
      </c>
      <c r="CK29">
        <v>2.0923000000000001E-2</v>
      </c>
      <c r="CL29">
        <v>2.6592999999999999E-2</v>
      </c>
      <c r="CM29"/>
      <c r="CN29"/>
      <c r="CO29">
        <v>0</v>
      </c>
      <c r="CP29">
        <v>0</v>
      </c>
      <c r="CQ29" s="3">
        <f t="shared" si="7"/>
        <v>99.383485000000022</v>
      </c>
      <c r="CR29" s="3" t="s">
        <v>116</v>
      </c>
    </row>
    <row r="30" spans="1:96" x14ac:dyDescent="0.45">
      <c r="A30" s="6">
        <v>1</v>
      </c>
      <c r="B30" s="7" t="s">
        <v>133</v>
      </c>
      <c r="C30" s="9">
        <v>3</v>
      </c>
      <c r="D30" s="7">
        <v>1873.15</v>
      </c>
      <c r="E30" s="9">
        <v>2023.15</v>
      </c>
      <c r="F30" s="7">
        <v>4</v>
      </c>
      <c r="G30" s="7">
        <f>10/60</f>
        <v>0.16666666666666666</v>
      </c>
      <c r="H30" s="7" t="s">
        <v>80</v>
      </c>
      <c r="I30" s="6">
        <v>-6.34</v>
      </c>
      <c r="J30" s="6"/>
      <c r="K30" s="29" t="s">
        <v>120</v>
      </c>
      <c r="L30" s="30" t="s">
        <v>134</v>
      </c>
      <c r="M30" s="3" t="s">
        <v>83</v>
      </c>
      <c r="N30" s="3" t="s">
        <v>84</v>
      </c>
      <c r="O30" s="3" t="s">
        <v>113</v>
      </c>
      <c r="P30">
        <v>66.10387999999999</v>
      </c>
      <c r="Q30">
        <v>7.7903399999999998E-2</v>
      </c>
      <c r="R30">
        <v>13.650559999999999</v>
      </c>
      <c r="S30">
        <v>1.2883E-2</v>
      </c>
      <c r="T30"/>
      <c r="U30">
        <v>2.3126399999999998E-2</v>
      </c>
      <c r="V30">
        <v>1.8177799999999997E-2</v>
      </c>
      <c r="W30"/>
      <c r="X30"/>
      <c r="Y30"/>
      <c r="Z30">
        <v>9.3779719999999998</v>
      </c>
      <c r="AA30">
        <v>4.9552199999999997</v>
      </c>
      <c r="AB30"/>
      <c r="AC30"/>
      <c r="AD30">
        <v>5.0224740000000008</v>
      </c>
      <c r="AE30">
        <v>0.175735</v>
      </c>
      <c r="AF30"/>
      <c r="AG30"/>
      <c r="AH30"/>
      <c r="AI30"/>
      <c r="AJ30"/>
      <c r="AK30"/>
      <c r="AL30"/>
      <c r="AM30"/>
      <c r="AN30">
        <v>0.66901560000000004</v>
      </c>
      <c r="AO30">
        <v>1.6095299999999999</v>
      </c>
      <c r="AP30" s="6">
        <f t="shared" si="4"/>
        <v>0.95373979484483584</v>
      </c>
      <c r="AQ30" s="3">
        <f t="shared" si="5"/>
        <v>100.74273740515515</v>
      </c>
      <c r="AR30">
        <v>100.96683333333334</v>
      </c>
      <c r="AS30">
        <v>9.211833333333334E-3</v>
      </c>
      <c r="AT30">
        <v>3.3830000000000002E-3</v>
      </c>
      <c r="AU30">
        <v>3.1341666666666666E-3</v>
      </c>
      <c r="AV30"/>
      <c r="AW30">
        <v>1.3019999999999999E-2</v>
      </c>
      <c r="AX30">
        <v>9.9748333333333338E-3</v>
      </c>
      <c r="AY30">
        <v>0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>
        <v>2.1741666666666667E-3</v>
      </c>
      <c r="BP30">
        <v>2.9566666666666668E-4</v>
      </c>
      <c r="BQ30">
        <v>1.9002833333333333E-2</v>
      </c>
      <c r="BR30"/>
      <c r="BS30"/>
      <c r="BT30"/>
      <c r="BU30">
        <v>9.8821666666666658E-3</v>
      </c>
      <c r="BV30">
        <v>1.4120000000000001E-3</v>
      </c>
      <c r="BW30" s="3">
        <f t="shared" si="6"/>
        <v>101.03691200000002</v>
      </c>
      <c r="BX30">
        <v>27.432200000000002</v>
      </c>
      <c r="BY30">
        <v>0.69478200000000001</v>
      </c>
      <c r="BZ30">
        <v>0.487757</v>
      </c>
      <c r="CA30">
        <v>7.8677400000000004</v>
      </c>
      <c r="CB30"/>
      <c r="CC30">
        <v>60.256399999999999</v>
      </c>
      <c r="CD30">
        <v>1.5725199999999999</v>
      </c>
      <c r="CE30">
        <v>1.3058E-2</v>
      </c>
      <c r="CF30"/>
      <c r="CG30"/>
      <c r="CH30"/>
      <c r="CI30"/>
      <c r="CJ30">
        <v>2.4986999999999999E-2</v>
      </c>
      <c r="CK30">
        <v>0</v>
      </c>
      <c r="CL30">
        <v>2.1145000000000001E-2</v>
      </c>
      <c r="CM30"/>
      <c r="CN30"/>
      <c r="CO30">
        <v>2.2130000000000001E-3</v>
      </c>
      <c r="CP30">
        <v>0</v>
      </c>
      <c r="CQ30" s="3">
        <f t="shared" si="7"/>
        <v>98.372801999999993</v>
      </c>
      <c r="CR30" s="3" t="s">
        <v>116</v>
      </c>
    </row>
    <row r="31" spans="1:96" x14ac:dyDescent="0.45">
      <c r="A31" s="6">
        <v>1</v>
      </c>
      <c r="B31" s="7" t="s">
        <v>135</v>
      </c>
      <c r="C31" s="9">
        <v>1.2</v>
      </c>
      <c r="D31" s="7">
        <v>1573.15</v>
      </c>
      <c r="F31" s="7">
        <f>21 + 42/60</f>
        <v>21.7</v>
      </c>
      <c r="G31" s="7"/>
      <c r="H31" s="7" t="s">
        <v>110</v>
      </c>
      <c r="I31" s="9">
        <v>-0.21</v>
      </c>
      <c r="J31" s="6"/>
      <c r="K31" s="29" t="s">
        <v>111</v>
      </c>
      <c r="L31" s="30" t="s">
        <v>136</v>
      </c>
      <c r="M31" s="3" t="s">
        <v>94</v>
      </c>
      <c r="N31" s="3" t="s">
        <v>95</v>
      </c>
      <c r="O31" s="3" t="s">
        <v>113</v>
      </c>
      <c r="P31">
        <v>58.737516666666664</v>
      </c>
      <c r="Q31">
        <v>1.1527091666666667</v>
      </c>
      <c r="R31">
        <v>16.499333333333333</v>
      </c>
      <c r="S31">
        <v>8.3033666666666658E-2</v>
      </c>
      <c r="T31"/>
      <c r="U31">
        <v>0.151002</v>
      </c>
      <c r="V31">
        <v>0.22842983333333333</v>
      </c>
      <c r="W31"/>
      <c r="X31"/>
      <c r="Y31"/>
      <c r="Z31">
        <v>8.6153316666666679</v>
      </c>
      <c r="AA31">
        <v>6.6747866666666669</v>
      </c>
      <c r="AB31"/>
      <c r="AC31"/>
      <c r="AD31">
        <v>7.8011183333333323</v>
      </c>
      <c r="AE31">
        <v>0.25351416666666671</v>
      </c>
      <c r="AF31"/>
      <c r="AG31"/>
      <c r="AH31"/>
      <c r="AI31"/>
      <c r="AJ31"/>
      <c r="AK31"/>
      <c r="AL31"/>
      <c r="AM31"/>
      <c r="AN31">
        <v>1.6153466666666665</v>
      </c>
      <c r="AO31">
        <v>1.0965066666666665</v>
      </c>
      <c r="AR31">
        <v>101.08333333333333</v>
      </c>
      <c r="AS31">
        <v>0</v>
      </c>
      <c r="AT31">
        <v>1.8666666666666666E-4</v>
      </c>
      <c r="AU31">
        <v>3.2940000000000001E-3</v>
      </c>
      <c r="AV31"/>
      <c r="AW31">
        <v>4.2230000000000002E-3</v>
      </c>
      <c r="AX31">
        <v>3.2921666666666668E-3</v>
      </c>
      <c r="AY31">
        <v>6.9116666666666664E-4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>
        <v>4.3071666666666666E-3</v>
      </c>
      <c r="BP31">
        <v>8.3983333333333338E-4</v>
      </c>
      <c r="BQ31">
        <v>2.0875000000000001E-2</v>
      </c>
      <c r="BR31"/>
      <c r="BS31"/>
      <c r="BT31"/>
      <c r="BU31">
        <v>4.7600000000000002E-4</v>
      </c>
      <c r="BV31">
        <v>4.8555000000000004E-3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R31" s="3"/>
    </row>
    <row r="32" spans="1:96" x14ac:dyDescent="0.45">
      <c r="A32" s="6">
        <v>1</v>
      </c>
      <c r="B32" s="7" t="s">
        <v>137</v>
      </c>
      <c r="C32" s="9">
        <v>5</v>
      </c>
      <c r="D32" s="7">
        <v>2023.15</v>
      </c>
      <c r="E32" s="9">
        <v>2123.15</v>
      </c>
      <c r="F32" s="7">
        <v>4</v>
      </c>
      <c r="G32" s="7">
        <f>10/60</f>
        <v>0.16666666666666666</v>
      </c>
      <c r="H32" s="7" t="s">
        <v>110</v>
      </c>
      <c r="I32" s="6">
        <v>0</v>
      </c>
      <c r="J32" s="6"/>
      <c r="K32" s="29" t="s">
        <v>111</v>
      </c>
      <c r="L32" s="30" t="s">
        <v>118</v>
      </c>
      <c r="M32" s="3" t="s">
        <v>83</v>
      </c>
      <c r="N32" s="3" t="s">
        <v>84</v>
      </c>
      <c r="O32" s="3" t="s">
        <v>113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6">
        <f>AM32*0.5*15.994/18.9984+AN32*0.5*15.994/35.453+AO32*15.994/32.065</f>
        <v>0</v>
      </c>
      <c r="AQ32" s="3">
        <f>SUM(P32:AO32)-AP32</f>
        <v>0</v>
      </c>
      <c r="AR32">
        <v>100.73670000000001</v>
      </c>
      <c r="AS32">
        <v>3.3157E-3</v>
      </c>
      <c r="AT32">
        <v>2.5101200000000001E-2</v>
      </c>
      <c r="AU32">
        <v>5.5409999999999999E-3</v>
      </c>
      <c r="AV32"/>
      <c r="AW32">
        <v>3.6733400000000006E-2</v>
      </c>
      <c r="AX32">
        <v>8.8175000000000007E-3</v>
      </c>
      <c r="AY32">
        <v>1.08492E-2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>
        <v>7.9029000000000009E-3</v>
      </c>
      <c r="BP32">
        <v>3.5986000000000004E-3</v>
      </c>
      <c r="BQ32">
        <v>2.2024999999999996E-2</v>
      </c>
      <c r="BR32"/>
      <c r="BS32"/>
      <c r="BT32"/>
      <c r="BU32">
        <v>2.0163299999999999E-2</v>
      </c>
      <c r="BV32">
        <v>2.7893999999999996E-3</v>
      </c>
      <c r="BW32" s="3">
        <f>SUM(AR32:BU32)</f>
        <v>100.88074780000001</v>
      </c>
      <c r="BX32">
        <v>77.437299999999993</v>
      </c>
      <c r="BY32">
        <v>5.0903999999999998E-2</v>
      </c>
      <c r="BZ32">
        <v>1.9289000000000001E-2</v>
      </c>
      <c r="CA32">
        <v>2.3523000000000001</v>
      </c>
      <c r="CB32"/>
      <c r="CC32">
        <v>20.473199999999999</v>
      </c>
      <c r="CD32">
        <v>1.85771</v>
      </c>
      <c r="CE32">
        <v>0</v>
      </c>
      <c r="CF32"/>
      <c r="CG32"/>
      <c r="CH32"/>
      <c r="CI32"/>
      <c r="CJ32">
        <v>8.7989999999999995E-3</v>
      </c>
      <c r="CK32">
        <v>0</v>
      </c>
      <c r="CL32">
        <v>2.5103E-2</v>
      </c>
      <c r="CM32"/>
      <c r="CN32"/>
      <c r="CO32">
        <v>9.9380999999999997E-2</v>
      </c>
      <c r="CP32">
        <v>0</v>
      </c>
      <c r="CQ32" s="3">
        <f>SUM(BX32:CO32)</f>
        <v>102.32398599999998</v>
      </c>
      <c r="CR32" s="3" t="s">
        <v>116</v>
      </c>
    </row>
    <row r="33" spans="1:96" x14ac:dyDescent="0.45">
      <c r="A33" s="6">
        <v>1</v>
      </c>
      <c r="B33" s="7" t="s">
        <v>138</v>
      </c>
      <c r="C33" s="9">
        <v>1.2</v>
      </c>
      <c r="D33" s="7">
        <v>1598.15</v>
      </c>
      <c r="F33" s="7">
        <v>8</v>
      </c>
      <c r="G33" s="7"/>
      <c r="H33" s="7" t="s">
        <v>80</v>
      </c>
      <c r="I33" s="6">
        <v>-6.86</v>
      </c>
      <c r="J33" s="6"/>
      <c r="K33" s="29" t="s">
        <v>120</v>
      </c>
      <c r="L33" s="30" t="s">
        <v>139</v>
      </c>
      <c r="M33" s="3" t="s">
        <v>94</v>
      </c>
      <c r="N33" s="3" t="s">
        <v>95</v>
      </c>
      <c r="O33" s="3" t="s">
        <v>113</v>
      </c>
      <c r="P33">
        <v>58.002616830139232</v>
      </c>
      <c r="Q33">
        <v>0.22251717595055698</v>
      </c>
      <c r="R33">
        <v>14.123897437741466</v>
      </c>
      <c r="S33">
        <v>3.7421791593750982E-2</v>
      </c>
      <c r="T33"/>
      <c r="U33">
        <v>3.0444176393117708E-2</v>
      </c>
      <c r="V33">
        <v>0.41083884885988797</v>
      </c>
      <c r="W33"/>
      <c r="X33"/>
      <c r="Y33"/>
      <c r="Z33">
        <v>12.340434271569244</v>
      </c>
      <c r="AA33">
        <v>8.4775093944836684</v>
      </c>
      <c r="AB33"/>
      <c r="AC33"/>
      <c r="AD33">
        <v>6.315317725991771</v>
      </c>
      <c r="AE33">
        <v>0.1894234202842211</v>
      </c>
      <c r="AF33"/>
      <c r="AG33"/>
      <c r="AH33"/>
      <c r="AI33"/>
      <c r="AJ33"/>
      <c r="AK33"/>
      <c r="AL33"/>
      <c r="AM33"/>
      <c r="AN33">
        <v>1.5188561002952972</v>
      </c>
      <c r="AO33">
        <v>1.3473038151448218</v>
      </c>
      <c r="AP33" s="6">
        <f>AM33*0.5*15.994/18.9984+AN33*0.5*15.994/35.453+AO33*15.994/32.065</f>
        <v>1.0146368822414578</v>
      </c>
      <c r="AQ33" s="3">
        <f>SUM(P33:AO33)-AP33</f>
        <v>102.00194410620556</v>
      </c>
      <c r="AR33">
        <v>100.39634</v>
      </c>
      <c r="AS33">
        <v>4.6915999999999998E-3</v>
      </c>
      <c r="AT33">
        <v>2.2186999999999997E-3</v>
      </c>
      <c r="AU33">
        <v>1.7112E-3</v>
      </c>
      <c r="AV33"/>
      <c r="AW33">
        <v>7.9531000000000011E-3</v>
      </c>
      <c r="AX33">
        <v>3.2265000000000002E-3</v>
      </c>
      <c r="AY33">
        <v>6.8129999999999992E-4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>
        <v>2.8665999999999995E-3</v>
      </c>
      <c r="BP33">
        <v>1.1679999999999999E-4</v>
      </c>
      <c r="BQ33">
        <v>2.0192499999999999E-2</v>
      </c>
      <c r="BR33"/>
      <c r="BS33"/>
      <c r="BT33"/>
      <c r="BU33">
        <v>1.1099E-3</v>
      </c>
      <c r="BV33">
        <v>2.0848999999999998E-3</v>
      </c>
      <c r="BW33" s="3">
        <f>SUM(AR33:BU33)</f>
        <v>100.44110819999999</v>
      </c>
      <c r="BX33">
        <v>14.622566666666666</v>
      </c>
      <c r="BY33">
        <v>0.25213599999999997</v>
      </c>
      <c r="BZ33">
        <v>2.6274666666666668E-2</v>
      </c>
      <c r="CA33">
        <v>8.3002266666666671</v>
      </c>
      <c r="CB33"/>
      <c r="CC33">
        <v>73.529933333333318</v>
      </c>
      <c r="CD33">
        <v>1.1970033333333332</v>
      </c>
      <c r="CE33">
        <v>5.9103333333333334E-3</v>
      </c>
      <c r="CF33"/>
      <c r="CG33"/>
      <c r="CH33"/>
      <c r="CI33"/>
      <c r="CJ33">
        <v>5.0518333333333332E-2</v>
      </c>
      <c r="CK33">
        <v>1.0008000000000001E-2</v>
      </c>
      <c r="CL33">
        <v>2.6385333333333334E-2</v>
      </c>
      <c r="CM33"/>
      <c r="CN33"/>
      <c r="CO33">
        <v>7.5209999999999999E-3</v>
      </c>
      <c r="CP33">
        <v>0</v>
      </c>
      <c r="CQ33" s="3">
        <f>SUM(BX33:CO33)</f>
        <v>98.028483666666645</v>
      </c>
      <c r="CR33" s="3"/>
    </row>
    <row r="34" spans="1:96" x14ac:dyDescent="0.45">
      <c r="A34" s="6">
        <v>1</v>
      </c>
      <c r="B34" s="7" t="s">
        <v>140</v>
      </c>
      <c r="C34" s="9">
        <v>1.2</v>
      </c>
      <c r="D34" s="7">
        <v>273.14999999999998</v>
      </c>
      <c r="E34" s="9">
        <v>1673.15</v>
      </c>
      <c r="F34" s="7"/>
      <c r="G34" s="7">
        <v>4</v>
      </c>
      <c r="H34" s="7" t="s">
        <v>80</v>
      </c>
      <c r="I34" s="9">
        <v>-6.94</v>
      </c>
      <c r="J34" s="6"/>
      <c r="K34" s="29" t="s">
        <v>120</v>
      </c>
      <c r="L34" s="30" t="s">
        <v>141</v>
      </c>
      <c r="M34" s="3" t="s">
        <v>94</v>
      </c>
      <c r="N34" s="3" t="s">
        <v>95</v>
      </c>
      <c r="O34" s="3" t="s">
        <v>113</v>
      </c>
      <c r="P34">
        <v>62.440718181818177</v>
      </c>
      <c r="Q34">
        <v>0.30457745454545448</v>
      </c>
      <c r="R34">
        <v>12.828190909090909</v>
      </c>
      <c r="S34">
        <v>4.213554545454546E-2</v>
      </c>
      <c r="T34"/>
      <c r="U34">
        <v>3.2680000000000001E-2</v>
      </c>
      <c r="V34">
        <v>0.39666063636363641</v>
      </c>
      <c r="W34"/>
      <c r="X34"/>
      <c r="Y34"/>
      <c r="Z34">
        <v>13.35009909090909</v>
      </c>
      <c r="AA34">
        <v>5.2167090909090907</v>
      </c>
      <c r="AB34"/>
      <c r="AC34"/>
      <c r="AD34">
        <v>6.1571672727272722</v>
      </c>
      <c r="AE34">
        <v>0.21505145454545457</v>
      </c>
      <c r="AF34"/>
      <c r="AG34"/>
      <c r="AH34"/>
      <c r="AI34"/>
      <c r="AJ34"/>
      <c r="AK34"/>
      <c r="AL34"/>
      <c r="AM34"/>
      <c r="AN34">
        <v>1.0157856363636364</v>
      </c>
      <c r="AO34">
        <v>1.2461012727272727</v>
      </c>
      <c r="AR34">
        <v>98.746644444444442</v>
      </c>
      <c r="AS34">
        <v>2.4000000000000002E-3</v>
      </c>
      <c r="AT34">
        <v>3.6366666666666665E-4</v>
      </c>
      <c r="AU34">
        <v>1.6079999999999998E-3</v>
      </c>
      <c r="AV34"/>
      <c r="AW34">
        <v>1.2754333333333333E-2</v>
      </c>
      <c r="AX34">
        <v>4.2366666666666672E-3</v>
      </c>
      <c r="AY34">
        <v>0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>
        <v>1.8386666666666666E-3</v>
      </c>
      <c r="BP34">
        <v>5.5133333333333336E-4</v>
      </c>
      <c r="BQ34">
        <v>1.6343555555555552E-2</v>
      </c>
      <c r="BR34"/>
      <c r="BS34"/>
      <c r="BT34"/>
      <c r="BU34">
        <v>6.9866666666666666E-4</v>
      </c>
      <c r="BV34">
        <v>3.7775555555555557E-3</v>
      </c>
      <c r="BX34">
        <v>13.898599999999998</v>
      </c>
      <c r="BY34">
        <v>0.1872325</v>
      </c>
      <c r="BZ34">
        <v>1.13335E-2</v>
      </c>
      <c r="CA34">
        <v>8.8702199999999998</v>
      </c>
      <c r="CB34"/>
      <c r="CC34">
        <v>72.790099999999995</v>
      </c>
      <c r="CD34">
        <v>1.0975600000000001</v>
      </c>
      <c r="CE34">
        <v>8.1460000000000005E-3</v>
      </c>
      <c r="CF34"/>
      <c r="CG34"/>
      <c r="CH34"/>
      <c r="CI34"/>
      <c r="CJ34">
        <v>0</v>
      </c>
      <c r="CK34">
        <v>0</v>
      </c>
      <c r="CL34">
        <v>3.5165500000000002E-2</v>
      </c>
      <c r="CM34"/>
      <c r="CN34"/>
      <c r="CO34">
        <v>1.39655E-2</v>
      </c>
      <c r="CP34">
        <v>0</v>
      </c>
      <c r="CR34" s="3" t="s">
        <v>116</v>
      </c>
    </row>
    <row r="35" spans="1:96" x14ac:dyDescent="0.45">
      <c r="A35" s="6">
        <v>1</v>
      </c>
      <c r="B35" s="7" t="s">
        <v>142</v>
      </c>
      <c r="C35" s="9">
        <v>5</v>
      </c>
      <c r="D35" s="7">
        <v>2123.15</v>
      </c>
      <c r="E35" s="9">
        <v>2173.15</v>
      </c>
      <c r="F35" s="7">
        <v>4</v>
      </c>
      <c r="G35" s="7">
        <f>10/60</f>
        <v>0.16666666666666666</v>
      </c>
      <c r="H35" s="7" t="s">
        <v>110</v>
      </c>
      <c r="I35" s="9">
        <v>0</v>
      </c>
      <c r="J35" s="6"/>
      <c r="K35" s="29" t="s">
        <v>111</v>
      </c>
      <c r="L35" s="30" t="s">
        <v>112</v>
      </c>
      <c r="M35" s="3" t="s">
        <v>83</v>
      </c>
      <c r="N35" s="3" t="s">
        <v>84</v>
      </c>
      <c r="O35" s="3" t="s">
        <v>113</v>
      </c>
      <c r="P35" t="s">
        <v>114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R35">
        <v>99.074074999999993</v>
      </c>
      <c r="AS35">
        <v>3.4746666666666663E-3</v>
      </c>
      <c r="AT35">
        <v>4.5991666666666669E-4</v>
      </c>
      <c r="AU35">
        <v>5.0040000000000006E-3</v>
      </c>
      <c r="AV35"/>
      <c r="AW35">
        <v>3.0800499999999998E-2</v>
      </c>
      <c r="AX35">
        <v>9.2440833333333333E-3</v>
      </c>
      <c r="AY35">
        <v>0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>
        <v>4.3585000000000004E-3</v>
      </c>
      <c r="BP35">
        <v>8.9133333333333339E-4</v>
      </c>
      <c r="BQ35">
        <v>1.9094583333333335E-2</v>
      </c>
      <c r="BR35"/>
      <c r="BS35"/>
      <c r="BT35"/>
      <c r="BU35">
        <v>7.5681750000000006E-2</v>
      </c>
      <c r="BV35">
        <v>6.8134166666666664E-3</v>
      </c>
      <c r="BX35">
        <v>21.273399999999999</v>
      </c>
      <c r="BY35">
        <v>2.9675600000000002</v>
      </c>
      <c r="BZ35">
        <v>2.6544999999999999E-2</v>
      </c>
      <c r="CA35">
        <v>4.0671400000000002</v>
      </c>
      <c r="CB35"/>
      <c r="CC35">
        <v>51.924300000000002</v>
      </c>
      <c r="CD35">
        <v>1.7682199999999999</v>
      </c>
      <c r="CE35">
        <v>2.46E-2</v>
      </c>
      <c r="CF35"/>
      <c r="CG35"/>
      <c r="CH35"/>
      <c r="CI35"/>
      <c r="CJ35">
        <v>7.4318999999999996E-2</v>
      </c>
      <c r="CK35">
        <v>7.6049999999999998E-3</v>
      </c>
      <c r="CL35">
        <v>2.5423000000000001E-2</v>
      </c>
      <c r="CM35"/>
      <c r="CN35"/>
      <c r="CO35">
        <v>14.9025</v>
      </c>
      <c r="CP35">
        <v>0</v>
      </c>
      <c r="CR35" s="3" t="s">
        <v>116</v>
      </c>
    </row>
    <row r="36" spans="1:96" x14ac:dyDescent="0.45">
      <c r="A36" s="6">
        <v>1</v>
      </c>
      <c r="B36" s="7" t="s">
        <v>143</v>
      </c>
      <c r="C36" s="9">
        <v>2.5</v>
      </c>
      <c r="D36" s="7">
        <v>273.14999999999998</v>
      </c>
      <c r="E36" s="9">
        <v>1873.15</v>
      </c>
      <c r="F36" s="7"/>
      <c r="G36" s="7">
        <v>4</v>
      </c>
      <c r="H36" s="7" t="s">
        <v>80</v>
      </c>
      <c r="I36" s="6">
        <v>-6.33</v>
      </c>
      <c r="J36" s="6"/>
      <c r="K36" s="29" t="s">
        <v>120</v>
      </c>
      <c r="L36" s="30" t="s">
        <v>134</v>
      </c>
      <c r="M36" s="3" t="s">
        <v>83</v>
      </c>
      <c r="N36" s="3" t="s">
        <v>84</v>
      </c>
      <c r="O36" s="3" t="s">
        <v>113</v>
      </c>
      <c r="P36">
        <v>62.949823461168997</v>
      </c>
      <c r="Q36">
        <v>0.31663093061458075</v>
      </c>
      <c r="R36">
        <v>16.079458610321556</v>
      </c>
      <c r="S36">
        <v>5.0394688529359535E-2</v>
      </c>
      <c r="T36"/>
      <c r="U36">
        <v>4.5546442637397537E-2</v>
      </c>
      <c r="V36">
        <v>0.34334172925295281</v>
      </c>
      <c r="W36"/>
      <c r="X36"/>
      <c r="Y36"/>
      <c r="Z36">
        <v>9.927844797334572</v>
      </c>
      <c r="AA36">
        <v>4.6955540112589746</v>
      </c>
      <c r="AB36"/>
      <c r="AC36"/>
      <c r="AD36">
        <v>5.7011359314984817</v>
      </c>
      <c r="AE36">
        <v>0.17423732220309798</v>
      </c>
      <c r="AF36"/>
      <c r="AG36"/>
      <c r="AH36"/>
      <c r="AI36"/>
      <c r="AJ36"/>
      <c r="AK36"/>
      <c r="AL36"/>
      <c r="AM36"/>
      <c r="AN36">
        <v>0.74099912055943928</v>
      </c>
      <c r="AO36">
        <v>1.5051573598644612</v>
      </c>
      <c r="AP36" s="6">
        <f t="shared" ref="AP36:AP43" si="8">AM36*0.5*15.994/18.9984+AN36*0.5*15.994/35.453+AO36*15.994/32.065</f>
        <v>0.91791584581991037</v>
      </c>
      <c r="AQ36" s="3">
        <f t="shared" ref="AQ36:AQ49" si="9">SUM(P36:AO36)-AP36</f>
        <v>101.61220855942398</v>
      </c>
      <c r="AR36">
        <v>99.304162500000004</v>
      </c>
      <c r="AS36">
        <v>5.7008750000000002E-3</v>
      </c>
      <c r="AT36">
        <v>5.3890000000000006E-3</v>
      </c>
      <c r="AU36">
        <v>8.7127250000000003E-2</v>
      </c>
      <c r="AV36"/>
      <c r="AW36">
        <v>0.22998275000000001</v>
      </c>
      <c r="AX36">
        <v>7.4881000000000017E-2</v>
      </c>
      <c r="AY36">
        <v>3.3575E-4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>
        <v>2.1753750000000002E-3</v>
      </c>
      <c r="BP36">
        <v>1.6341250000000002E-3</v>
      </c>
      <c r="BQ36">
        <v>1.7886500000000003E-2</v>
      </c>
      <c r="BR36"/>
      <c r="BS36"/>
      <c r="BT36"/>
      <c r="BU36">
        <v>5.8935000000000003E-3</v>
      </c>
      <c r="BV36">
        <v>1.8041250000000002E-3</v>
      </c>
      <c r="BW36" s="3">
        <f t="shared" ref="BW36:BW49" si="10">SUM(AR36:BU36)</f>
        <v>99.735168625</v>
      </c>
      <c r="BX36">
        <v>22.754699999999996</v>
      </c>
      <c r="BY36">
        <v>0.28248879999999998</v>
      </c>
      <c r="BZ36">
        <v>1.7966799999999998E-2</v>
      </c>
      <c r="CA36">
        <v>6.9850279999999998</v>
      </c>
      <c r="CB36"/>
      <c r="CC36">
        <v>67.116640000000004</v>
      </c>
      <c r="CD36">
        <v>1.5579719999999999</v>
      </c>
      <c r="CE36">
        <v>2.6850000000000003E-3</v>
      </c>
      <c r="CF36"/>
      <c r="CG36"/>
      <c r="CH36"/>
      <c r="CI36"/>
      <c r="CJ36">
        <v>1.9942999999999999E-2</v>
      </c>
      <c r="CK36">
        <v>5.7080000000000004E-3</v>
      </c>
      <c r="CL36">
        <v>2.2255400000000002E-2</v>
      </c>
      <c r="CM36"/>
      <c r="CN36"/>
      <c r="CO36">
        <v>6.8197999999999991E-3</v>
      </c>
      <c r="CP36">
        <v>0</v>
      </c>
      <c r="CQ36" s="3">
        <f t="shared" ref="CQ36:CQ99" si="11">SUM(BX36:CO36)</f>
        <v>98.772206800000006</v>
      </c>
      <c r="CR36" s="3" t="s">
        <v>116</v>
      </c>
    </row>
    <row r="37" spans="1:96" x14ac:dyDescent="0.45">
      <c r="A37" s="6">
        <v>1</v>
      </c>
      <c r="B37" s="7" t="s">
        <v>144</v>
      </c>
      <c r="C37" s="9">
        <v>0.56999999999999995</v>
      </c>
      <c r="D37" s="7">
        <v>1573.15</v>
      </c>
      <c r="F37" s="7">
        <v>4</v>
      </c>
      <c r="G37" s="7"/>
      <c r="H37" s="7" t="s">
        <v>110</v>
      </c>
      <c r="I37" s="6">
        <v>-0.21</v>
      </c>
      <c r="J37" s="6"/>
      <c r="K37" s="29" t="s">
        <v>111</v>
      </c>
      <c r="L37" s="30" t="s">
        <v>145</v>
      </c>
      <c r="M37" s="3" t="s">
        <v>94</v>
      </c>
      <c r="N37" s="3" t="s">
        <v>95</v>
      </c>
      <c r="O37" s="3" t="s">
        <v>113</v>
      </c>
      <c r="P37">
        <v>57.771916666666669</v>
      </c>
      <c r="Q37">
        <v>1.3261566666666669</v>
      </c>
      <c r="R37">
        <v>15.842683333333332</v>
      </c>
      <c r="S37">
        <v>0.16451299999999999</v>
      </c>
      <c r="T37"/>
      <c r="U37">
        <v>0.2437691666666667</v>
      </c>
      <c r="V37">
        <v>0.28165100000000004</v>
      </c>
      <c r="W37"/>
      <c r="X37"/>
      <c r="Y37"/>
      <c r="Z37">
        <v>10.254083333333332</v>
      </c>
      <c r="AA37">
        <v>6.342341666666667</v>
      </c>
      <c r="AB37"/>
      <c r="AC37"/>
      <c r="AD37">
        <v>7.4300416666666669</v>
      </c>
      <c r="AE37">
        <v>0.23823516666666666</v>
      </c>
      <c r="AF37"/>
      <c r="AG37"/>
      <c r="AH37"/>
      <c r="AI37"/>
      <c r="AJ37"/>
      <c r="AK37"/>
      <c r="AL37"/>
      <c r="AM37"/>
      <c r="AN37">
        <v>1.0203434999999998</v>
      </c>
      <c r="AO37">
        <v>0.94576383333333336</v>
      </c>
      <c r="AP37" s="6">
        <f t="shared" si="8"/>
        <v>0.70190140066015294</v>
      </c>
      <c r="AQ37" s="3">
        <f t="shared" si="9"/>
        <v>101.15959759933985</v>
      </c>
      <c r="AR37">
        <v>101.09644615384613</v>
      </c>
      <c r="AS37">
        <v>2.7233846153846154E-3</v>
      </c>
      <c r="AT37">
        <v>1.4569846153846152E-2</v>
      </c>
      <c r="AU37">
        <v>1.8126153846153847E-3</v>
      </c>
      <c r="AV37"/>
      <c r="AW37">
        <v>1.2726846153846155E-2</v>
      </c>
      <c r="AX37">
        <v>4.7558461538461539E-3</v>
      </c>
      <c r="AY37">
        <v>3.5809230769230766E-3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>
        <v>1.8086769230769233E-2</v>
      </c>
      <c r="BP37">
        <v>1.9657692307692307E-2</v>
      </c>
      <c r="BQ37">
        <v>2.032007692307692E-2</v>
      </c>
      <c r="BR37"/>
      <c r="BS37"/>
      <c r="BT37"/>
      <c r="BU37">
        <v>4.4711538461538461E-3</v>
      </c>
      <c r="BV37">
        <v>6.9537000000000002E-2</v>
      </c>
      <c r="BW37" s="3">
        <f t="shared" si="10"/>
        <v>101.19915130769225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s="3">
        <f t="shared" si="11"/>
        <v>0</v>
      </c>
      <c r="CR37" s="3"/>
    </row>
    <row r="38" spans="1:96" x14ac:dyDescent="0.45">
      <c r="A38" s="6">
        <v>1</v>
      </c>
      <c r="B38" s="7" t="s">
        <v>146</v>
      </c>
      <c r="C38" s="9">
        <v>2.5</v>
      </c>
      <c r="D38" s="7">
        <v>1723.15</v>
      </c>
      <c r="F38" s="7">
        <v>4</v>
      </c>
      <c r="G38" s="7"/>
      <c r="H38" s="7" t="s">
        <v>80</v>
      </c>
      <c r="I38" s="6">
        <v>-5.66</v>
      </c>
      <c r="J38" s="6"/>
      <c r="K38" s="29" t="s">
        <v>120</v>
      </c>
      <c r="L38" s="30" t="s">
        <v>147</v>
      </c>
      <c r="M38" s="3" t="s">
        <v>83</v>
      </c>
      <c r="N38" s="3" t="s">
        <v>84</v>
      </c>
      <c r="O38" s="3" t="s">
        <v>113</v>
      </c>
      <c r="P38">
        <v>66.007300000000001</v>
      </c>
      <c r="Q38">
        <v>0.14092216666666665</v>
      </c>
      <c r="R38">
        <v>14.079066666666668</v>
      </c>
      <c r="S38">
        <v>4.6430166666666668E-2</v>
      </c>
      <c r="T38"/>
      <c r="U38">
        <v>0.17056733333333338</v>
      </c>
      <c r="V38">
        <v>0.20768116666666669</v>
      </c>
      <c r="W38"/>
      <c r="X38"/>
      <c r="Y38"/>
      <c r="Z38">
        <v>5.8658133333333327</v>
      </c>
      <c r="AA38">
        <v>4.0666233333333333</v>
      </c>
      <c r="AB38"/>
      <c r="AC38"/>
      <c r="AD38">
        <v>7.556115000000001</v>
      </c>
      <c r="AE38">
        <v>0.50717433333333328</v>
      </c>
      <c r="AF38"/>
      <c r="AG38"/>
      <c r="AH38"/>
      <c r="AI38"/>
      <c r="AJ38"/>
      <c r="AK38"/>
      <c r="AL38"/>
      <c r="AM38"/>
      <c r="AN38">
        <v>1.8307433333333332</v>
      </c>
      <c r="AO38">
        <v>1.9764349999999997</v>
      </c>
      <c r="AP38" s="6">
        <f t="shared" si="8"/>
        <v>1.3987983168773184</v>
      </c>
      <c r="AQ38" s="3">
        <f t="shared" si="9"/>
        <v>101.05607351645602</v>
      </c>
      <c r="AR38">
        <v>100.37054166666667</v>
      </c>
      <c r="AS38">
        <v>3.5028333333333335E-3</v>
      </c>
      <c r="AT38">
        <v>2.241775E-2</v>
      </c>
      <c r="AU38">
        <v>8.1189166666666666E-3</v>
      </c>
      <c r="AV38"/>
      <c r="AW38">
        <v>4.0603583333333325E-2</v>
      </c>
      <c r="AX38">
        <v>7.2572500000000024E-3</v>
      </c>
      <c r="AY38">
        <v>2.8600000000000001E-4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>
        <v>4.6707500000000004E-3</v>
      </c>
      <c r="BP38">
        <v>4.8766666666666663E-4</v>
      </c>
      <c r="BQ38">
        <v>1.9431333333333339E-2</v>
      </c>
      <c r="BR38"/>
      <c r="BS38"/>
      <c r="BT38"/>
      <c r="BU38">
        <v>4.1695833333333324E-3</v>
      </c>
      <c r="BV38">
        <v>2.0465833333333334E-3</v>
      </c>
      <c r="BW38" s="3">
        <f t="shared" si="10"/>
        <v>100.48148733333333</v>
      </c>
      <c r="BX38">
        <v>6.8510400000000002</v>
      </c>
      <c r="BY38">
        <v>9.8378999999999994E-2</v>
      </c>
      <c r="BZ38">
        <v>8.3089999999999997E-2</v>
      </c>
      <c r="CA38">
        <v>0.47622300000000001</v>
      </c>
      <c r="CB38"/>
      <c r="CC38">
        <v>88.444500000000005</v>
      </c>
      <c r="CD38">
        <v>6.6517000000000007E-2</v>
      </c>
      <c r="CE38">
        <v>3.545E-3</v>
      </c>
      <c r="CF38"/>
      <c r="CG38"/>
      <c r="CH38"/>
      <c r="CI38"/>
      <c r="CJ38">
        <v>4.9713E-2</v>
      </c>
      <c r="CK38">
        <v>0</v>
      </c>
      <c r="CL38">
        <v>3.1481000000000002E-2</v>
      </c>
      <c r="CM38"/>
      <c r="CN38"/>
      <c r="CO38">
        <v>1.06342</v>
      </c>
      <c r="CP38">
        <v>0</v>
      </c>
      <c r="CQ38" s="3">
        <f t="shared" si="11"/>
        <v>97.167907999999997</v>
      </c>
      <c r="CR38" s="3"/>
    </row>
    <row r="39" spans="1:96" x14ac:dyDescent="0.45">
      <c r="A39" s="6">
        <v>1</v>
      </c>
      <c r="B39" s="7" t="s">
        <v>148</v>
      </c>
      <c r="C39" s="9">
        <v>1</v>
      </c>
      <c r="D39" s="7">
        <v>273.14999999999998</v>
      </c>
      <c r="E39" s="9">
        <v>1698.15</v>
      </c>
      <c r="F39" s="7"/>
      <c r="G39" s="7">
        <v>4</v>
      </c>
      <c r="H39" s="7" t="s">
        <v>110</v>
      </c>
      <c r="I39" s="6">
        <v>-0.27</v>
      </c>
      <c r="J39" s="6"/>
      <c r="K39" s="29" t="s">
        <v>111</v>
      </c>
      <c r="L39" s="30" t="s">
        <v>149</v>
      </c>
      <c r="M39" s="3" t="s">
        <v>94</v>
      </c>
      <c r="N39" s="3" t="s">
        <v>95</v>
      </c>
      <c r="O39" s="3" t="s">
        <v>113</v>
      </c>
      <c r="P39">
        <v>56.805588888888884</v>
      </c>
      <c r="Q39">
        <v>1.1375522222222221</v>
      </c>
      <c r="R39">
        <v>11.580188888888889</v>
      </c>
      <c r="S39">
        <v>0.11957333333333331</v>
      </c>
      <c r="T39"/>
      <c r="U39">
        <v>5.8925888888888882E-2</v>
      </c>
      <c r="V39">
        <v>0.51312288888888891</v>
      </c>
      <c r="W39"/>
      <c r="X39"/>
      <c r="Y39"/>
      <c r="Z39">
        <v>16.606133333333336</v>
      </c>
      <c r="AA39">
        <v>5.8767433333333337</v>
      </c>
      <c r="AB39"/>
      <c r="AC39"/>
      <c r="AD39">
        <v>5.0096166666666671</v>
      </c>
      <c r="AE39">
        <v>0.16679677777777777</v>
      </c>
      <c r="AF39"/>
      <c r="AG39"/>
      <c r="AH39"/>
      <c r="AI39"/>
      <c r="AJ39"/>
      <c r="AK39"/>
      <c r="AL39"/>
      <c r="AM39"/>
      <c r="AN39">
        <v>1.3982711111111108</v>
      </c>
      <c r="AO39">
        <v>1.3097155555555555</v>
      </c>
      <c r="AP39" s="6">
        <f t="shared" si="8"/>
        <v>0.96868798121988764</v>
      </c>
      <c r="AQ39" s="3">
        <f t="shared" si="9"/>
        <v>99.613540907669005</v>
      </c>
      <c r="AR39"/>
      <c r="AS39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>
        <f t="shared" si="10"/>
        <v>0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s="3">
        <f t="shared" si="11"/>
        <v>0</v>
      </c>
      <c r="CR39" s="3" t="s">
        <v>116</v>
      </c>
    </row>
    <row r="40" spans="1:96" x14ac:dyDescent="0.45">
      <c r="A40" s="6">
        <v>1</v>
      </c>
      <c r="B40" s="7" t="s">
        <v>150</v>
      </c>
      <c r="C40" s="9">
        <v>1.7</v>
      </c>
      <c r="D40" s="7">
        <v>1653.15</v>
      </c>
      <c r="E40" s="9">
        <v>1723.15</v>
      </c>
      <c r="F40" s="7">
        <v>24</v>
      </c>
      <c r="G40" s="7">
        <v>0.3</v>
      </c>
      <c r="H40" s="7" t="s">
        <v>110</v>
      </c>
      <c r="I40" s="6">
        <v>-0.21</v>
      </c>
      <c r="J40" s="6"/>
      <c r="K40" s="29" t="s">
        <v>111</v>
      </c>
      <c r="L40" s="30" t="s">
        <v>151</v>
      </c>
      <c r="M40" s="3" t="s">
        <v>94</v>
      </c>
      <c r="N40" s="3" t="s">
        <v>95</v>
      </c>
      <c r="O40" s="3" t="s">
        <v>113</v>
      </c>
      <c r="P40">
        <v>63.507109090909097</v>
      </c>
      <c r="Q40">
        <v>0.94436354545454548</v>
      </c>
      <c r="R40">
        <v>11.670918181818182</v>
      </c>
      <c r="S40">
        <v>8.107745454545455E-2</v>
      </c>
      <c r="T40"/>
      <c r="U40">
        <v>0.18393063636363635</v>
      </c>
      <c r="V40">
        <v>0.36821654545454546</v>
      </c>
      <c r="W40"/>
      <c r="X40"/>
      <c r="Y40"/>
      <c r="Z40">
        <v>10.892245454545456</v>
      </c>
      <c r="AA40">
        <v>6.7152227272727281</v>
      </c>
      <c r="AB40"/>
      <c r="AC40"/>
      <c r="AD40">
        <v>3.77373</v>
      </c>
      <c r="AE40">
        <v>0.25064063636363637</v>
      </c>
      <c r="AF40"/>
      <c r="AG40"/>
      <c r="AH40"/>
      <c r="AI40"/>
      <c r="AJ40"/>
      <c r="AK40"/>
      <c r="AL40"/>
      <c r="AM40"/>
      <c r="AN40">
        <v>1.4282827272727272</v>
      </c>
      <c r="AO40">
        <v>0.92432263636363643</v>
      </c>
      <c r="AP40" s="6">
        <f t="shared" si="8"/>
        <v>0.78322386504034847</v>
      </c>
      <c r="AQ40" s="3">
        <f t="shared" si="9"/>
        <v>99.956835771323313</v>
      </c>
      <c r="AR40"/>
      <c r="AS40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>
        <f t="shared" si="10"/>
        <v>0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s="3">
        <f t="shared" si="11"/>
        <v>0</v>
      </c>
      <c r="CR40" s="3" t="s">
        <v>116</v>
      </c>
    </row>
    <row r="41" spans="1:96" x14ac:dyDescent="0.45">
      <c r="A41" s="6">
        <v>1</v>
      </c>
      <c r="B41" s="7" t="s">
        <v>152</v>
      </c>
      <c r="C41" s="9">
        <v>1.7</v>
      </c>
      <c r="D41" s="7">
        <v>1633.15</v>
      </c>
      <c r="E41" s="9">
        <v>1723.15</v>
      </c>
      <c r="F41" s="7">
        <v>4</v>
      </c>
      <c r="G41" s="7">
        <v>1</v>
      </c>
      <c r="H41" s="7" t="s">
        <v>110</v>
      </c>
      <c r="I41" s="6">
        <v>-0.24</v>
      </c>
      <c r="J41" s="6"/>
      <c r="K41" s="29" t="s">
        <v>111</v>
      </c>
      <c r="L41" s="30" t="s">
        <v>151</v>
      </c>
      <c r="M41" s="3" t="s">
        <v>94</v>
      </c>
      <c r="N41" s="3" t="s">
        <v>95</v>
      </c>
      <c r="O41" s="3" t="s">
        <v>113</v>
      </c>
      <c r="P41">
        <v>58.707054545454554</v>
      </c>
      <c r="Q41">
        <v>1.3435445454545454</v>
      </c>
      <c r="R41">
        <v>14.133090909090908</v>
      </c>
      <c r="S41">
        <v>0.18568772727272728</v>
      </c>
      <c r="T41"/>
      <c r="U41">
        <v>0.22047663636363632</v>
      </c>
      <c r="V41">
        <v>0.47424990909090919</v>
      </c>
      <c r="W41"/>
      <c r="X41"/>
      <c r="Y41"/>
      <c r="Z41">
        <v>10.874699999999999</v>
      </c>
      <c r="AA41">
        <v>6.0426336363636359</v>
      </c>
      <c r="AB41"/>
      <c r="AC41"/>
      <c r="AD41">
        <v>6.9175881818181804</v>
      </c>
      <c r="AE41">
        <v>0.20359227272727273</v>
      </c>
      <c r="AF41"/>
      <c r="AG41"/>
      <c r="AH41"/>
      <c r="AI41"/>
      <c r="AJ41"/>
      <c r="AK41"/>
      <c r="AL41"/>
      <c r="AM41"/>
      <c r="AN41">
        <v>1.5826463636363635</v>
      </c>
      <c r="AO41">
        <v>0.64772472727272723</v>
      </c>
      <c r="AP41" s="6">
        <f t="shared" si="8"/>
        <v>0.68007624321480087</v>
      </c>
      <c r="AQ41" s="3">
        <f t="shared" si="9"/>
        <v>100.65291321133067</v>
      </c>
      <c r="AR41"/>
      <c r="AS41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>
        <f t="shared" si="10"/>
        <v>0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s="3">
        <f t="shared" si="11"/>
        <v>0</v>
      </c>
      <c r="CR41" s="3" t="s">
        <v>116</v>
      </c>
    </row>
    <row r="42" spans="1:96" x14ac:dyDescent="0.45">
      <c r="A42" s="6">
        <v>1</v>
      </c>
      <c r="B42" s="7" t="s">
        <v>153</v>
      </c>
      <c r="C42" s="9">
        <v>1.7</v>
      </c>
      <c r="D42" s="7">
        <v>1753.15</v>
      </c>
      <c r="F42" s="7">
        <v>4</v>
      </c>
      <c r="G42" s="7"/>
      <c r="H42" s="7" t="s">
        <v>110</v>
      </c>
      <c r="I42" s="6">
        <v>-0.22</v>
      </c>
      <c r="J42" s="6"/>
      <c r="K42" s="29" t="s">
        <v>111</v>
      </c>
      <c r="L42" s="30" t="s">
        <v>154</v>
      </c>
      <c r="M42" s="3" t="s">
        <v>94</v>
      </c>
      <c r="N42" s="3" t="s">
        <v>95</v>
      </c>
      <c r="O42" s="3" t="s">
        <v>113</v>
      </c>
      <c r="P42">
        <v>59.99</v>
      </c>
      <c r="Q42">
        <v>0.35</v>
      </c>
      <c r="R42">
        <v>13.02</v>
      </c>
      <c r="S42">
        <v>0.02</v>
      </c>
      <c r="T42"/>
      <c r="U42">
        <v>0.02</v>
      </c>
      <c r="V42">
        <v>0.41</v>
      </c>
      <c r="W42"/>
      <c r="X42"/>
      <c r="Y42"/>
      <c r="Z42">
        <v>13.74</v>
      </c>
      <c r="AA42">
        <v>0.19</v>
      </c>
      <c r="AB42"/>
      <c r="AC42"/>
      <c r="AD42">
        <v>4.8600000000000003</v>
      </c>
      <c r="AE42">
        <v>0.19</v>
      </c>
      <c r="AF42"/>
      <c r="AG42"/>
      <c r="AH42"/>
      <c r="AI42"/>
      <c r="AJ42"/>
      <c r="AK42"/>
      <c r="AL42"/>
      <c r="AM42"/>
      <c r="AN42">
        <v>1.1200000000000001</v>
      </c>
      <c r="AO42">
        <v>1.45</v>
      </c>
      <c r="AP42" s="6">
        <f t="shared" si="8"/>
        <v>0.97589319689261722</v>
      </c>
      <c r="AQ42" s="3">
        <f t="shared" si="9"/>
        <v>94.384106803107372</v>
      </c>
      <c r="AR42"/>
      <c r="AS42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>
        <f t="shared" si="10"/>
        <v>0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s="3">
        <f t="shared" si="11"/>
        <v>0</v>
      </c>
      <c r="CR42" s="3"/>
    </row>
    <row r="43" spans="1:96" x14ac:dyDescent="0.45">
      <c r="A43" s="6">
        <v>1</v>
      </c>
      <c r="B43" s="7" t="s">
        <v>155</v>
      </c>
      <c r="C43" s="9">
        <v>1.7</v>
      </c>
      <c r="D43" s="7">
        <v>1723.15</v>
      </c>
      <c r="F43" s="7">
        <v>4</v>
      </c>
      <c r="G43" s="7"/>
      <c r="H43" s="7" t="s">
        <v>80</v>
      </c>
      <c r="I43" s="6">
        <v>-5.29</v>
      </c>
      <c r="J43" s="6"/>
      <c r="K43" s="29" t="s">
        <v>120</v>
      </c>
      <c r="L43" s="30" t="s">
        <v>156</v>
      </c>
      <c r="M43" s="3" t="s">
        <v>94</v>
      </c>
      <c r="N43" s="3" t="s">
        <v>95</v>
      </c>
      <c r="O43" s="3" t="s">
        <v>113</v>
      </c>
      <c r="P43">
        <v>56.33</v>
      </c>
      <c r="Q43">
        <v>1.22</v>
      </c>
      <c r="R43">
        <v>13.83</v>
      </c>
      <c r="S43">
        <v>0.23</v>
      </c>
      <c r="T43"/>
      <c r="U43">
        <v>0.17</v>
      </c>
      <c r="V43">
        <v>0.56000000000000005</v>
      </c>
      <c r="W43"/>
      <c r="X43"/>
      <c r="Y43"/>
      <c r="Z43">
        <v>13.87</v>
      </c>
      <c r="AA43">
        <v>6.1</v>
      </c>
      <c r="AB43"/>
      <c r="AC43"/>
      <c r="AD43">
        <v>4.82</v>
      </c>
      <c r="AE43" t="s">
        <v>115</v>
      </c>
      <c r="AF43"/>
      <c r="AG43"/>
      <c r="AH43"/>
      <c r="AI43"/>
      <c r="AJ43"/>
      <c r="AK43"/>
      <c r="AL43"/>
      <c r="AM43"/>
      <c r="AN43">
        <v>1.43</v>
      </c>
      <c r="AO43">
        <v>1.42</v>
      </c>
      <c r="AP43" s="6">
        <f t="shared" si="8"/>
        <v>1.0308547526914453</v>
      </c>
      <c r="AQ43" s="3">
        <f t="shared" si="9"/>
        <v>98.949145247308564</v>
      </c>
      <c r="AR43"/>
      <c r="AS4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>
        <f t="shared" si="10"/>
        <v>0</v>
      </c>
      <c r="BX43">
        <v>19.190000000000001</v>
      </c>
      <c r="BY43">
        <v>0.17</v>
      </c>
      <c r="BZ43">
        <v>0.01</v>
      </c>
      <c r="CA43">
        <v>5.53</v>
      </c>
      <c r="CB43"/>
      <c r="CC43">
        <v>70.7</v>
      </c>
      <c r="CD43">
        <v>1.33</v>
      </c>
      <c r="CE43">
        <v>0</v>
      </c>
      <c r="CF43"/>
      <c r="CG43"/>
      <c r="CH43"/>
      <c r="CI43"/>
      <c r="CJ43">
        <v>0.01</v>
      </c>
      <c r="CK43">
        <v>0</v>
      </c>
      <c r="CL43">
        <v>0.02</v>
      </c>
      <c r="CM43"/>
      <c r="CN43"/>
      <c r="CO43">
        <v>0.01</v>
      </c>
      <c r="CP43" t="s">
        <v>115</v>
      </c>
      <c r="CQ43" s="3">
        <f t="shared" si="11"/>
        <v>96.970000000000013</v>
      </c>
      <c r="CR43" s="3"/>
    </row>
    <row r="44" spans="1:96" x14ac:dyDescent="0.45">
      <c r="A44" s="45">
        <v>2</v>
      </c>
      <c r="B44" s="45" t="s">
        <v>157</v>
      </c>
      <c r="C44" s="45">
        <v>2.5</v>
      </c>
      <c r="D44" s="45">
        <v>2023</v>
      </c>
      <c r="E44" s="45"/>
      <c r="F44" s="45" t="s">
        <v>158</v>
      </c>
      <c r="G44" s="45"/>
      <c r="H44" s="45" t="s">
        <v>80</v>
      </c>
      <c r="I44" s="45">
        <v>-2.75</v>
      </c>
      <c r="J44" s="45"/>
      <c r="K44" s="45" t="s">
        <v>159</v>
      </c>
      <c r="L44" s="45" t="s">
        <v>160</v>
      </c>
      <c r="M44" s="45" t="s">
        <v>161</v>
      </c>
      <c r="N44" s="45" t="s">
        <v>162</v>
      </c>
      <c r="O44" s="45" t="s">
        <v>31</v>
      </c>
      <c r="P44" s="45">
        <v>35.15</v>
      </c>
      <c r="Q44" s="45">
        <v>0.44</v>
      </c>
      <c r="R44" s="45">
        <v>9.66</v>
      </c>
      <c r="S44" s="45">
        <v>3.1E-2</v>
      </c>
      <c r="T44" s="45"/>
      <c r="U44" s="45">
        <v>3.76</v>
      </c>
      <c r="V44" s="45">
        <v>0.88700000000000001</v>
      </c>
      <c r="W44" s="45">
        <v>2.5999999999999999E-2</v>
      </c>
      <c r="X44" s="45"/>
      <c r="Y44" s="45">
        <v>3.1E-2</v>
      </c>
      <c r="Z44" s="45">
        <v>37.21</v>
      </c>
      <c r="AA44" s="45">
        <v>9.35</v>
      </c>
      <c r="AB44" s="45"/>
      <c r="AC44" s="45"/>
      <c r="AD44" s="45">
        <v>1.56</v>
      </c>
      <c r="AE44" s="45">
        <v>0.21</v>
      </c>
      <c r="AF44" s="45"/>
      <c r="AG44" s="45"/>
      <c r="AH44" s="45">
        <v>1.41</v>
      </c>
      <c r="AI44" s="45">
        <v>0.14399999999999999</v>
      </c>
      <c r="AJ44" s="45">
        <v>7.2999999999999995E-2</v>
      </c>
      <c r="AK44" s="45"/>
      <c r="AL44" s="45"/>
      <c r="AM44" s="45"/>
      <c r="AN44" s="45"/>
      <c r="AO44" s="45">
        <v>0.21</v>
      </c>
      <c r="AP44" s="45">
        <v>0.1</v>
      </c>
      <c r="AQ44" s="3">
        <f t="shared" si="9"/>
        <v>100.05199999999998</v>
      </c>
      <c r="AR44" s="45">
        <v>0.01</v>
      </c>
      <c r="AS44" s="45"/>
      <c r="AT44" s="45"/>
      <c r="AU44" s="45">
        <v>2E-3</v>
      </c>
      <c r="AV44" s="45">
        <v>10.130000000000001</v>
      </c>
      <c r="AW44" s="45">
        <v>78.91</v>
      </c>
      <c r="AX44" s="45">
        <v>1.0999999999999999E-2</v>
      </c>
      <c r="AY44" s="45"/>
      <c r="AZ44" s="45">
        <v>2.25</v>
      </c>
      <c r="BA44" s="45">
        <v>2.21</v>
      </c>
      <c r="BB44" s="45"/>
      <c r="BC44" s="45"/>
      <c r="BD44" s="45"/>
      <c r="BE44" s="45">
        <v>3.13</v>
      </c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>
        <v>2.57</v>
      </c>
      <c r="BV44" s="45"/>
      <c r="BW44" s="3">
        <f t="shared" si="10"/>
        <v>99.222999999999971</v>
      </c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>
        <v>0</v>
      </c>
      <c r="CR44" s="45"/>
    </row>
    <row r="45" spans="1:96" x14ac:dyDescent="0.45">
      <c r="A45" s="45">
        <v>2</v>
      </c>
      <c r="B45" s="45" t="s">
        <v>163</v>
      </c>
      <c r="C45" s="45">
        <v>2.5</v>
      </c>
      <c r="D45" s="45">
        <v>2023</v>
      </c>
      <c r="E45" s="45"/>
      <c r="F45" s="45" t="s">
        <v>158</v>
      </c>
      <c r="G45" s="45"/>
      <c r="H45" s="45" t="s">
        <v>80</v>
      </c>
      <c r="I45" s="45">
        <v>-4.59</v>
      </c>
      <c r="J45" s="45"/>
      <c r="K45" s="45" t="s">
        <v>159</v>
      </c>
      <c r="L45" s="45" t="s">
        <v>160</v>
      </c>
      <c r="M45" s="45" t="s">
        <v>161</v>
      </c>
      <c r="N45" s="45" t="s">
        <v>162</v>
      </c>
      <c r="O45" s="45" t="s">
        <v>31</v>
      </c>
      <c r="P45" s="45">
        <v>35.200000000000003</v>
      </c>
      <c r="Q45" s="45">
        <v>0.47</v>
      </c>
      <c r="R45" s="45">
        <v>9.23</v>
      </c>
      <c r="S45" s="45">
        <v>1.9E-2</v>
      </c>
      <c r="T45" s="45"/>
      <c r="U45" s="45">
        <v>0.57999999999999996</v>
      </c>
      <c r="V45" s="45">
        <v>0.93</v>
      </c>
      <c r="W45" s="45">
        <v>1.4999999999999999E-2</v>
      </c>
      <c r="X45" s="45"/>
      <c r="Y45" s="45">
        <v>2.1999999999999999E-2</v>
      </c>
      <c r="Z45" s="45">
        <v>39.21</v>
      </c>
      <c r="AA45" s="45">
        <v>10.1</v>
      </c>
      <c r="AB45" s="45"/>
      <c r="AC45" s="45"/>
      <c r="AD45" s="45">
        <v>1.58</v>
      </c>
      <c r="AE45" s="45">
        <v>0.22</v>
      </c>
      <c r="AF45" s="45"/>
      <c r="AG45" s="45"/>
      <c r="AH45" s="45">
        <v>1.38</v>
      </c>
      <c r="AI45" s="45">
        <v>3.5999999999999997E-2</v>
      </c>
      <c r="AJ45" s="45">
        <v>6.6000000000000003E-2</v>
      </c>
      <c r="AK45" s="45"/>
      <c r="AL45" s="45"/>
      <c r="AM45" s="45"/>
      <c r="AN45" s="45"/>
      <c r="AO45" s="45">
        <v>0.99</v>
      </c>
      <c r="AP45" s="45">
        <v>0.49</v>
      </c>
      <c r="AQ45" s="3">
        <f t="shared" si="9"/>
        <v>99.557999999999993</v>
      </c>
      <c r="AR45" s="45">
        <v>0.37</v>
      </c>
      <c r="AS45" s="45"/>
      <c r="AT45" s="45"/>
      <c r="AU45" s="45">
        <v>0.15</v>
      </c>
      <c r="AV45" s="45">
        <v>8.77</v>
      </c>
      <c r="AW45" s="45">
        <v>80.540000000000006</v>
      </c>
      <c r="AX45" s="45">
        <v>0.27</v>
      </c>
      <c r="AY45" s="45"/>
      <c r="AZ45" s="45">
        <v>1.92</v>
      </c>
      <c r="BA45" s="45">
        <v>1.91</v>
      </c>
      <c r="BB45" s="45"/>
      <c r="BC45" s="45"/>
      <c r="BD45" s="45"/>
      <c r="BE45" s="45">
        <v>2.5499999999999998</v>
      </c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>
        <v>2.41</v>
      </c>
      <c r="BV45" s="45"/>
      <c r="BW45" s="3">
        <f t="shared" si="10"/>
        <v>98.89</v>
      </c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>
        <v>0</v>
      </c>
      <c r="CR45" s="45"/>
    </row>
    <row r="46" spans="1:96" s="3" customFormat="1" x14ac:dyDescent="0.45">
      <c r="A46" s="45">
        <v>2</v>
      </c>
      <c r="B46" s="45" t="s">
        <v>164</v>
      </c>
      <c r="C46" s="45">
        <v>2.5</v>
      </c>
      <c r="D46" s="45">
        <v>2023</v>
      </c>
      <c r="E46" s="45"/>
      <c r="F46" s="45" t="s">
        <v>158</v>
      </c>
      <c r="G46" s="45"/>
      <c r="H46" s="45" t="s">
        <v>80</v>
      </c>
      <c r="I46" s="45">
        <v>-5.23</v>
      </c>
      <c r="J46" s="45"/>
      <c r="K46" s="45" t="s">
        <v>159</v>
      </c>
      <c r="L46" s="45" t="s">
        <v>160</v>
      </c>
      <c r="M46" s="45" t="s">
        <v>161</v>
      </c>
      <c r="N46" s="45" t="s">
        <v>162</v>
      </c>
      <c r="O46" s="45" t="s">
        <v>31</v>
      </c>
      <c r="P46" s="45">
        <v>37.46</v>
      </c>
      <c r="Q46" s="45">
        <v>0.34</v>
      </c>
      <c r="R46" s="45">
        <v>8.76</v>
      </c>
      <c r="S46" s="45">
        <v>0.01</v>
      </c>
      <c r="T46" s="45"/>
      <c r="U46" s="45">
        <v>0.36</v>
      </c>
      <c r="V46" s="45">
        <v>0.59</v>
      </c>
      <c r="W46" s="45">
        <v>4.0000000000000001E-3</v>
      </c>
      <c r="X46" s="45"/>
      <c r="Y46" s="45">
        <v>1.4E-2</v>
      </c>
      <c r="Z46" s="45">
        <v>36.61</v>
      </c>
      <c r="AA46" s="45">
        <v>9.9700000000000006</v>
      </c>
      <c r="AB46" s="45"/>
      <c r="AC46" s="45"/>
      <c r="AD46" s="45">
        <v>3.24</v>
      </c>
      <c r="AE46" s="45">
        <v>0.24</v>
      </c>
      <c r="AF46" s="45"/>
      <c r="AG46" s="45"/>
      <c r="AH46" s="45">
        <v>1.25</v>
      </c>
      <c r="AI46" s="45">
        <v>6.0000000000000001E-3</v>
      </c>
      <c r="AJ46" s="45">
        <v>2.4E-2</v>
      </c>
      <c r="AK46" s="45"/>
      <c r="AL46" s="45"/>
      <c r="AM46" s="45"/>
      <c r="AN46" s="45"/>
      <c r="AO46" s="45">
        <v>0.04</v>
      </c>
      <c r="AP46" s="45">
        <v>0.02</v>
      </c>
      <c r="AQ46" s="3">
        <f t="shared" si="9"/>
        <v>98.897999999999996</v>
      </c>
      <c r="AR46" s="45">
        <v>1.69</v>
      </c>
      <c r="AS46" s="45"/>
      <c r="AT46" s="45"/>
      <c r="AU46" s="45">
        <v>0.15</v>
      </c>
      <c r="AV46" s="45">
        <v>7.98</v>
      </c>
      <c r="AW46" s="45">
        <v>80.55</v>
      </c>
      <c r="AX46" s="45">
        <v>0.41</v>
      </c>
      <c r="AY46" s="45"/>
      <c r="AZ46" s="45">
        <v>2</v>
      </c>
      <c r="BA46" s="45">
        <v>2.0099999999999998</v>
      </c>
      <c r="BB46" s="45"/>
      <c r="BC46" s="45"/>
      <c r="BD46" s="45"/>
      <c r="BE46" s="45">
        <v>2.84</v>
      </c>
      <c r="BF46" s="45">
        <v>0.06</v>
      </c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>
        <v>1.4E-2</v>
      </c>
      <c r="BV46" s="45"/>
      <c r="BW46" s="3">
        <f t="shared" si="10"/>
        <v>97.704000000000008</v>
      </c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>
        <v>0</v>
      </c>
      <c r="CR46" s="45"/>
    </row>
    <row r="47" spans="1:96" x14ac:dyDescent="0.45">
      <c r="A47" s="45">
        <v>2</v>
      </c>
      <c r="B47" s="45" t="s">
        <v>165</v>
      </c>
      <c r="C47" s="45">
        <v>2.5</v>
      </c>
      <c r="D47" s="45">
        <v>2023</v>
      </c>
      <c r="E47" s="45"/>
      <c r="F47" s="45" t="s">
        <v>158</v>
      </c>
      <c r="G47" s="45"/>
      <c r="H47" s="45" t="s">
        <v>80</v>
      </c>
      <c r="I47" s="45">
        <v>-6.54</v>
      </c>
      <c r="J47" s="45"/>
      <c r="K47" s="45" t="s">
        <v>159</v>
      </c>
      <c r="L47" s="45" t="s">
        <v>160</v>
      </c>
      <c r="M47" s="45" t="s">
        <v>161</v>
      </c>
      <c r="N47" s="45" t="s">
        <v>162</v>
      </c>
      <c r="O47" s="45" t="s">
        <v>31</v>
      </c>
      <c r="P47" s="45">
        <v>36.799999999999997</v>
      </c>
      <c r="Q47" s="45">
        <v>0.34</v>
      </c>
      <c r="R47" s="45">
        <v>9.1300000000000008</v>
      </c>
      <c r="S47" s="45">
        <v>4.0000000000000001E-3</v>
      </c>
      <c r="T47" s="45"/>
      <c r="U47" s="45">
        <v>0.14000000000000001</v>
      </c>
      <c r="V47" s="45">
        <v>0.55000000000000004</v>
      </c>
      <c r="W47" s="45">
        <v>7.0000000000000001E-3</v>
      </c>
      <c r="X47" s="45"/>
      <c r="Y47" s="45">
        <v>8.9999999999999993E-3</v>
      </c>
      <c r="Z47" s="45">
        <v>34.14</v>
      </c>
      <c r="AA47" s="45">
        <v>13.59</v>
      </c>
      <c r="AB47" s="45"/>
      <c r="AC47" s="45"/>
      <c r="AD47" s="45">
        <v>2.57</v>
      </c>
      <c r="AE47" s="45">
        <v>0.32</v>
      </c>
      <c r="AF47" s="45"/>
      <c r="AG47" s="45"/>
      <c r="AH47" s="45">
        <v>0.54</v>
      </c>
      <c r="AI47" s="45">
        <v>0.02</v>
      </c>
      <c r="AJ47" s="45">
        <v>0.04</v>
      </c>
      <c r="AK47" s="45"/>
      <c r="AL47" s="45"/>
      <c r="AM47" s="45"/>
      <c r="AN47" s="45"/>
      <c r="AO47" s="45">
        <v>1.8</v>
      </c>
      <c r="AP47" s="45">
        <v>0.9</v>
      </c>
      <c r="AQ47" s="3">
        <f t="shared" si="9"/>
        <v>99.1</v>
      </c>
      <c r="AR47" s="45">
        <v>7.86</v>
      </c>
      <c r="AS47" s="45"/>
      <c r="AT47" s="45"/>
      <c r="AU47" s="45">
        <v>0.26</v>
      </c>
      <c r="AV47" s="45">
        <v>3.19</v>
      </c>
      <c r="AW47" s="45">
        <v>76.34</v>
      </c>
      <c r="AX47" s="45">
        <v>1.17</v>
      </c>
      <c r="AY47" s="45"/>
      <c r="AZ47" s="45">
        <v>2.6</v>
      </c>
      <c r="BA47" s="45">
        <v>2.64</v>
      </c>
      <c r="BB47" s="45"/>
      <c r="BC47" s="45"/>
      <c r="BD47" s="45"/>
      <c r="BE47" s="45">
        <v>4.0999999999999996</v>
      </c>
      <c r="BF47" s="45">
        <v>1.01</v>
      </c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>
        <v>0.13</v>
      </c>
      <c r="BV47" s="45"/>
      <c r="BW47" s="3">
        <f t="shared" si="10"/>
        <v>99.3</v>
      </c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>
        <v>0</v>
      </c>
      <c r="CR47" s="45"/>
    </row>
    <row r="48" spans="1:96" s="2" customFormat="1" x14ac:dyDescent="0.45">
      <c r="A48" s="45">
        <v>2</v>
      </c>
      <c r="B48" s="45" t="s">
        <v>166</v>
      </c>
      <c r="C48" s="45">
        <v>2.5</v>
      </c>
      <c r="D48" s="45">
        <v>2023</v>
      </c>
      <c r="E48" s="45"/>
      <c r="F48" s="45" t="s">
        <v>158</v>
      </c>
      <c r="G48" s="45"/>
      <c r="H48" s="45" t="s">
        <v>80</v>
      </c>
      <c r="I48" s="45">
        <v>-6.53</v>
      </c>
      <c r="J48" s="45"/>
      <c r="K48" s="45" t="s">
        <v>159</v>
      </c>
      <c r="L48" s="45" t="s">
        <v>160</v>
      </c>
      <c r="M48" s="45" t="s">
        <v>161</v>
      </c>
      <c r="N48" s="45" t="s">
        <v>162</v>
      </c>
      <c r="O48" s="45" t="s">
        <v>31</v>
      </c>
      <c r="P48" s="45">
        <v>38.44</v>
      </c>
      <c r="Q48" s="45">
        <v>0.32</v>
      </c>
      <c r="R48" s="45">
        <v>7.23</v>
      </c>
      <c r="S48" s="45">
        <v>0.01</v>
      </c>
      <c r="T48" s="45"/>
      <c r="U48" s="45">
        <v>7.6999999999999999E-2</v>
      </c>
      <c r="V48" s="45">
        <v>0.38</v>
      </c>
      <c r="W48" s="45">
        <v>1.6E-2</v>
      </c>
      <c r="X48" s="45"/>
      <c r="Y48" s="45">
        <v>2.5000000000000001E-2</v>
      </c>
      <c r="Z48" s="45">
        <v>42.76</v>
      </c>
      <c r="AA48" s="45">
        <v>8.66</v>
      </c>
      <c r="AB48" s="45"/>
      <c r="AC48" s="45"/>
      <c r="AD48" s="45">
        <v>1.88</v>
      </c>
      <c r="AE48" s="45">
        <v>0.25</v>
      </c>
      <c r="AF48" s="45"/>
      <c r="AG48" s="45"/>
      <c r="AH48" s="45">
        <v>0.27</v>
      </c>
      <c r="AI48" s="45">
        <v>3.6999999999999998E-2</v>
      </c>
      <c r="AJ48" s="45">
        <v>5.2999999999999999E-2</v>
      </c>
      <c r="AK48" s="45"/>
      <c r="AL48" s="45"/>
      <c r="AM48" s="45"/>
      <c r="AN48" s="45"/>
      <c r="AO48" s="45">
        <v>0.98</v>
      </c>
      <c r="AP48" s="45">
        <v>0.49</v>
      </c>
      <c r="AQ48" s="3">
        <f t="shared" si="9"/>
        <v>100.89799999999998</v>
      </c>
      <c r="AR48" s="45">
        <v>8.08</v>
      </c>
      <c r="AS48" s="45"/>
      <c r="AT48" s="45"/>
      <c r="AU48" s="45">
        <v>1.31</v>
      </c>
      <c r="AV48" s="45">
        <v>8.4499999999999993</v>
      </c>
      <c r="AW48" s="45">
        <v>72.44</v>
      </c>
      <c r="AX48" s="45">
        <v>1.31</v>
      </c>
      <c r="AY48" s="45"/>
      <c r="AZ48" s="45">
        <v>2.19</v>
      </c>
      <c r="BA48" s="45">
        <v>2.11</v>
      </c>
      <c r="BB48" s="45"/>
      <c r="BC48" s="45"/>
      <c r="BD48" s="45"/>
      <c r="BE48" s="45">
        <v>3.52</v>
      </c>
      <c r="BF48" s="45">
        <v>0.78</v>
      </c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>
        <v>0.11700000000000001</v>
      </c>
      <c r="BV48" s="45"/>
      <c r="BW48" s="3">
        <f t="shared" si="10"/>
        <v>100.307</v>
      </c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>
        <v>0</v>
      </c>
      <c r="CR48" s="45"/>
    </row>
    <row r="49" spans="1:96" x14ac:dyDescent="0.45">
      <c r="A49" s="45">
        <v>2</v>
      </c>
      <c r="B49" s="45" t="s">
        <v>167</v>
      </c>
      <c r="C49" s="45">
        <v>2.5</v>
      </c>
      <c r="D49" s="45">
        <v>2023</v>
      </c>
      <c r="E49" s="45"/>
      <c r="F49" s="45" t="s">
        <v>158</v>
      </c>
      <c r="G49" s="45"/>
      <c r="H49" s="45" t="s">
        <v>80</v>
      </c>
      <c r="I49" s="45">
        <v>-6.67</v>
      </c>
      <c r="J49" s="45"/>
      <c r="K49" s="45" t="s">
        <v>159</v>
      </c>
      <c r="L49" s="45" t="s">
        <v>160</v>
      </c>
      <c r="M49" s="45" t="s">
        <v>161</v>
      </c>
      <c r="N49" s="45" t="s">
        <v>162</v>
      </c>
      <c r="O49" s="45" t="s">
        <v>31</v>
      </c>
      <c r="P49" s="45">
        <v>41.14</v>
      </c>
      <c r="Q49" s="45">
        <v>0.04</v>
      </c>
      <c r="R49" s="45">
        <v>13.99</v>
      </c>
      <c r="S49" s="45">
        <v>0.01</v>
      </c>
      <c r="T49" s="45"/>
      <c r="U49" s="45">
        <v>3.7999999999999999E-2</v>
      </c>
      <c r="V49" s="45">
        <v>0.04</v>
      </c>
      <c r="W49" s="45">
        <v>1.7999999999999999E-2</v>
      </c>
      <c r="X49" s="45"/>
      <c r="Y49" s="45">
        <v>1.7999999999999999E-2</v>
      </c>
      <c r="Z49" s="45">
        <v>29.88</v>
      </c>
      <c r="AA49" s="45">
        <v>12.68</v>
      </c>
      <c r="AB49" s="45"/>
      <c r="AC49" s="45"/>
      <c r="AD49" s="45">
        <v>2.0099999999999998</v>
      </c>
      <c r="AE49" s="45">
        <v>0.28999999999999998</v>
      </c>
      <c r="AF49" s="45"/>
      <c r="AG49" s="45"/>
      <c r="AH49" s="45">
        <v>3.6999999999999998E-2</v>
      </c>
      <c r="AI49" s="45">
        <v>4.8000000000000001E-2</v>
      </c>
      <c r="AJ49" s="45">
        <v>3.5000000000000003E-2</v>
      </c>
      <c r="AK49" s="45"/>
      <c r="AL49" s="45"/>
      <c r="AM49" s="45"/>
      <c r="AN49" s="45"/>
      <c r="AO49" s="45">
        <v>0.72</v>
      </c>
      <c r="AP49" s="45">
        <v>0.36</v>
      </c>
      <c r="AQ49" s="3">
        <f t="shared" si="9"/>
        <v>100.634</v>
      </c>
      <c r="AR49" s="45">
        <v>24.39</v>
      </c>
      <c r="AS49" s="45"/>
      <c r="AT49" s="45"/>
      <c r="AU49" s="45">
        <v>0.21</v>
      </c>
      <c r="AV49" s="45">
        <v>8</v>
      </c>
      <c r="AW49" s="45">
        <v>56.65</v>
      </c>
      <c r="AX49" s="45">
        <v>1.76</v>
      </c>
      <c r="AY49" s="45"/>
      <c r="AZ49" s="45">
        <v>1.97</v>
      </c>
      <c r="BA49" s="45">
        <v>1.66</v>
      </c>
      <c r="BB49" s="45"/>
      <c r="BC49" s="45"/>
      <c r="BD49" s="45"/>
      <c r="BE49" s="45">
        <v>2.52</v>
      </c>
      <c r="BF49" s="45">
        <v>0.4</v>
      </c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>
        <v>1.6E-2</v>
      </c>
      <c r="BV49" s="45"/>
      <c r="BW49" s="3">
        <f t="shared" si="10"/>
        <v>97.576000000000008</v>
      </c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>
        <v>0</v>
      </c>
      <c r="CR49" s="45"/>
    </row>
    <row r="50" spans="1:96" x14ac:dyDescent="0.45">
      <c r="A50" s="7">
        <v>3</v>
      </c>
      <c r="B50" s="7">
        <v>1558</v>
      </c>
      <c r="C50" s="7">
        <v>9</v>
      </c>
      <c r="D50" s="7">
        <v>2273</v>
      </c>
      <c r="E50" s="7"/>
      <c r="F50" s="45">
        <v>0.26666666700000002</v>
      </c>
      <c r="G50" s="7"/>
      <c r="H50" s="7" t="s">
        <v>80</v>
      </c>
      <c r="I50" s="7">
        <v>-2.0799999999999983</v>
      </c>
      <c r="J50" s="7"/>
      <c r="K50" s="7" t="s">
        <v>159</v>
      </c>
      <c r="L50" s="45" t="s">
        <v>168</v>
      </c>
      <c r="M50" s="45" t="s">
        <v>83</v>
      </c>
      <c r="N50" s="3" t="s">
        <v>84</v>
      </c>
      <c r="O50" s="45" t="s">
        <v>31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>
        <f t="shared" ref="AP50:AP108" si="12">AM50*0.5*15.994/18.9984+AN50*0.5*15.994/35.453+AO50*15.994/32.065</f>
        <v>0</v>
      </c>
      <c r="AQ50" s="31">
        <f t="shared" ref="AQ50:AQ108" si="13">SUM(P50:AO50)-AP50</f>
        <v>0</v>
      </c>
      <c r="AR50" s="7">
        <v>0.14000000000000001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>
        <f t="shared" ref="BW50:BW108" si="14">SUM(AR50:BU50)</f>
        <v>0.14000000000000001</v>
      </c>
      <c r="BX50" s="7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>
        <f t="shared" si="11"/>
        <v>0</v>
      </c>
      <c r="CR50" s="3"/>
    </row>
    <row r="51" spans="1:96" x14ac:dyDescent="0.45">
      <c r="A51" s="7">
        <v>3</v>
      </c>
      <c r="B51" s="7">
        <v>1358</v>
      </c>
      <c r="C51" s="7">
        <v>9</v>
      </c>
      <c r="D51" s="7">
        <v>2273</v>
      </c>
      <c r="E51" s="7"/>
      <c r="F51" s="45">
        <v>0.26666666700000002</v>
      </c>
      <c r="G51" s="7"/>
      <c r="H51" s="7" t="s">
        <v>80</v>
      </c>
      <c r="I51" s="7">
        <v>-2.7000000000000028</v>
      </c>
      <c r="J51" s="7"/>
      <c r="K51" s="7" t="s">
        <v>159</v>
      </c>
      <c r="L51" s="45" t="s">
        <v>160</v>
      </c>
      <c r="M51" s="45" t="s">
        <v>83</v>
      </c>
      <c r="N51" s="3" t="s">
        <v>84</v>
      </c>
      <c r="O51" s="45" t="s">
        <v>31</v>
      </c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1">
        <f t="shared" si="12"/>
        <v>0</v>
      </c>
      <c r="AQ51" s="31">
        <f t="shared" si="13"/>
        <v>0</v>
      </c>
      <c r="AR51" s="7">
        <v>0.44</v>
      </c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>
        <f t="shared" si="14"/>
        <v>0.44</v>
      </c>
      <c r="BX51" s="7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>
        <f t="shared" si="11"/>
        <v>0</v>
      </c>
      <c r="CR51" s="3"/>
    </row>
    <row r="52" spans="1:96" x14ac:dyDescent="0.45">
      <c r="A52" s="7">
        <v>4</v>
      </c>
      <c r="B52" s="7">
        <v>1483</v>
      </c>
      <c r="C52" s="7">
        <v>9</v>
      </c>
      <c r="D52" s="7">
        <v>2273</v>
      </c>
      <c r="E52" s="7"/>
      <c r="F52" s="45">
        <v>0.16666666699999999</v>
      </c>
      <c r="G52" s="7"/>
      <c r="H52" s="7" t="s">
        <v>80</v>
      </c>
      <c r="I52" s="7">
        <v>-2.9200000000000017</v>
      </c>
      <c r="J52" s="7"/>
      <c r="K52" s="7" t="s">
        <v>159</v>
      </c>
      <c r="L52" s="45" t="s">
        <v>160</v>
      </c>
      <c r="M52" s="45" t="s">
        <v>83</v>
      </c>
      <c r="N52" s="3" t="s">
        <v>84</v>
      </c>
      <c r="O52" s="45" t="s">
        <v>31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1">
        <f t="shared" si="12"/>
        <v>0</v>
      </c>
      <c r="AQ52" s="31">
        <f t="shared" si="13"/>
        <v>0</v>
      </c>
      <c r="AR52" s="7">
        <v>0.39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>
        <f t="shared" si="14"/>
        <v>0.39</v>
      </c>
      <c r="BX52" s="7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>
        <f t="shared" si="11"/>
        <v>0</v>
      </c>
      <c r="CR52" s="3"/>
    </row>
    <row r="53" spans="1:96" x14ac:dyDescent="0.45">
      <c r="A53" s="7">
        <v>4</v>
      </c>
      <c r="B53" s="7">
        <v>1500</v>
      </c>
      <c r="C53" s="7">
        <v>9</v>
      </c>
      <c r="D53" s="7">
        <v>2273</v>
      </c>
      <c r="E53" s="7"/>
      <c r="F53" s="45">
        <v>0.16666666699999999</v>
      </c>
      <c r="G53" s="7"/>
      <c r="H53" s="7" t="s">
        <v>80</v>
      </c>
      <c r="I53" s="7">
        <v>-4.1599999999999966</v>
      </c>
      <c r="J53" s="7"/>
      <c r="K53" s="7" t="s">
        <v>159</v>
      </c>
      <c r="L53" s="45" t="s">
        <v>160</v>
      </c>
      <c r="M53" s="45" t="s">
        <v>83</v>
      </c>
      <c r="N53" s="3" t="s">
        <v>84</v>
      </c>
      <c r="O53" s="45" t="s">
        <v>31</v>
      </c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1">
        <f t="shared" si="12"/>
        <v>0</v>
      </c>
      <c r="AQ53" s="31">
        <f t="shared" si="13"/>
        <v>0</v>
      </c>
      <c r="AR53" s="7">
        <v>5.79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>
        <f t="shared" si="14"/>
        <v>5.79</v>
      </c>
      <c r="BX53" s="7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>
        <f t="shared" si="11"/>
        <v>0</v>
      </c>
      <c r="CR53" s="3"/>
    </row>
    <row r="54" spans="1:96" x14ac:dyDescent="0.45">
      <c r="A54" s="7">
        <v>4</v>
      </c>
      <c r="B54" s="7">
        <v>1194</v>
      </c>
      <c r="C54" s="7">
        <v>9</v>
      </c>
      <c r="D54" s="7">
        <v>2473</v>
      </c>
      <c r="E54" s="7"/>
      <c r="F54" s="45">
        <v>0.26666666700000002</v>
      </c>
      <c r="G54" s="7"/>
      <c r="H54" s="7" t="s">
        <v>80</v>
      </c>
      <c r="I54" s="7">
        <v>-1.2600000000000016</v>
      </c>
      <c r="J54" s="7"/>
      <c r="K54" s="7" t="s">
        <v>159</v>
      </c>
      <c r="L54" s="45" t="s">
        <v>169</v>
      </c>
      <c r="M54" s="45" t="s">
        <v>83</v>
      </c>
      <c r="N54" s="3" t="s">
        <v>84</v>
      </c>
      <c r="O54" s="45" t="s">
        <v>31</v>
      </c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1">
        <f t="shared" si="12"/>
        <v>0</v>
      </c>
      <c r="AQ54" s="31">
        <f t="shared" si="13"/>
        <v>0</v>
      </c>
      <c r="AR54" s="7">
        <v>0.05</v>
      </c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>
        <f t="shared" si="14"/>
        <v>0.05</v>
      </c>
      <c r="BX54" s="7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>
        <f t="shared" si="11"/>
        <v>0</v>
      </c>
      <c r="CR54" s="3"/>
    </row>
    <row r="55" spans="1:96" x14ac:dyDescent="0.45">
      <c r="A55" s="7">
        <v>4</v>
      </c>
      <c r="B55" s="7">
        <v>1371</v>
      </c>
      <c r="C55" s="7">
        <v>9</v>
      </c>
      <c r="D55" s="7">
        <v>2473</v>
      </c>
      <c r="E55" s="7"/>
      <c r="F55" s="45">
        <v>6.6666666999999999E-2</v>
      </c>
      <c r="G55" s="7"/>
      <c r="H55" s="7" t="s">
        <v>80</v>
      </c>
      <c r="I55" s="7">
        <v>-1.3900000000000006</v>
      </c>
      <c r="J55" s="7"/>
      <c r="K55" s="7" t="s">
        <v>159</v>
      </c>
      <c r="L55" s="45" t="s">
        <v>169</v>
      </c>
      <c r="M55" s="45" t="s">
        <v>83</v>
      </c>
      <c r="N55" s="3" t="s">
        <v>84</v>
      </c>
      <c r="O55" s="45" t="s">
        <v>31</v>
      </c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1">
        <f t="shared" si="12"/>
        <v>0</v>
      </c>
      <c r="AQ55" s="31">
        <f t="shared" si="13"/>
        <v>0</v>
      </c>
      <c r="AR55" s="7">
        <v>7.0000000000000007E-2</v>
      </c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>
        <f t="shared" si="14"/>
        <v>7.0000000000000007E-2</v>
      </c>
      <c r="BX55" s="7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>
        <f t="shared" si="11"/>
        <v>0</v>
      </c>
      <c r="CR55" s="3"/>
    </row>
    <row r="56" spans="1:96" x14ac:dyDescent="0.45">
      <c r="A56" s="7">
        <v>4</v>
      </c>
      <c r="B56" s="7">
        <v>1352</v>
      </c>
      <c r="C56" s="7">
        <v>9</v>
      </c>
      <c r="D56" s="7">
        <v>2473</v>
      </c>
      <c r="E56" s="7"/>
      <c r="F56" s="45">
        <v>0.26666666700000002</v>
      </c>
      <c r="G56" s="7"/>
      <c r="H56" s="7" t="s">
        <v>80</v>
      </c>
      <c r="I56" s="7">
        <v>-1.5</v>
      </c>
      <c r="J56" s="7"/>
      <c r="K56" s="7" t="s">
        <v>159</v>
      </c>
      <c r="L56" s="45" t="s">
        <v>169</v>
      </c>
      <c r="M56" s="45" t="s">
        <v>83</v>
      </c>
      <c r="N56" s="3" t="s">
        <v>84</v>
      </c>
      <c r="O56" s="45" t="s">
        <v>31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1">
        <f t="shared" si="12"/>
        <v>0</v>
      </c>
      <c r="AQ56" s="31">
        <f t="shared" si="13"/>
        <v>0</v>
      </c>
      <c r="AR56" s="7">
        <v>7.0000000000000007E-2</v>
      </c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>
        <f t="shared" si="14"/>
        <v>7.0000000000000007E-2</v>
      </c>
      <c r="BX56" s="7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>
        <f t="shared" si="11"/>
        <v>0</v>
      </c>
      <c r="CR56" s="3"/>
    </row>
    <row r="57" spans="1:96" x14ac:dyDescent="0.45">
      <c r="A57" s="7">
        <v>4</v>
      </c>
      <c r="B57" s="7">
        <v>1210</v>
      </c>
      <c r="C57" s="7">
        <v>9</v>
      </c>
      <c r="D57" s="7">
        <v>2473</v>
      </c>
      <c r="E57" s="7"/>
      <c r="F57" s="45">
        <v>0.26666666700000002</v>
      </c>
      <c r="G57" s="7"/>
      <c r="H57" s="7" t="s">
        <v>80</v>
      </c>
      <c r="I57" s="7">
        <v>-1.4699999999999989</v>
      </c>
      <c r="J57" s="7"/>
      <c r="K57" s="7" t="s">
        <v>159</v>
      </c>
      <c r="L57" s="45" t="s">
        <v>168</v>
      </c>
      <c r="M57" s="45" t="s">
        <v>83</v>
      </c>
      <c r="N57" s="3" t="s">
        <v>84</v>
      </c>
      <c r="O57" s="45" t="s">
        <v>31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1">
        <f t="shared" si="12"/>
        <v>0</v>
      </c>
      <c r="AQ57" s="31">
        <f t="shared" si="13"/>
        <v>0</v>
      </c>
      <c r="AR57" s="7">
        <v>7.0000000000000007E-2</v>
      </c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>
        <f t="shared" si="14"/>
        <v>7.0000000000000007E-2</v>
      </c>
      <c r="BX57" s="7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>
        <f t="shared" si="11"/>
        <v>0</v>
      </c>
      <c r="CR57" s="3"/>
    </row>
    <row r="58" spans="1:96" x14ac:dyDescent="0.45">
      <c r="A58" s="7">
        <v>4</v>
      </c>
      <c r="B58" s="7">
        <v>1383</v>
      </c>
      <c r="C58" s="7">
        <v>9</v>
      </c>
      <c r="D58" s="7">
        <v>2473</v>
      </c>
      <c r="E58" s="7"/>
      <c r="F58" s="45">
        <v>0.133333333</v>
      </c>
      <c r="G58" s="7"/>
      <c r="H58" s="7" t="s">
        <v>80</v>
      </c>
      <c r="I58" s="7">
        <v>-1.4699999999999989</v>
      </c>
      <c r="J58" s="7"/>
      <c r="K58" s="7" t="s">
        <v>159</v>
      </c>
      <c r="L58" s="45" t="s">
        <v>169</v>
      </c>
      <c r="M58" s="45" t="s">
        <v>83</v>
      </c>
      <c r="N58" s="3" t="s">
        <v>84</v>
      </c>
      <c r="O58" s="45" t="s">
        <v>31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1">
        <f t="shared" si="12"/>
        <v>0</v>
      </c>
      <c r="AQ58" s="31">
        <f t="shared" si="13"/>
        <v>0</v>
      </c>
      <c r="AR58" s="7">
        <v>0.08</v>
      </c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>
        <f t="shared" si="14"/>
        <v>0.08</v>
      </c>
      <c r="BX58" s="7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>
        <f t="shared" si="11"/>
        <v>0</v>
      </c>
      <c r="CR58" s="3"/>
    </row>
    <row r="59" spans="1:96" x14ac:dyDescent="0.45">
      <c r="A59" s="7">
        <v>3</v>
      </c>
      <c r="B59" s="7">
        <v>1186</v>
      </c>
      <c r="C59" s="7">
        <v>9</v>
      </c>
      <c r="D59" s="7">
        <v>2473</v>
      </c>
      <c r="E59" s="7"/>
      <c r="F59" s="45">
        <v>0.26666666700000002</v>
      </c>
      <c r="G59" s="7"/>
      <c r="H59" s="7" t="s">
        <v>80</v>
      </c>
      <c r="I59" s="7">
        <v>-2.0600000000000023</v>
      </c>
      <c r="J59" s="7"/>
      <c r="K59" s="7" t="s">
        <v>159</v>
      </c>
      <c r="L59" s="45" t="s">
        <v>168</v>
      </c>
      <c r="M59" s="45" t="s">
        <v>83</v>
      </c>
      <c r="N59" s="3" t="s">
        <v>84</v>
      </c>
      <c r="O59" s="45" t="s">
        <v>31</v>
      </c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1">
        <f t="shared" si="12"/>
        <v>0</v>
      </c>
      <c r="AQ59" s="31">
        <f t="shared" si="13"/>
        <v>0</v>
      </c>
      <c r="AR59" s="7">
        <v>0.13</v>
      </c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>
        <f t="shared" si="14"/>
        <v>0.13</v>
      </c>
      <c r="BX59" s="7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>
        <f t="shared" si="11"/>
        <v>0</v>
      </c>
      <c r="CR59" s="3"/>
    </row>
    <row r="60" spans="1:96" x14ac:dyDescent="0.45">
      <c r="A60" s="7">
        <v>3</v>
      </c>
      <c r="B60" s="7">
        <v>1200</v>
      </c>
      <c r="C60" s="7">
        <v>9</v>
      </c>
      <c r="D60" s="7">
        <v>2473</v>
      </c>
      <c r="E60" s="7"/>
      <c r="F60" s="45">
        <v>0.26666666700000002</v>
      </c>
      <c r="G60" s="7"/>
      <c r="H60" s="7" t="s">
        <v>80</v>
      </c>
      <c r="I60" s="7">
        <v>-2.7000000000000028</v>
      </c>
      <c r="J60" s="7"/>
      <c r="K60" s="7" t="s">
        <v>159</v>
      </c>
      <c r="L60" s="45" t="s">
        <v>168</v>
      </c>
      <c r="M60" s="45" t="s">
        <v>83</v>
      </c>
      <c r="N60" s="3" t="s">
        <v>84</v>
      </c>
      <c r="O60" s="45" t="s">
        <v>31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1">
        <f t="shared" si="12"/>
        <v>0</v>
      </c>
      <c r="AQ60" s="31">
        <f t="shared" si="13"/>
        <v>0</v>
      </c>
      <c r="AR60" s="7">
        <v>0.86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>
        <f t="shared" si="14"/>
        <v>0.86</v>
      </c>
      <c r="BX60" s="7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>
        <f t="shared" si="11"/>
        <v>0</v>
      </c>
      <c r="CR60" s="3"/>
    </row>
    <row r="61" spans="1:96" x14ac:dyDescent="0.45">
      <c r="A61" s="7">
        <v>4</v>
      </c>
      <c r="B61" s="7">
        <v>1218</v>
      </c>
      <c r="C61" s="7">
        <v>9</v>
      </c>
      <c r="D61" s="7">
        <v>2473</v>
      </c>
      <c r="E61" s="7"/>
      <c r="F61" s="45">
        <v>0.26666666700000002</v>
      </c>
      <c r="G61" s="7"/>
      <c r="H61" s="7" t="s">
        <v>80</v>
      </c>
      <c r="I61" s="7">
        <v>-2.8400000000000034</v>
      </c>
      <c r="J61" s="7"/>
      <c r="K61" s="7" t="s">
        <v>159</v>
      </c>
      <c r="L61" s="45" t="s">
        <v>168</v>
      </c>
      <c r="M61" s="45" t="s">
        <v>83</v>
      </c>
      <c r="N61" s="3" t="s">
        <v>84</v>
      </c>
      <c r="O61" s="45" t="s">
        <v>31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1">
        <f t="shared" si="12"/>
        <v>0</v>
      </c>
      <c r="AQ61" s="31">
        <f t="shared" si="13"/>
        <v>0</v>
      </c>
      <c r="AR61" s="7">
        <v>0.91</v>
      </c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>
        <f t="shared" si="14"/>
        <v>0.91</v>
      </c>
      <c r="BX61" s="7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>
        <f t="shared" si="11"/>
        <v>0</v>
      </c>
      <c r="CR61" s="3"/>
    </row>
    <row r="62" spans="1:96" x14ac:dyDescent="0.45">
      <c r="A62" s="7">
        <v>4</v>
      </c>
      <c r="B62" s="7">
        <v>1203</v>
      </c>
      <c r="C62" s="7">
        <v>9</v>
      </c>
      <c r="D62" s="7">
        <v>2473</v>
      </c>
      <c r="E62" s="7"/>
      <c r="F62" s="45">
        <v>0.26666666700000002</v>
      </c>
      <c r="G62" s="7"/>
      <c r="H62" s="7" t="s">
        <v>80</v>
      </c>
      <c r="I62" s="7">
        <v>-3.5799999999999983</v>
      </c>
      <c r="J62" s="7"/>
      <c r="K62" s="7" t="s">
        <v>159</v>
      </c>
      <c r="L62" s="45" t="s">
        <v>168</v>
      </c>
      <c r="M62" s="45" t="s">
        <v>83</v>
      </c>
      <c r="N62" s="3" t="s">
        <v>84</v>
      </c>
      <c r="O62" s="45" t="s">
        <v>31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1">
        <f t="shared" si="12"/>
        <v>0</v>
      </c>
      <c r="AQ62" s="31">
        <f t="shared" si="13"/>
        <v>0</v>
      </c>
      <c r="AR62" s="7">
        <v>3.95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>
        <f t="shared" si="14"/>
        <v>3.95</v>
      </c>
      <c r="BX62" s="7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>
        <f t="shared" si="11"/>
        <v>0</v>
      </c>
      <c r="CR62" s="3"/>
    </row>
    <row r="63" spans="1:96" x14ac:dyDescent="0.45">
      <c r="A63" s="7">
        <v>4</v>
      </c>
      <c r="B63" s="7">
        <v>1316</v>
      </c>
      <c r="C63" s="7">
        <v>9</v>
      </c>
      <c r="D63" s="7">
        <v>2473</v>
      </c>
      <c r="E63" s="7"/>
      <c r="F63" s="45">
        <v>0.26666666700000002</v>
      </c>
      <c r="G63" s="7"/>
      <c r="H63" s="7" t="s">
        <v>80</v>
      </c>
      <c r="I63" s="7">
        <v>-3.5499999999999972</v>
      </c>
      <c r="J63" s="7"/>
      <c r="K63" s="7" t="s">
        <v>159</v>
      </c>
      <c r="L63" s="45" t="s">
        <v>168</v>
      </c>
      <c r="M63" s="45" t="s">
        <v>83</v>
      </c>
      <c r="N63" s="3" t="s">
        <v>84</v>
      </c>
      <c r="O63" s="45" t="s">
        <v>31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1">
        <f t="shared" si="12"/>
        <v>0</v>
      </c>
      <c r="AQ63" s="31">
        <f t="shared" si="13"/>
        <v>0</v>
      </c>
      <c r="AR63" s="7">
        <v>4.5199999999999996</v>
      </c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>
        <f t="shared" si="14"/>
        <v>4.5199999999999996</v>
      </c>
      <c r="BX63" s="7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>
        <f t="shared" si="11"/>
        <v>0</v>
      </c>
      <c r="CR63" s="3"/>
    </row>
    <row r="64" spans="1:96" x14ac:dyDescent="0.45">
      <c r="A64" s="7">
        <v>4</v>
      </c>
      <c r="B64" s="7">
        <v>1273</v>
      </c>
      <c r="C64" s="7">
        <v>18</v>
      </c>
      <c r="D64" s="7">
        <v>2473</v>
      </c>
      <c r="E64" s="7"/>
      <c r="F64" s="45">
        <v>0.116666667</v>
      </c>
      <c r="G64" s="7"/>
      <c r="H64" s="7" t="s">
        <v>80</v>
      </c>
      <c r="I64" s="7">
        <v>-2.3200000000000003</v>
      </c>
      <c r="J64" s="7"/>
      <c r="K64" s="7" t="s">
        <v>159</v>
      </c>
      <c r="L64" s="45" t="s">
        <v>168</v>
      </c>
      <c r="M64" s="45" t="s">
        <v>83</v>
      </c>
      <c r="N64" s="3" t="s">
        <v>84</v>
      </c>
      <c r="O64" s="45" t="s">
        <v>31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1">
        <f t="shared" si="12"/>
        <v>0</v>
      </c>
      <c r="AQ64" s="31">
        <f t="shared" si="13"/>
        <v>0</v>
      </c>
      <c r="AR64" s="7">
        <v>0.52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>
        <f t="shared" si="14"/>
        <v>0.52</v>
      </c>
      <c r="BX64" s="7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>
        <f t="shared" si="11"/>
        <v>0</v>
      </c>
      <c r="CR64" s="3"/>
    </row>
    <row r="65" spans="1:96" x14ac:dyDescent="0.45">
      <c r="A65" s="7">
        <v>4</v>
      </c>
      <c r="B65" s="7">
        <v>1334</v>
      </c>
      <c r="C65" s="7">
        <v>18</v>
      </c>
      <c r="D65" s="7">
        <v>2473</v>
      </c>
      <c r="E65" s="7"/>
      <c r="F65" s="45">
        <v>0.16666666699999999</v>
      </c>
      <c r="G65" s="7"/>
      <c r="H65" s="7" t="s">
        <v>80</v>
      </c>
      <c r="I65" s="7">
        <v>-2.8699999999999974</v>
      </c>
      <c r="J65" s="7"/>
      <c r="K65" s="7" t="s">
        <v>159</v>
      </c>
      <c r="L65" s="45" t="s">
        <v>169</v>
      </c>
      <c r="M65" s="45" t="s">
        <v>83</v>
      </c>
      <c r="N65" s="3" t="s">
        <v>84</v>
      </c>
      <c r="O65" s="45" t="s">
        <v>31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1">
        <f t="shared" si="12"/>
        <v>0</v>
      </c>
      <c r="AQ65" s="31">
        <f t="shared" si="13"/>
        <v>0</v>
      </c>
      <c r="AR65" s="7">
        <v>1.21</v>
      </c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>
        <f t="shared" si="14"/>
        <v>1.21</v>
      </c>
      <c r="BX65" s="7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>
        <f t="shared" si="11"/>
        <v>0</v>
      </c>
      <c r="CR65" s="3"/>
    </row>
    <row r="66" spans="1:96" x14ac:dyDescent="0.45">
      <c r="A66" s="7">
        <v>4</v>
      </c>
      <c r="B66" s="7">
        <v>1275</v>
      </c>
      <c r="C66" s="7">
        <v>18</v>
      </c>
      <c r="D66" s="7">
        <v>2473</v>
      </c>
      <c r="E66" s="7"/>
      <c r="F66" s="45">
        <v>0.25</v>
      </c>
      <c r="G66" s="7"/>
      <c r="H66" s="7" t="s">
        <v>80</v>
      </c>
      <c r="I66" s="7">
        <v>-2.0799999999999983</v>
      </c>
      <c r="J66" s="7"/>
      <c r="K66" s="7" t="s">
        <v>159</v>
      </c>
      <c r="L66" s="45" t="s">
        <v>169</v>
      </c>
      <c r="M66" s="45" t="s">
        <v>83</v>
      </c>
      <c r="N66" s="3" t="s">
        <v>84</v>
      </c>
      <c r="O66" s="45" t="s">
        <v>31</v>
      </c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1">
        <f t="shared" si="12"/>
        <v>0</v>
      </c>
      <c r="AQ66" s="31">
        <f t="shared" si="13"/>
        <v>0</v>
      </c>
      <c r="AR66" s="7">
        <v>0.38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>
        <f t="shared" si="14"/>
        <v>0.38</v>
      </c>
      <c r="BX66" s="7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>
        <f t="shared" si="11"/>
        <v>0</v>
      </c>
      <c r="CR66" s="3"/>
    </row>
    <row r="67" spans="1:96" x14ac:dyDescent="0.45">
      <c r="A67" s="7">
        <v>4</v>
      </c>
      <c r="B67" s="7">
        <v>1285</v>
      </c>
      <c r="C67" s="7">
        <v>18</v>
      </c>
      <c r="D67" s="7">
        <v>2473</v>
      </c>
      <c r="E67" s="7"/>
      <c r="F67" s="45">
        <v>0.26666666700000002</v>
      </c>
      <c r="G67" s="7"/>
      <c r="H67" s="7" t="s">
        <v>80</v>
      </c>
      <c r="I67" s="7">
        <v>-1.120000000000001</v>
      </c>
      <c r="J67" s="7"/>
      <c r="K67" s="7" t="s">
        <v>159</v>
      </c>
      <c r="L67" s="45" t="s">
        <v>169</v>
      </c>
      <c r="M67" s="45" t="s">
        <v>83</v>
      </c>
      <c r="N67" s="3" t="s">
        <v>84</v>
      </c>
      <c r="O67" s="45" t="s">
        <v>31</v>
      </c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1">
        <f t="shared" si="12"/>
        <v>0</v>
      </c>
      <c r="AQ67" s="31">
        <f t="shared" si="13"/>
        <v>0</v>
      </c>
      <c r="AR67" s="7">
        <v>7.0000000000000007E-2</v>
      </c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>
        <f t="shared" si="14"/>
        <v>7.0000000000000007E-2</v>
      </c>
      <c r="BX67" s="7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>
        <f t="shared" si="11"/>
        <v>0</v>
      </c>
      <c r="CR67" s="3"/>
    </row>
    <row r="68" spans="1:96" x14ac:dyDescent="0.45">
      <c r="A68" s="7">
        <v>4</v>
      </c>
      <c r="B68" s="7">
        <v>1320</v>
      </c>
      <c r="C68" s="7">
        <v>18</v>
      </c>
      <c r="D68" s="7">
        <v>2473</v>
      </c>
      <c r="E68" s="7"/>
      <c r="F68" s="45">
        <v>0.16666666699999999</v>
      </c>
      <c r="G68" s="7"/>
      <c r="H68" s="7" t="s">
        <v>80</v>
      </c>
      <c r="I68" s="7">
        <v>-3.1400000000000006</v>
      </c>
      <c r="J68" s="7"/>
      <c r="K68" s="7" t="s">
        <v>159</v>
      </c>
      <c r="L68" s="45" t="s">
        <v>169</v>
      </c>
      <c r="M68" s="45" t="s">
        <v>83</v>
      </c>
      <c r="N68" s="3" t="s">
        <v>84</v>
      </c>
      <c r="O68" s="45" t="s">
        <v>31</v>
      </c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1">
        <f t="shared" si="12"/>
        <v>0</v>
      </c>
      <c r="AQ68" s="31">
        <f t="shared" si="13"/>
        <v>0</v>
      </c>
      <c r="AR68" s="7">
        <v>3.49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>
        <f t="shared" si="14"/>
        <v>3.49</v>
      </c>
      <c r="BX68" s="7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>
        <f t="shared" si="11"/>
        <v>0</v>
      </c>
      <c r="CR68" s="3"/>
    </row>
    <row r="69" spans="1:96" x14ac:dyDescent="0.45">
      <c r="A69" s="7">
        <v>4</v>
      </c>
      <c r="B69" s="7">
        <v>1520</v>
      </c>
      <c r="C69" s="7">
        <v>5</v>
      </c>
      <c r="D69" s="7">
        <v>2273</v>
      </c>
      <c r="E69" s="7"/>
      <c r="F69" s="45">
        <v>0.16666666699999999</v>
      </c>
      <c r="G69" s="7"/>
      <c r="H69" s="7" t="s">
        <v>80</v>
      </c>
      <c r="I69" s="7">
        <v>-3.9200000000000017</v>
      </c>
      <c r="J69" s="7"/>
      <c r="K69" s="7" t="s">
        <v>159</v>
      </c>
      <c r="L69" s="45" t="s">
        <v>168</v>
      </c>
      <c r="M69" s="45" t="s">
        <v>83</v>
      </c>
      <c r="N69" s="3" t="s">
        <v>84</v>
      </c>
      <c r="O69" s="45" t="s">
        <v>31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1">
        <f t="shared" si="12"/>
        <v>0</v>
      </c>
      <c r="AQ69" s="31">
        <f t="shared" si="13"/>
        <v>0</v>
      </c>
      <c r="AR69" s="7">
        <v>3.34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>
        <f t="shared" si="14"/>
        <v>3.34</v>
      </c>
      <c r="BX69" s="7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>
        <f t="shared" si="11"/>
        <v>0</v>
      </c>
      <c r="CR69" s="3"/>
    </row>
    <row r="70" spans="1:96" x14ac:dyDescent="0.45">
      <c r="A70" s="7">
        <v>4</v>
      </c>
      <c r="B70" s="7">
        <v>1484</v>
      </c>
      <c r="C70" s="7">
        <v>9</v>
      </c>
      <c r="D70" s="7">
        <v>2073</v>
      </c>
      <c r="E70" s="7"/>
      <c r="F70" s="45">
        <v>0.16666666699999999</v>
      </c>
      <c r="G70" s="7"/>
      <c r="H70" s="7" t="s">
        <v>80</v>
      </c>
      <c r="I70" s="7">
        <v>-2.759999999999998</v>
      </c>
      <c r="J70" s="7"/>
      <c r="K70" s="7" t="s">
        <v>159</v>
      </c>
      <c r="L70" s="45" t="s">
        <v>160</v>
      </c>
      <c r="M70" s="45" t="s">
        <v>83</v>
      </c>
      <c r="N70" s="3" t="s">
        <v>84</v>
      </c>
      <c r="O70" s="45" t="s">
        <v>31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1">
        <f t="shared" si="12"/>
        <v>0</v>
      </c>
      <c r="AQ70" s="31">
        <f t="shared" si="13"/>
        <v>0</v>
      </c>
      <c r="AR70" s="7">
        <v>0.61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>
        <f t="shared" si="14"/>
        <v>0.61</v>
      </c>
      <c r="BX70" s="7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>
        <f t="shared" si="11"/>
        <v>0</v>
      </c>
      <c r="CR70" s="3"/>
    </row>
    <row r="71" spans="1:96" x14ac:dyDescent="0.45">
      <c r="A71" s="7">
        <v>4</v>
      </c>
      <c r="B71" s="7">
        <v>1460</v>
      </c>
      <c r="C71" s="7">
        <v>14</v>
      </c>
      <c r="D71" s="7">
        <v>2473</v>
      </c>
      <c r="E71" s="7"/>
      <c r="F71" s="45">
        <v>0.16666666699999999</v>
      </c>
      <c r="G71" s="7"/>
      <c r="H71" s="7" t="s">
        <v>80</v>
      </c>
      <c r="I71" s="7">
        <v>-3.9299999999999997</v>
      </c>
      <c r="J71" s="7"/>
      <c r="K71" s="7" t="s">
        <v>159</v>
      </c>
      <c r="L71" s="45" t="s">
        <v>160</v>
      </c>
      <c r="M71" s="45" t="s">
        <v>83</v>
      </c>
      <c r="N71" s="3" t="s">
        <v>84</v>
      </c>
      <c r="O71" s="45" t="s">
        <v>31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1">
        <f t="shared" si="12"/>
        <v>0</v>
      </c>
      <c r="AQ71" s="31">
        <f t="shared" si="13"/>
        <v>0</v>
      </c>
      <c r="AR71" s="7">
        <v>4.6500000000000004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>
        <f t="shared" si="14"/>
        <v>4.6500000000000004</v>
      </c>
      <c r="BX71" s="7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>
        <f t="shared" si="11"/>
        <v>0</v>
      </c>
      <c r="CR71" s="3"/>
    </row>
    <row r="72" spans="1:96" x14ac:dyDescent="0.45">
      <c r="A72" s="7">
        <v>4</v>
      </c>
      <c r="B72" s="7">
        <v>1337</v>
      </c>
      <c r="C72" s="7">
        <v>23</v>
      </c>
      <c r="D72" s="7">
        <v>2473</v>
      </c>
      <c r="E72" s="7"/>
      <c r="F72" s="45">
        <v>6.6666666999999999E-2</v>
      </c>
      <c r="G72" s="7"/>
      <c r="H72" s="7" t="s">
        <v>80</v>
      </c>
      <c r="I72" s="7">
        <v>-2.9699999999999989</v>
      </c>
      <c r="J72" s="7"/>
      <c r="K72" s="7" t="s">
        <v>159</v>
      </c>
      <c r="L72" s="45" t="s">
        <v>168</v>
      </c>
      <c r="M72" s="45" t="s">
        <v>83</v>
      </c>
      <c r="N72" s="3" t="s">
        <v>84</v>
      </c>
      <c r="O72" s="45" t="s">
        <v>31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1">
        <f t="shared" si="12"/>
        <v>0</v>
      </c>
      <c r="AQ72" s="31">
        <f t="shared" si="13"/>
        <v>0</v>
      </c>
      <c r="AR72" s="7">
        <v>3.88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>
        <f t="shared" si="14"/>
        <v>3.88</v>
      </c>
      <c r="BX72" s="7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>
        <f t="shared" si="11"/>
        <v>0</v>
      </c>
      <c r="CR72" s="3"/>
    </row>
    <row r="73" spans="1:96" x14ac:dyDescent="0.45">
      <c r="A73" s="7">
        <v>3</v>
      </c>
      <c r="B73" s="7">
        <v>1418</v>
      </c>
      <c r="C73" s="7">
        <v>9</v>
      </c>
      <c r="D73" s="7">
        <v>2173</v>
      </c>
      <c r="E73" s="7"/>
      <c r="F73" s="45">
        <v>0.26666666700000002</v>
      </c>
      <c r="G73" s="7"/>
      <c r="H73" s="7" t="s">
        <v>80</v>
      </c>
      <c r="I73" s="7">
        <v>-3.3500000000000014</v>
      </c>
      <c r="J73" s="7"/>
      <c r="K73" s="7" t="s">
        <v>159</v>
      </c>
      <c r="L73" s="45" t="s">
        <v>170</v>
      </c>
      <c r="M73" s="45" t="s">
        <v>83</v>
      </c>
      <c r="N73" s="3" t="s">
        <v>84</v>
      </c>
      <c r="O73" s="45" t="s">
        <v>31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1">
        <f t="shared" si="12"/>
        <v>0</v>
      </c>
      <c r="AQ73" s="31">
        <f t="shared" si="13"/>
        <v>0</v>
      </c>
      <c r="AR73" s="7">
        <v>0.54</v>
      </c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>
        <f t="shared" si="14"/>
        <v>0.54</v>
      </c>
      <c r="BX73" s="7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>
        <f t="shared" si="11"/>
        <v>0</v>
      </c>
      <c r="CR73" s="3"/>
    </row>
    <row r="74" spans="1:96" x14ac:dyDescent="0.45">
      <c r="A74" s="7">
        <v>3</v>
      </c>
      <c r="B74" s="7">
        <v>1457</v>
      </c>
      <c r="C74" s="7">
        <v>9</v>
      </c>
      <c r="D74" s="7">
        <v>2373</v>
      </c>
      <c r="E74" s="7"/>
      <c r="F74" s="45">
        <v>0.16666666699999999</v>
      </c>
      <c r="G74" s="7"/>
      <c r="H74" s="7" t="s">
        <v>80</v>
      </c>
      <c r="I74" s="7">
        <v>-2.7100000000000009</v>
      </c>
      <c r="J74" s="7"/>
      <c r="K74" s="7" t="s">
        <v>159</v>
      </c>
      <c r="L74" s="45" t="s">
        <v>168</v>
      </c>
      <c r="M74" s="45" t="s">
        <v>83</v>
      </c>
      <c r="N74" s="3" t="s">
        <v>84</v>
      </c>
      <c r="O74" s="45" t="s">
        <v>31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1">
        <f t="shared" si="12"/>
        <v>0</v>
      </c>
      <c r="AQ74" s="31">
        <f t="shared" si="13"/>
        <v>0</v>
      </c>
      <c r="AR74" s="7">
        <v>0.69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>
        <f t="shared" si="14"/>
        <v>0.69</v>
      </c>
      <c r="BX74" s="7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>
        <f t="shared" si="11"/>
        <v>0</v>
      </c>
      <c r="CR74" s="3"/>
    </row>
    <row r="75" spans="1:96" x14ac:dyDescent="0.45">
      <c r="A75" s="7">
        <v>3</v>
      </c>
      <c r="B75" s="7">
        <v>1547</v>
      </c>
      <c r="C75" s="7">
        <v>9</v>
      </c>
      <c r="D75" s="7">
        <v>2573</v>
      </c>
      <c r="E75" s="7"/>
      <c r="F75" s="45">
        <v>0.15</v>
      </c>
      <c r="G75" s="7"/>
      <c r="H75" s="7" t="s">
        <v>80</v>
      </c>
      <c r="I75" s="7">
        <v>-2.259999999999998</v>
      </c>
      <c r="J75" s="7"/>
      <c r="K75" s="7" t="s">
        <v>159</v>
      </c>
      <c r="L75" s="45" t="s">
        <v>168</v>
      </c>
      <c r="M75" s="45" t="s">
        <v>83</v>
      </c>
      <c r="N75" s="3" t="s">
        <v>84</v>
      </c>
      <c r="O75" s="45" t="s">
        <v>31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1">
        <f t="shared" si="12"/>
        <v>0</v>
      </c>
      <c r="AQ75" s="31">
        <f t="shared" si="13"/>
        <v>0</v>
      </c>
      <c r="AR75" s="7">
        <v>0.21</v>
      </c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>
        <f t="shared" si="14"/>
        <v>0.21</v>
      </c>
      <c r="BX75" s="7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>
        <f t="shared" si="11"/>
        <v>0</v>
      </c>
      <c r="CR75" s="3"/>
    </row>
    <row r="76" spans="1:96" x14ac:dyDescent="0.45">
      <c r="A76" s="7">
        <v>3</v>
      </c>
      <c r="B76" s="7">
        <v>1312</v>
      </c>
      <c r="C76" s="7">
        <v>9</v>
      </c>
      <c r="D76" s="7">
        <v>2673</v>
      </c>
      <c r="E76" s="7"/>
      <c r="F76" s="45">
        <v>0.2</v>
      </c>
      <c r="G76" s="7"/>
      <c r="H76" s="7" t="s">
        <v>80</v>
      </c>
      <c r="I76" s="7">
        <v>-1.8999999999999986</v>
      </c>
      <c r="J76" s="7"/>
      <c r="K76" s="7" t="s">
        <v>159</v>
      </c>
      <c r="L76" s="45" t="s">
        <v>168</v>
      </c>
      <c r="M76" s="45" t="s">
        <v>83</v>
      </c>
      <c r="N76" s="3" t="s">
        <v>84</v>
      </c>
      <c r="O76" s="45" t="s">
        <v>31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1">
        <f t="shared" si="12"/>
        <v>0</v>
      </c>
      <c r="AQ76" s="31">
        <f t="shared" si="13"/>
        <v>0</v>
      </c>
      <c r="AR76" s="7">
        <v>0.06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>
        <f t="shared" si="14"/>
        <v>0.06</v>
      </c>
      <c r="BX76" s="7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>
        <f t="shared" si="11"/>
        <v>0</v>
      </c>
      <c r="CR76" s="3"/>
    </row>
    <row r="77" spans="1:96" x14ac:dyDescent="0.45">
      <c r="A77" s="7">
        <v>3</v>
      </c>
      <c r="B77" s="7">
        <v>1554</v>
      </c>
      <c r="C77" s="7">
        <v>9</v>
      </c>
      <c r="D77" s="7">
        <v>2073</v>
      </c>
      <c r="E77" s="7"/>
      <c r="F77" s="45">
        <v>1.25</v>
      </c>
      <c r="G77" s="7"/>
      <c r="H77" s="7" t="s">
        <v>80</v>
      </c>
      <c r="I77" s="7">
        <v>-1.9200000000000017</v>
      </c>
      <c r="J77" s="7"/>
      <c r="K77" s="7" t="s">
        <v>159</v>
      </c>
      <c r="L77" s="45" t="s">
        <v>169</v>
      </c>
      <c r="M77" s="45" t="s">
        <v>83</v>
      </c>
      <c r="N77" s="3" t="s">
        <v>84</v>
      </c>
      <c r="O77" s="45" t="s">
        <v>31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1">
        <f t="shared" si="12"/>
        <v>0</v>
      </c>
      <c r="AQ77" s="31">
        <f t="shared" si="13"/>
        <v>0</v>
      </c>
      <c r="AR77" s="7">
        <v>0.05</v>
      </c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>
        <f t="shared" si="14"/>
        <v>0.05</v>
      </c>
      <c r="BX77" s="7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>
        <f t="shared" si="11"/>
        <v>0</v>
      </c>
      <c r="CR77" s="3"/>
    </row>
    <row r="78" spans="1:96" x14ac:dyDescent="0.45">
      <c r="A78" s="7">
        <v>3</v>
      </c>
      <c r="B78" s="7">
        <v>1549</v>
      </c>
      <c r="C78" s="7">
        <v>9</v>
      </c>
      <c r="D78" s="7">
        <v>2173</v>
      </c>
      <c r="E78" s="7"/>
      <c r="F78" s="45">
        <v>0.233333333</v>
      </c>
      <c r="G78" s="7"/>
      <c r="H78" s="7" t="s">
        <v>80</v>
      </c>
      <c r="I78" s="7">
        <v>-1.8299999999999983</v>
      </c>
      <c r="J78" s="7"/>
      <c r="K78" s="7" t="s">
        <v>159</v>
      </c>
      <c r="L78" s="45" t="s">
        <v>168</v>
      </c>
      <c r="M78" s="45" t="s">
        <v>83</v>
      </c>
      <c r="N78" s="3" t="s">
        <v>84</v>
      </c>
      <c r="O78" s="45" t="s">
        <v>31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1">
        <f t="shared" si="12"/>
        <v>0</v>
      </c>
      <c r="AQ78" s="31">
        <f t="shared" si="13"/>
        <v>0</v>
      </c>
      <c r="AR78" s="7">
        <v>7.0000000000000007E-2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>
        <f t="shared" si="14"/>
        <v>7.0000000000000007E-2</v>
      </c>
      <c r="BX78" s="7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>
        <f t="shared" si="11"/>
        <v>0</v>
      </c>
      <c r="CR78" s="3"/>
    </row>
    <row r="79" spans="1:96" x14ac:dyDescent="0.45">
      <c r="A79" s="7">
        <v>5</v>
      </c>
      <c r="B79" s="7" t="s">
        <v>171</v>
      </c>
      <c r="C79" s="7">
        <v>2</v>
      </c>
      <c r="D79" s="7">
        <v>3000</v>
      </c>
      <c r="E79" s="7"/>
      <c r="F79" s="45">
        <v>2.5000000000000001E-2</v>
      </c>
      <c r="G79" s="7"/>
      <c r="H79" s="7"/>
      <c r="I79" s="7"/>
      <c r="J79" s="7"/>
      <c r="K79" s="7" t="s">
        <v>172</v>
      </c>
      <c r="L79" s="45"/>
      <c r="M79" s="45" t="s">
        <v>161</v>
      </c>
      <c r="N79" s="45"/>
      <c r="O79" s="45" t="s">
        <v>113</v>
      </c>
      <c r="P79" s="31">
        <v>40.409401922392313</v>
      </c>
      <c r="Q79" s="31"/>
      <c r="R79" s="31"/>
      <c r="S79" s="31">
        <v>0.27769230769230768</v>
      </c>
      <c r="T79" s="31">
        <v>0.38249705535924622</v>
      </c>
      <c r="U79" s="31">
        <v>7.1271083258728734</v>
      </c>
      <c r="V79" s="31">
        <v>0.81347287950491454</v>
      </c>
      <c r="W79" s="31"/>
      <c r="X79" s="31"/>
      <c r="Y79" s="31"/>
      <c r="Z79" s="31">
        <v>51.668432743726868</v>
      </c>
      <c r="AA79" s="31"/>
      <c r="AB79" s="31"/>
      <c r="AC79" s="31"/>
      <c r="AD79" s="31"/>
      <c r="AE79" s="31"/>
      <c r="AF79" s="31"/>
      <c r="AG79" s="31">
        <v>0.58651490689914976</v>
      </c>
      <c r="AH79" s="31"/>
      <c r="AI79" s="31"/>
      <c r="AJ79" s="31"/>
      <c r="AK79" s="30"/>
      <c r="AL79" s="30"/>
      <c r="AM79" s="30"/>
      <c r="AN79" s="30"/>
      <c r="AO79" s="30"/>
      <c r="AP79" s="31">
        <f t="shared" si="12"/>
        <v>0</v>
      </c>
      <c r="AQ79" s="31">
        <f t="shared" si="13"/>
        <v>101.26512014144767</v>
      </c>
      <c r="AR79" s="7"/>
      <c r="AS79" s="7"/>
      <c r="AT79" s="7"/>
      <c r="AU79" s="7">
        <v>0.46</v>
      </c>
      <c r="AV79" s="7"/>
      <c r="AW79" s="7">
        <v>90.08</v>
      </c>
      <c r="AX79" s="7">
        <v>0.04</v>
      </c>
      <c r="AY79" s="7"/>
      <c r="AZ79" s="7">
        <v>0.83</v>
      </c>
      <c r="BA79" s="7">
        <v>1.24</v>
      </c>
      <c r="BB79" s="7"/>
      <c r="BC79" s="7">
        <v>0.01</v>
      </c>
      <c r="BD79" s="7"/>
      <c r="BE79" s="7">
        <v>0.99</v>
      </c>
      <c r="BF79" s="7"/>
      <c r="BG79" s="7"/>
      <c r="BH79" s="7"/>
      <c r="BI79" s="7"/>
      <c r="BJ79" s="7"/>
      <c r="BK79" s="7"/>
      <c r="BL79" s="7"/>
      <c r="BM79" s="7"/>
      <c r="BN79" s="7">
        <v>0.19</v>
      </c>
      <c r="BO79" s="7"/>
      <c r="BP79" s="7"/>
      <c r="BQ79" s="7"/>
      <c r="BR79" s="7"/>
      <c r="BS79" s="7"/>
      <c r="BT79" s="7"/>
      <c r="BU79" s="7"/>
      <c r="BV79" s="7"/>
      <c r="BW79" s="7">
        <f t="shared" si="14"/>
        <v>93.839999999999989</v>
      </c>
      <c r="BX79" s="7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>
        <f t="shared" si="11"/>
        <v>0</v>
      </c>
      <c r="CR79" s="3"/>
    </row>
    <row r="80" spans="1:96" x14ac:dyDescent="0.45">
      <c r="A80" s="7">
        <v>5</v>
      </c>
      <c r="B80" s="7" t="s">
        <v>173</v>
      </c>
      <c r="C80" s="7">
        <v>2</v>
      </c>
      <c r="D80" s="7">
        <v>3000</v>
      </c>
      <c r="E80" s="7"/>
      <c r="F80" s="45">
        <v>2.5000000000000001E-2</v>
      </c>
      <c r="G80" s="7"/>
      <c r="H80" s="7"/>
      <c r="I80" s="7"/>
      <c r="J80" s="7"/>
      <c r="K80" s="7" t="s">
        <v>172</v>
      </c>
      <c r="L80" s="45"/>
      <c r="M80" s="45" t="s">
        <v>161</v>
      </c>
      <c r="N80" s="45"/>
      <c r="O80" s="45" t="s">
        <v>113</v>
      </c>
      <c r="P80" s="31">
        <v>46.292189391242438</v>
      </c>
      <c r="Q80" s="31"/>
      <c r="R80" s="31"/>
      <c r="S80" s="31">
        <v>0.10230769230769232</v>
      </c>
      <c r="T80" s="31">
        <v>0.13240282685512367</v>
      </c>
      <c r="U80" s="31">
        <v>2.4571799462846906</v>
      </c>
      <c r="V80" s="31">
        <v>0.59396432471787408</v>
      </c>
      <c r="W80" s="31"/>
      <c r="X80" s="31"/>
      <c r="Y80" s="31"/>
      <c r="Z80" s="31">
        <v>49.977104072398198</v>
      </c>
      <c r="AA80" s="31"/>
      <c r="AB80" s="31"/>
      <c r="AC80" s="31"/>
      <c r="AD80" s="31"/>
      <c r="AE80" s="31"/>
      <c r="AF80" s="31"/>
      <c r="AG80" s="31">
        <v>0.20027338284361212</v>
      </c>
      <c r="AH80" s="31"/>
      <c r="AI80" s="31"/>
      <c r="AJ80" s="31"/>
      <c r="AK80" s="30"/>
      <c r="AL80" s="30"/>
      <c r="AM80" s="30"/>
      <c r="AN80" s="30"/>
      <c r="AO80" s="30"/>
      <c r="AP80" s="31">
        <f t="shared" si="12"/>
        <v>0</v>
      </c>
      <c r="AQ80" s="31">
        <f t="shared" si="13"/>
        <v>99.755421636649629</v>
      </c>
      <c r="AR80" s="7">
        <v>0.12</v>
      </c>
      <c r="AS80" s="7"/>
      <c r="AT80" s="7"/>
      <c r="AU80" s="7">
        <v>0.56000000000000005</v>
      </c>
      <c r="AV80" s="7"/>
      <c r="AW80" s="7">
        <v>90.8</v>
      </c>
      <c r="AX80" s="7">
        <v>0.24</v>
      </c>
      <c r="AY80" s="7"/>
      <c r="AZ80" s="7">
        <v>0.71</v>
      </c>
      <c r="BA80" s="7">
        <v>1.1200000000000001</v>
      </c>
      <c r="BB80" s="7"/>
      <c r="BC80" s="7">
        <v>0.55000000000000004</v>
      </c>
      <c r="BD80" s="7"/>
      <c r="BE80" s="7">
        <v>1.39</v>
      </c>
      <c r="BF80" s="7"/>
      <c r="BG80" s="7"/>
      <c r="BH80" s="7"/>
      <c r="BI80" s="7"/>
      <c r="BJ80" s="7"/>
      <c r="BK80" s="7"/>
      <c r="BL80" s="7"/>
      <c r="BM80" s="7"/>
      <c r="BN80" s="7">
        <v>0.53</v>
      </c>
      <c r="BO80" s="7"/>
      <c r="BP80" s="7"/>
      <c r="BQ80" s="7"/>
      <c r="BR80" s="7"/>
      <c r="BS80" s="7"/>
      <c r="BT80" s="7"/>
      <c r="BU80" s="7"/>
      <c r="BV80" s="7"/>
      <c r="BW80" s="7">
        <f t="shared" si="14"/>
        <v>96.02</v>
      </c>
      <c r="BX80" s="7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>
        <f t="shared" si="11"/>
        <v>0</v>
      </c>
      <c r="CR80" s="3"/>
    </row>
    <row r="81" spans="1:96" x14ac:dyDescent="0.45">
      <c r="A81" s="7">
        <v>5</v>
      </c>
      <c r="B81" s="7" t="s">
        <v>174</v>
      </c>
      <c r="C81" s="7">
        <v>2</v>
      </c>
      <c r="D81" s="7">
        <v>3000</v>
      </c>
      <c r="E81" s="7"/>
      <c r="F81" s="45">
        <v>2.5000000000000001E-2</v>
      </c>
      <c r="G81" s="7"/>
      <c r="H81" s="7"/>
      <c r="I81" s="7"/>
      <c r="J81" s="7"/>
      <c r="K81" s="7" t="s">
        <v>172</v>
      </c>
      <c r="L81" s="45"/>
      <c r="M81" s="45" t="s">
        <v>161</v>
      </c>
      <c r="N81" s="45"/>
      <c r="O81" s="45" t="s">
        <v>113</v>
      </c>
      <c r="P81" s="31">
        <v>45.928526165895335</v>
      </c>
      <c r="Q81" s="31"/>
      <c r="R81" s="31"/>
      <c r="S81" s="31">
        <v>0.14615384615384616</v>
      </c>
      <c r="T81" s="31">
        <v>0.1618256772673734</v>
      </c>
      <c r="U81" s="31">
        <v>2.4443151298119963</v>
      </c>
      <c r="V81" s="31">
        <v>0.87803421914816171</v>
      </c>
      <c r="W81" s="31"/>
      <c r="X81" s="31"/>
      <c r="Y81" s="31"/>
      <c r="Z81" s="31">
        <v>51.618687782805438</v>
      </c>
      <c r="AA81" s="31"/>
      <c r="AB81" s="31"/>
      <c r="AC81" s="31"/>
      <c r="AD81" s="31"/>
      <c r="AE81" s="31"/>
      <c r="AF81" s="31"/>
      <c r="AG81" s="31">
        <v>0.30041007426541816</v>
      </c>
      <c r="AH81" s="31"/>
      <c r="AI81" s="31"/>
      <c r="AJ81" s="31"/>
      <c r="AK81" s="30"/>
      <c r="AL81" s="30"/>
      <c r="AM81" s="30"/>
      <c r="AN81" s="30"/>
      <c r="AO81" s="30"/>
      <c r="AP81" s="31">
        <f t="shared" si="12"/>
        <v>0</v>
      </c>
      <c r="AQ81" s="31">
        <f t="shared" si="13"/>
        <v>101.47795289534756</v>
      </c>
      <c r="AR81" s="7">
        <v>0.06</v>
      </c>
      <c r="AS81" s="7"/>
      <c r="AT81" s="7"/>
      <c r="AU81" s="7">
        <v>0.87</v>
      </c>
      <c r="AV81" s="7"/>
      <c r="AW81" s="7">
        <v>89.89</v>
      </c>
      <c r="AX81" s="7">
        <v>0.36</v>
      </c>
      <c r="AY81" s="7"/>
      <c r="AZ81" s="7">
        <v>0.81</v>
      </c>
      <c r="BA81" s="7">
        <v>1.1200000000000001</v>
      </c>
      <c r="BB81" s="7"/>
      <c r="BC81" s="7">
        <v>0.65</v>
      </c>
      <c r="BD81" s="7"/>
      <c r="BE81" s="7">
        <v>1.46</v>
      </c>
      <c r="BF81" s="7"/>
      <c r="BG81" s="7"/>
      <c r="BH81" s="7"/>
      <c r="BI81" s="7"/>
      <c r="BJ81" s="7"/>
      <c r="BK81" s="7"/>
      <c r="BL81" s="7"/>
      <c r="BM81" s="7"/>
      <c r="BN81" s="7">
        <v>0.78</v>
      </c>
      <c r="BO81" s="7"/>
      <c r="BP81" s="7"/>
      <c r="BQ81" s="7"/>
      <c r="BR81" s="7"/>
      <c r="BS81" s="7"/>
      <c r="BT81" s="7"/>
      <c r="BU81" s="7"/>
      <c r="BV81" s="7"/>
      <c r="BW81" s="7">
        <f t="shared" si="14"/>
        <v>96.000000000000014</v>
      </c>
      <c r="BX81" s="7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>
        <f t="shared" si="11"/>
        <v>0</v>
      </c>
      <c r="CR81" s="3"/>
    </row>
    <row r="82" spans="1:96" x14ac:dyDescent="0.45">
      <c r="A82" s="7">
        <v>5</v>
      </c>
      <c r="B82" s="7" t="s">
        <v>175</v>
      </c>
      <c r="C82" s="7">
        <v>2</v>
      </c>
      <c r="D82" s="7">
        <v>3000</v>
      </c>
      <c r="E82" s="7"/>
      <c r="F82" s="45">
        <v>2.5000000000000001E-2</v>
      </c>
      <c r="G82" s="7"/>
      <c r="H82" s="7"/>
      <c r="I82" s="7"/>
      <c r="J82" s="7"/>
      <c r="K82" s="7" t="s">
        <v>172</v>
      </c>
      <c r="L82" s="45"/>
      <c r="M82" s="45" t="s">
        <v>161</v>
      </c>
      <c r="N82" s="45"/>
      <c r="O82" s="45" t="s">
        <v>113</v>
      </c>
      <c r="P82" s="31">
        <v>47.51153079387683</v>
      </c>
      <c r="Q82" s="31"/>
      <c r="R82" s="31"/>
      <c r="S82" s="31"/>
      <c r="T82" s="31">
        <v>1.4711425206124853E-2</v>
      </c>
      <c r="U82" s="31">
        <v>0.3602148612354521</v>
      </c>
      <c r="V82" s="31">
        <v>0.24533309064433931</v>
      </c>
      <c r="W82" s="31"/>
      <c r="X82" s="31"/>
      <c r="Y82" s="31"/>
      <c r="Z82" s="31">
        <v>52.14930069930071</v>
      </c>
      <c r="AA82" s="31"/>
      <c r="AB82" s="31"/>
      <c r="AC82" s="31"/>
      <c r="AD82" s="31"/>
      <c r="AE82" s="31"/>
      <c r="AF82" s="31"/>
      <c r="AG82" s="31">
        <v>2.8610483263373159E-2</v>
      </c>
      <c r="AH82" s="31"/>
      <c r="AI82" s="31"/>
      <c r="AJ82" s="31"/>
      <c r="AK82" s="30"/>
      <c r="AL82" s="30"/>
      <c r="AM82" s="30"/>
      <c r="AN82" s="30"/>
      <c r="AO82" s="30"/>
      <c r="AP82" s="31">
        <f t="shared" si="12"/>
        <v>0</v>
      </c>
      <c r="AQ82" s="31">
        <f t="shared" si="13"/>
        <v>100.30970135352683</v>
      </c>
      <c r="AR82" s="7">
        <v>2.67</v>
      </c>
      <c r="AS82" s="7"/>
      <c r="AT82" s="7"/>
      <c r="AU82" s="7">
        <v>0.62</v>
      </c>
      <c r="AV82" s="7"/>
      <c r="AW82" s="7">
        <v>88.31</v>
      </c>
      <c r="AX82" s="7">
        <v>0.68</v>
      </c>
      <c r="AY82" s="7"/>
      <c r="AZ82" s="7">
        <v>0.52</v>
      </c>
      <c r="BA82" s="7">
        <v>0.8</v>
      </c>
      <c r="BB82" s="7"/>
      <c r="BC82" s="7">
        <v>0.72</v>
      </c>
      <c r="BD82" s="7"/>
      <c r="BE82" s="7">
        <v>2.23</v>
      </c>
      <c r="BF82" s="7"/>
      <c r="BG82" s="7"/>
      <c r="BH82" s="7"/>
      <c r="BI82" s="7"/>
      <c r="BJ82" s="7"/>
      <c r="BK82" s="7"/>
      <c r="BL82" s="7"/>
      <c r="BM82" s="7"/>
      <c r="BN82" s="7">
        <v>0.62</v>
      </c>
      <c r="BO82" s="7"/>
      <c r="BP82" s="7"/>
      <c r="BQ82" s="7"/>
      <c r="BR82" s="7"/>
      <c r="BS82" s="7"/>
      <c r="BT82" s="7"/>
      <c r="BU82" s="7"/>
      <c r="BV82" s="7"/>
      <c r="BW82" s="7">
        <f t="shared" si="14"/>
        <v>97.170000000000016</v>
      </c>
      <c r="BX82" s="7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>
        <f t="shared" si="11"/>
        <v>0</v>
      </c>
      <c r="CR82" s="3"/>
    </row>
    <row r="83" spans="1:96" x14ac:dyDescent="0.45">
      <c r="A83" s="7">
        <v>5</v>
      </c>
      <c r="B83" s="7" t="s">
        <v>176</v>
      </c>
      <c r="C83" s="7">
        <v>2</v>
      </c>
      <c r="D83" s="7">
        <v>3000</v>
      </c>
      <c r="E83" s="7"/>
      <c r="F83" s="45">
        <v>2.5000000000000001E-2</v>
      </c>
      <c r="G83" s="7"/>
      <c r="H83" s="7"/>
      <c r="I83" s="7"/>
      <c r="J83" s="7"/>
      <c r="K83" s="7" t="s">
        <v>172</v>
      </c>
      <c r="L83" s="45"/>
      <c r="M83" s="45" t="s">
        <v>161</v>
      </c>
      <c r="N83" s="45"/>
      <c r="O83" s="45" t="s">
        <v>113</v>
      </c>
      <c r="P83" s="31">
        <v>42.63416518333927</v>
      </c>
      <c r="Q83" s="31"/>
      <c r="R83" s="31"/>
      <c r="S83" s="31"/>
      <c r="T83" s="31"/>
      <c r="U83" s="31">
        <v>0.27016114592658902</v>
      </c>
      <c r="V83" s="31">
        <v>6.4561339643247187E-2</v>
      </c>
      <c r="W83" s="31"/>
      <c r="X83" s="31"/>
      <c r="Y83" s="31"/>
      <c r="Z83" s="31">
        <v>58.350839160839165</v>
      </c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0"/>
      <c r="AL83" s="30"/>
      <c r="AM83" s="30"/>
      <c r="AN83" s="30"/>
      <c r="AO83" s="30"/>
      <c r="AP83" s="31">
        <f t="shared" si="12"/>
        <v>0</v>
      </c>
      <c r="AQ83" s="31">
        <f t="shared" si="13"/>
        <v>101.31972682974828</v>
      </c>
      <c r="AR83" s="7">
        <v>3.75</v>
      </c>
      <c r="AS83" s="7"/>
      <c r="AT83" s="7"/>
      <c r="AU83" s="7">
        <v>0.59</v>
      </c>
      <c r="AV83" s="7"/>
      <c r="AW83" s="7">
        <v>85.9</v>
      </c>
      <c r="AX83" s="7">
        <v>0.48</v>
      </c>
      <c r="AY83" s="7"/>
      <c r="AZ83" s="7">
        <v>0.66</v>
      </c>
      <c r="BA83" s="7">
        <v>0.87</v>
      </c>
      <c r="BB83" s="7"/>
      <c r="BC83" s="7">
        <v>0.7</v>
      </c>
      <c r="BD83" s="7"/>
      <c r="BE83" s="7">
        <v>1.66</v>
      </c>
      <c r="BF83" s="7"/>
      <c r="BG83" s="7"/>
      <c r="BH83" s="7"/>
      <c r="BI83" s="7"/>
      <c r="BJ83" s="7"/>
      <c r="BK83" s="7"/>
      <c r="BL83" s="7"/>
      <c r="BM83" s="7"/>
      <c r="BN83" s="7">
        <v>0.52</v>
      </c>
      <c r="BO83" s="7"/>
      <c r="BP83" s="7"/>
      <c r="BQ83" s="7"/>
      <c r="BR83" s="7"/>
      <c r="BS83" s="7"/>
      <c r="BT83" s="7"/>
      <c r="BU83" s="7"/>
      <c r="BV83" s="7"/>
      <c r="BW83" s="7">
        <f t="shared" si="14"/>
        <v>95.13000000000001</v>
      </c>
      <c r="BX83" s="7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>
        <f t="shared" si="11"/>
        <v>0</v>
      </c>
      <c r="CR83" s="3"/>
    </row>
    <row r="84" spans="1:96" x14ac:dyDescent="0.45">
      <c r="A84" s="7">
        <v>5</v>
      </c>
      <c r="B84" s="7" t="s">
        <v>177</v>
      </c>
      <c r="C84" s="7">
        <v>2</v>
      </c>
      <c r="D84" s="7">
        <v>3000</v>
      </c>
      <c r="E84" s="7"/>
      <c r="F84" s="45">
        <v>2.5000000000000001E-2</v>
      </c>
      <c r="G84" s="7"/>
      <c r="H84" s="7"/>
      <c r="I84" s="7"/>
      <c r="J84" s="7"/>
      <c r="K84" s="7" t="s">
        <v>172</v>
      </c>
      <c r="L84" s="45"/>
      <c r="M84" s="45" t="s">
        <v>161</v>
      </c>
      <c r="N84" s="45"/>
      <c r="O84" s="45" t="s">
        <v>113</v>
      </c>
      <c r="P84" s="31">
        <v>48.85922392310431</v>
      </c>
      <c r="Q84" s="31"/>
      <c r="R84" s="31"/>
      <c r="S84" s="31"/>
      <c r="T84" s="31"/>
      <c r="U84" s="31">
        <v>0.23156669650850489</v>
      </c>
      <c r="V84" s="31">
        <v>0.18077175100109213</v>
      </c>
      <c r="W84" s="31"/>
      <c r="X84" s="31"/>
      <c r="Y84" s="31"/>
      <c r="Z84" s="31">
        <v>52.066392431098322</v>
      </c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0"/>
      <c r="AL84" s="30"/>
      <c r="AM84" s="30"/>
      <c r="AN84" s="30"/>
      <c r="AO84" s="30"/>
      <c r="AP84" s="31">
        <f t="shared" si="12"/>
        <v>0</v>
      </c>
      <c r="AQ84" s="31">
        <f t="shared" si="13"/>
        <v>101.33795480171221</v>
      </c>
      <c r="AR84" s="7">
        <v>11.62</v>
      </c>
      <c r="AS84" s="7"/>
      <c r="AT84" s="7"/>
      <c r="AU84" s="7">
        <v>0.87</v>
      </c>
      <c r="AV84" s="7"/>
      <c r="AW84" s="7">
        <v>78.900000000000006</v>
      </c>
      <c r="AX84" s="7">
        <v>1.1200000000000001</v>
      </c>
      <c r="AY84" s="7"/>
      <c r="AZ84" s="7">
        <v>0.92</v>
      </c>
      <c r="BA84" s="7">
        <v>1.22</v>
      </c>
      <c r="BB84" s="7"/>
      <c r="BC84" s="7">
        <v>0.49</v>
      </c>
      <c r="BD84" s="7"/>
      <c r="BE84" s="7">
        <v>1.36</v>
      </c>
      <c r="BF84" s="7"/>
      <c r="BG84" s="7"/>
      <c r="BH84" s="7"/>
      <c r="BI84" s="7"/>
      <c r="BJ84" s="7"/>
      <c r="BK84" s="7"/>
      <c r="BL84" s="7"/>
      <c r="BM84" s="7"/>
      <c r="BN84" s="7">
        <v>0.6</v>
      </c>
      <c r="BO84" s="7"/>
      <c r="BP84" s="7"/>
      <c r="BQ84" s="7"/>
      <c r="BR84" s="7"/>
      <c r="BS84" s="7"/>
      <c r="BT84" s="7"/>
      <c r="BU84" s="7"/>
      <c r="BV84" s="7"/>
      <c r="BW84" s="7">
        <f t="shared" si="14"/>
        <v>97.1</v>
      </c>
      <c r="BX84" s="7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>
        <f t="shared" si="11"/>
        <v>0</v>
      </c>
      <c r="CR84" s="3"/>
    </row>
    <row r="85" spans="1:96" x14ac:dyDescent="0.45">
      <c r="A85" s="7">
        <v>5</v>
      </c>
      <c r="B85" s="7" t="s">
        <v>178</v>
      </c>
      <c r="C85" s="7">
        <v>2</v>
      </c>
      <c r="D85" s="7">
        <v>2173</v>
      </c>
      <c r="E85" s="7"/>
      <c r="F85" s="45">
        <v>0.33333333300000001</v>
      </c>
      <c r="G85" s="7"/>
      <c r="H85" s="7"/>
      <c r="I85" s="7"/>
      <c r="J85" s="7"/>
      <c r="K85" s="7" t="s">
        <v>172</v>
      </c>
      <c r="L85" s="45"/>
      <c r="M85" s="45" t="s">
        <v>161</v>
      </c>
      <c r="N85" s="45"/>
      <c r="O85" s="45" t="s">
        <v>113</v>
      </c>
      <c r="P85" s="31">
        <v>41.949622641509436</v>
      </c>
      <c r="Q85" s="31"/>
      <c r="R85" s="31"/>
      <c r="S85" s="31">
        <v>0.14615384615384616</v>
      </c>
      <c r="T85" s="31">
        <v>0.23538280329799766</v>
      </c>
      <c r="U85" s="31">
        <v>5.5190062667860333</v>
      </c>
      <c r="V85" s="31">
        <v>0.60687659264652349</v>
      </c>
      <c r="W85" s="31"/>
      <c r="X85" s="31"/>
      <c r="Y85" s="31"/>
      <c r="Z85" s="31">
        <v>52.91205676676266</v>
      </c>
      <c r="AA85" s="31"/>
      <c r="AB85" s="31"/>
      <c r="AC85" s="31"/>
      <c r="AD85" s="31"/>
      <c r="AE85" s="31"/>
      <c r="AF85" s="31"/>
      <c r="AG85" s="31">
        <v>0.12874717468517921</v>
      </c>
      <c r="AH85" s="31"/>
      <c r="AI85" s="31"/>
      <c r="AJ85" s="31"/>
      <c r="AK85" s="30"/>
      <c r="AL85" s="30"/>
      <c r="AM85" s="30"/>
      <c r="AN85" s="30"/>
      <c r="AO85" s="30"/>
      <c r="AP85" s="31">
        <f t="shared" si="12"/>
        <v>0</v>
      </c>
      <c r="AQ85" s="31">
        <f t="shared" si="13"/>
        <v>101.49784609184167</v>
      </c>
      <c r="AR85" s="7"/>
      <c r="AS85" s="7"/>
      <c r="AT85" s="7"/>
      <c r="AU85" s="7">
        <v>0.31</v>
      </c>
      <c r="AV85" s="7"/>
      <c r="AW85" s="7">
        <v>89.76</v>
      </c>
      <c r="AX85" s="7">
        <v>0.03</v>
      </c>
      <c r="AY85" s="7"/>
      <c r="AZ85" s="7">
        <v>0.88</v>
      </c>
      <c r="BA85" s="7">
        <v>1.26</v>
      </c>
      <c r="BB85" s="7"/>
      <c r="BC85" s="7">
        <v>0.01</v>
      </c>
      <c r="BD85" s="7"/>
      <c r="BE85" s="7">
        <v>1.25</v>
      </c>
      <c r="BF85" s="7"/>
      <c r="BG85" s="7"/>
      <c r="BH85" s="7"/>
      <c r="BI85" s="7"/>
      <c r="BJ85" s="7"/>
      <c r="BK85" s="7"/>
      <c r="BL85" s="7"/>
      <c r="BM85" s="7"/>
      <c r="BN85" s="7">
        <v>0.09</v>
      </c>
      <c r="BO85" s="7"/>
      <c r="BP85" s="7"/>
      <c r="BQ85" s="7"/>
      <c r="BR85" s="7"/>
      <c r="BS85" s="7"/>
      <c r="BT85" s="7"/>
      <c r="BU85" s="7"/>
      <c r="BV85" s="7"/>
      <c r="BW85" s="7">
        <f t="shared" si="14"/>
        <v>93.590000000000018</v>
      </c>
      <c r="BX85" s="7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>
        <f t="shared" si="11"/>
        <v>0</v>
      </c>
      <c r="CR85" s="3"/>
    </row>
    <row r="86" spans="1:96" x14ac:dyDescent="0.45">
      <c r="A86" s="7">
        <v>5</v>
      </c>
      <c r="B86" s="7" t="s">
        <v>179</v>
      </c>
      <c r="C86" s="7">
        <v>2</v>
      </c>
      <c r="D86" s="7">
        <v>2173</v>
      </c>
      <c r="E86" s="7"/>
      <c r="F86" s="45">
        <v>0.33333333300000001</v>
      </c>
      <c r="G86" s="7"/>
      <c r="H86" s="7"/>
      <c r="I86" s="7"/>
      <c r="J86" s="7"/>
      <c r="K86" s="7" t="s">
        <v>172</v>
      </c>
      <c r="L86" s="45"/>
      <c r="M86" s="45" t="s">
        <v>161</v>
      </c>
      <c r="N86" s="45"/>
      <c r="O86" s="45" t="s">
        <v>113</v>
      </c>
      <c r="P86" s="31">
        <v>47.468746885012465</v>
      </c>
      <c r="Q86" s="31"/>
      <c r="R86" s="31"/>
      <c r="S86" s="31">
        <v>7.3076923076923081E-2</v>
      </c>
      <c r="T86" s="31">
        <v>0.10297997644287399</v>
      </c>
      <c r="U86" s="31">
        <v>2.0583706356311549</v>
      </c>
      <c r="V86" s="31">
        <v>0.89094648707681101</v>
      </c>
      <c r="W86" s="31"/>
      <c r="X86" s="31"/>
      <c r="Y86" s="31"/>
      <c r="Z86" s="31">
        <v>50.242410530645834</v>
      </c>
      <c r="AA86" s="31"/>
      <c r="AB86" s="31"/>
      <c r="AC86" s="31"/>
      <c r="AD86" s="31"/>
      <c r="AE86" s="31"/>
      <c r="AF86" s="31"/>
      <c r="AG86" s="31">
        <v>0.30041007426541816</v>
      </c>
      <c r="AH86" s="31"/>
      <c r="AI86" s="31"/>
      <c r="AJ86" s="31"/>
      <c r="AK86" s="30"/>
      <c r="AL86" s="30"/>
      <c r="AM86" s="30"/>
      <c r="AN86" s="30"/>
      <c r="AO86" s="30"/>
      <c r="AP86" s="31">
        <f t="shared" si="12"/>
        <v>0</v>
      </c>
      <c r="AQ86" s="31">
        <f t="shared" si="13"/>
        <v>101.13694151215148</v>
      </c>
      <c r="AR86" s="7">
        <v>0.02</v>
      </c>
      <c r="AS86" s="7"/>
      <c r="AT86" s="7"/>
      <c r="AU86" s="7">
        <v>0.49</v>
      </c>
      <c r="AV86" s="7"/>
      <c r="AW86" s="7">
        <v>88.59</v>
      </c>
      <c r="AX86" s="7">
        <v>0.15</v>
      </c>
      <c r="AY86" s="7"/>
      <c r="AZ86" s="7">
        <v>0.7</v>
      </c>
      <c r="BA86" s="7">
        <v>1.01</v>
      </c>
      <c r="BB86" s="7"/>
      <c r="BC86" s="7">
        <v>0.46</v>
      </c>
      <c r="BD86" s="7"/>
      <c r="BE86" s="7">
        <v>1.17</v>
      </c>
      <c r="BF86" s="7"/>
      <c r="BG86" s="7"/>
      <c r="BH86" s="7"/>
      <c r="BI86" s="7"/>
      <c r="BJ86" s="7"/>
      <c r="BK86" s="7"/>
      <c r="BL86" s="7"/>
      <c r="BM86" s="7"/>
      <c r="BN86" s="7">
        <v>0.44</v>
      </c>
      <c r="BO86" s="7"/>
      <c r="BP86" s="7"/>
      <c r="BQ86" s="7"/>
      <c r="BR86" s="7"/>
      <c r="BS86" s="7"/>
      <c r="BT86" s="7"/>
      <c r="BU86" s="7"/>
      <c r="BV86" s="7"/>
      <c r="BW86" s="7">
        <f t="shared" si="14"/>
        <v>93.030000000000015</v>
      </c>
      <c r="BX86" s="7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>
        <f t="shared" si="11"/>
        <v>0</v>
      </c>
      <c r="CR86" s="3"/>
    </row>
    <row r="87" spans="1:96" x14ac:dyDescent="0.45">
      <c r="A87" s="7">
        <v>5</v>
      </c>
      <c r="B87" s="7" t="s">
        <v>180</v>
      </c>
      <c r="C87" s="7">
        <v>2</v>
      </c>
      <c r="D87" s="7">
        <v>2173</v>
      </c>
      <c r="E87" s="7"/>
      <c r="F87" s="45">
        <v>0.33333333300000001</v>
      </c>
      <c r="G87" s="7"/>
      <c r="H87" s="7"/>
      <c r="I87" s="7"/>
      <c r="J87" s="7"/>
      <c r="K87" s="7" t="s">
        <v>172</v>
      </c>
      <c r="L87" s="45"/>
      <c r="M87" s="45" t="s">
        <v>161</v>
      </c>
      <c r="N87" s="45"/>
      <c r="O87" s="45" t="s">
        <v>113</v>
      </c>
      <c r="P87" s="31">
        <v>50.485012459950163</v>
      </c>
      <c r="Q87" s="31"/>
      <c r="R87" s="31"/>
      <c r="S87" s="31"/>
      <c r="T87" s="31"/>
      <c r="U87" s="31">
        <v>0.20583706356311549</v>
      </c>
      <c r="V87" s="31">
        <v>0.29698216235893704</v>
      </c>
      <c r="W87" s="31"/>
      <c r="X87" s="31"/>
      <c r="Y87" s="31"/>
      <c r="Z87" s="31">
        <v>50.093175647881537</v>
      </c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0"/>
      <c r="AL87" s="30"/>
      <c r="AM87" s="30"/>
      <c r="AN87" s="30"/>
      <c r="AO87" s="30"/>
      <c r="AP87" s="31">
        <f t="shared" si="12"/>
        <v>0</v>
      </c>
      <c r="AQ87" s="31">
        <f t="shared" si="13"/>
        <v>101.08100733375375</v>
      </c>
      <c r="AR87" s="7">
        <v>5.36</v>
      </c>
      <c r="AS87" s="7"/>
      <c r="AT87" s="7"/>
      <c r="AU87" s="7">
        <v>0.48</v>
      </c>
      <c r="AV87" s="7"/>
      <c r="AW87" s="7">
        <v>85.57</v>
      </c>
      <c r="AX87" s="7">
        <v>0.62</v>
      </c>
      <c r="AY87" s="7"/>
      <c r="AZ87" s="7">
        <v>0.61</v>
      </c>
      <c r="BA87" s="7">
        <v>0.92</v>
      </c>
      <c r="BB87" s="7"/>
      <c r="BC87" s="7">
        <v>0.54</v>
      </c>
      <c r="BD87" s="7"/>
      <c r="BE87" s="7">
        <v>1.03</v>
      </c>
      <c r="BF87" s="7"/>
      <c r="BG87" s="7"/>
      <c r="BH87" s="7"/>
      <c r="BI87" s="7"/>
      <c r="BJ87" s="7"/>
      <c r="BK87" s="7"/>
      <c r="BL87" s="7"/>
      <c r="BM87" s="7"/>
      <c r="BN87" s="7">
        <v>0.42</v>
      </c>
      <c r="BO87" s="7"/>
      <c r="BP87" s="7"/>
      <c r="BQ87" s="7"/>
      <c r="BR87" s="7"/>
      <c r="BS87" s="7"/>
      <c r="BT87" s="7"/>
      <c r="BU87" s="7"/>
      <c r="BV87" s="7"/>
      <c r="BW87" s="7">
        <f t="shared" si="14"/>
        <v>95.550000000000011</v>
      </c>
      <c r="BX87" s="7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>
        <f t="shared" si="11"/>
        <v>0</v>
      </c>
      <c r="CR87" s="3"/>
    </row>
    <row r="88" spans="1:96" x14ac:dyDescent="0.45">
      <c r="A88" s="7">
        <v>5</v>
      </c>
      <c r="B88" s="7" t="s">
        <v>181</v>
      </c>
      <c r="C88" s="7">
        <v>2</v>
      </c>
      <c r="D88" s="7">
        <v>2173</v>
      </c>
      <c r="E88" s="7"/>
      <c r="F88" s="45">
        <v>0.33333333300000001</v>
      </c>
      <c r="G88" s="7"/>
      <c r="H88" s="7"/>
      <c r="I88" s="7"/>
      <c r="J88" s="7"/>
      <c r="K88" s="7" t="s">
        <v>172</v>
      </c>
      <c r="L88" s="45"/>
      <c r="M88" s="45" t="s">
        <v>161</v>
      </c>
      <c r="N88" s="45"/>
      <c r="O88" s="45" t="s">
        <v>113</v>
      </c>
      <c r="P88" s="31">
        <v>53.394318262726955</v>
      </c>
      <c r="Q88" s="31"/>
      <c r="R88" s="31"/>
      <c r="S88" s="31">
        <v>2.923076923076923E-2</v>
      </c>
      <c r="T88" s="31"/>
      <c r="U88" s="31">
        <v>0.19297224709042074</v>
      </c>
      <c r="V88" s="31">
        <v>0.30989443028758645</v>
      </c>
      <c r="W88" s="31"/>
      <c r="X88" s="31"/>
      <c r="Y88" s="31"/>
      <c r="Z88" s="31">
        <v>46.859753187988495</v>
      </c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0"/>
      <c r="AL88" s="30"/>
      <c r="AM88" s="30"/>
      <c r="AN88" s="30"/>
      <c r="AO88" s="30"/>
      <c r="AP88" s="31">
        <f t="shared" si="12"/>
        <v>0</v>
      </c>
      <c r="AQ88" s="31">
        <f t="shared" si="13"/>
        <v>100.78616889732423</v>
      </c>
      <c r="AR88" s="7">
        <v>5.72</v>
      </c>
      <c r="AS88" s="7"/>
      <c r="AT88" s="7"/>
      <c r="AU88" s="7">
        <v>0.47</v>
      </c>
      <c r="AV88" s="7"/>
      <c r="AW88" s="7">
        <v>85.02</v>
      </c>
      <c r="AX88" s="7">
        <v>0.63</v>
      </c>
      <c r="AY88" s="7"/>
      <c r="AZ88" s="7">
        <v>0.62</v>
      </c>
      <c r="BA88" s="7">
        <v>1.1299999999999999</v>
      </c>
      <c r="BB88" s="7"/>
      <c r="BC88" s="7">
        <v>0.52</v>
      </c>
      <c r="BD88" s="7"/>
      <c r="BE88" s="7">
        <v>1.08</v>
      </c>
      <c r="BF88" s="7"/>
      <c r="BG88" s="7"/>
      <c r="BH88" s="7"/>
      <c r="BI88" s="7"/>
      <c r="BJ88" s="7"/>
      <c r="BK88" s="7"/>
      <c r="BL88" s="7"/>
      <c r="BM88" s="7"/>
      <c r="BN88" s="32">
        <v>0.39</v>
      </c>
      <c r="BO88" s="32"/>
      <c r="BP88" s="32"/>
      <c r="BQ88" s="32"/>
      <c r="BR88" s="7"/>
      <c r="BS88" s="7"/>
      <c r="BT88" s="7"/>
      <c r="BU88" s="7"/>
      <c r="BV88" s="7"/>
      <c r="BW88" s="7">
        <f t="shared" si="14"/>
        <v>95.579999999999984</v>
      </c>
      <c r="BX88" s="7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>
        <f t="shared" si="11"/>
        <v>0</v>
      </c>
      <c r="CR88" s="3"/>
    </row>
    <row r="89" spans="1:96" x14ac:dyDescent="0.45">
      <c r="A89" s="32">
        <v>5</v>
      </c>
      <c r="B89" s="32" t="s">
        <v>182</v>
      </c>
      <c r="C89" s="7">
        <v>2</v>
      </c>
      <c r="D89" s="7">
        <v>2173</v>
      </c>
      <c r="E89" s="7"/>
      <c r="F89" s="45">
        <v>0.33333333300000001</v>
      </c>
      <c r="G89" s="7"/>
      <c r="H89" s="7"/>
      <c r="I89" s="32"/>
      <c r="J89" s="32"/>
      <c r="K89" s="7" t="s">
        <v>172</v>
      </c>
      <c r="L89" s="45"/>
      <c r="M89" s="45" t="s">
        <v>161</v>
      </c>
      <c r="N89" s="45"/>
      <c r="O89" s="45" t="s">
        <v>113</v>
      </c>
      <c r="P89" s="33">
        <v>50.271092915628337</v>
      </c>
      <c r="Q89" s="33"/>
      <c r="R89" s="33"/>
      <c r="S89" s="33"/>
      <c r="T89" s="33"/>
      <c r="U89" s="33">
        <v>0.1415129811996419</v>
      </c>
      <c r="V89" s="33">
        <v>0.36154350200218427</v>
      </c>
      <c r="W89" s="33"/>
      <c r="X89" s="33"/>
      <c r="Y89" s="33"/>
      <c r="Z89" s="33">
        <v>48.600826820238595</v>
      </c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4"/>
      <c r="AL89" s="34"/>
      <c r="AM89" s="34"/>
      <c r="AN89" s="34"/>
      <c r="AO89" s="34"/>
      <c r="AP89" s="31">
        <f t="shared" si="12"/>
        <v>0</v>
      </c>
      <c r="AQ89" s="31">
        <f t="shared" si="13"/>
        <v>99.374976219068756</v>
      </c>
      <c r="AR89" s="32">
        <v>8.57</v>
      </c>
      <c r="AS89" s="32"/>
      <c r="AT89" s="32"/>
      <c r="AU89" s="32">
        <v>1.2</v>
      </c>
      <c r="AV89" s="32"/>
      <c r="AW89" s="32">
        <v>80.11</v>
      </c>
      <c r="AX89" s="32">
        <v>1.39</v>
      </c>
      <c r="AY89" s="32"/>
      <c r="AZ89" s="32">
        <v>1.1399999999999999</v>
      </c>
      <c r="BA89" s="32">
        <v>1.58</v>
      </c>
      <c r="BB89" s="32"/>
      <c r="BC89" s="32">
        <v>0.62</v>
      </c>
      <c r="BD89" s="32"/>
      <c r="BE89" s="32">
        <v>1.58</v>
      </c>
      <c r="BF89" s="32"/>
      <c r="BG89" s="32"/>
      <c r="BH89" s="32"/>
      <c r="BI89" s="32"/>
      <c r="BJ89" s="32"/>
      <c r="BK89" s="32"/>
      <c r="BL89" s="32"/>
      <c r="BM89" s="32"/>
      <c r="BN89" s="7">
        <v>0.84</v>
      </c>
      <c r="BO89" s="7"/>
      <c r="BP89" s="7"/>
      <c r="BQ89" s="7"/>
      <c r="BR89" s="32"/>
      <c r="BS89" s="32"/>
      <c r="BT89" s="32"/>
      <c r="BU89" s="32"/>
      <c r="BV89" s="32"/>
      <c r="BW89" s="7">
        <f t="shared" si="14"/>
        <v>97.03</v>
      </c>
      <c r="BX89" s="7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>
        <f t="shared" si="11"/>
        <v>0</v>
      </c>
      <c r="CR89" s="3"/>
    </row>
    <row r="90" spans="1:96" x14ac:dyDescent="0.45">
      <c r="A90" s="7">
        <v>5</v>
      </c>
      <c r="B90" s="7" t="s">
        <v>183</v>
      </c>
      <c r="C90" s="7">
        <v>25</v>
      </c>
      <c r="D90" s="7">
        <v>3000</v>
      </c>
      <c r="E90" s="7"/>
      <c r="F90" s="45">
        <v>2.5000000000000001E-2</v>
      </c>
      <c r="G90" s="7"/>
      <c r="H90" s="7"/>
      <c r="I90" s="7"/>
      <c r="J90" s="7"/>
      <c r="K90" s="7" t="s">
        <v>172</v>
      </c>
      <c r="L90" s="45"/>
      <c r="M90" s="45" t="s">
        <v>83</v>
      </c>
      <c r="N90" s="45" t="s">
        <v>84</v>
      </c>
      <c r="O90" s="45" t="s">
        <v>31</v>
      </c>
      <c r="P90" s="31">
        <v>46.933948024207908</v>
      </c>
      <c r="Q90" s="31"/>
      <c r="R90" s="31"/>
      <c r="S90" s="31">
        <v>0.55538461538461537</v>
      </c>
      <c r="T90" s="31">
        <v>1.0886454652532391</v>
      </c>
      <c r="U90" s="31">
        <v>7.47445837063563</v>
      </c>
      <c r="V90" s="31">
        <v>1.5365598835092829</v>
      </c>
      <c r="W90" s="31">
        <v>2.5430171389784494E-2</v>
      </c>
      <c r="X90" s="31"/>
      <c r="Y90" s="31">
        <v>1.2726188447776454E-2</v>
      </c>
      <c r="Z90" s="31">
        <v>38.535763060468945</v>
      </c>
      <c r="AA90" s="31"/>
      <c r="AB90" s="31"/>
      <c r="AC90" s="31"/>
      <c r="AD90" s="31"/>
      <c r="AE90" s="31"/>
      <c r="AF90" s="31"/>
      <c r="AG90" s="31">
        <v>3.3331213001829729</v>
      </c>
      <c r="AH90" s="31"/>
      <c r="AI90" s="31"/>
      <c r="AJ90" s="31"/>
      <c r="AK90" s="30"/>
      <c r="AL90" s="30"/>
      <c r="AM90" s="30"/>
      <c r="AN90" s="30"/>
      <c r="AO90" s="30"/>
      <c r="AP90" s="31">
        <f t="shared" si="12"/>
        <v>0</v>
      </c>
      <c r="AQ90" s="31">
        <f t="shared" si="13"/>
        <v>99.496037079480146</v>
      </c>
      <c r="AR90" s="7">
        <v>1.6</v>
      </c>
      <c r="AS90" s="7"/>
      <c r="AT90" s="7"/>
      <c r="AU90" s="7">
        <v>0.59</v>
      </c>
      <c r="AV90" s="7"/>
      <c r="AW90" s="7">
        <v>91.03</v>
      </c>
      <c r="AX90" s="7">
        <v>0.48</v>
      </c>
      <c r="AY90" s="7"/>
      <c r="AZ90" s="7">
        <v>1.23</v>
      </c>
      <c r="BA90" s="7">
        <v>1.43</v>
      </c>
      <c r="BB90" s="7"/>
      <c r="BC90" s="7">
        <v>0.38</v>
      </c>
      <c r="BD90" s="7"/>
      <c r="BE90" s="7">
        <v>1.81</v>
      </c>
      <c r="BF90" s="7"/>
      <c r="BG90" s="7"/>
      <c r="BH90" s="7"/>
      <c r="BI90" s="7"/>
      <c r="BJ90" s="7"/>
      <c r="BK90" s="7"/>
      <c r="BL90" s="7"/>
      <c r="BM90" s="7"/>
      <c r="BN90" s="7">
        <v>0.23</v>
      </c>
      <c r="BO90" s="7"/>
      <c r="BP90" s="7"/>
      <c r="BQ90" s="7"/>
      <c r="BR90" s="7"/>
      <c r="BS90" s="7"/>
      <c r="BT90" s="7"/>
      <c r="BU90" s="7"/>
      <c r="BV90" s="7"/>
      <c r="BW90" s="7">
        <f t="shared" si="14"/>
        <v>98.780000000000015</v>
      </c>
      <c r="BX90" s="7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>
        <f t="shared" si="11"/>
        <v>0</v>
      </c>
      <c r="CR90" s="3"/>
    </row>
    <row r="91" spans="1:96" x14ac:dyDescent="0.45">
      <c r="A91" s="7">
        <v>5</v>
      </c>
      <c r="B91" s="7" t="s">
        <v>184</v>
      </c>
      <c r="C91" s="7">
        <v>25</v>
      </c>
      <c r="D91" s="7">
        <v>3000</v>
      </c>
      <c r="E91" s="7"/>
      <c r="F91" s="45">
        <v>2.5000000000000001E-2</v>
      </c>
      <c r="G91" s="7"/>
      <c r="H91" s="7"/>
      <c r="I91" s="7"/>
      <c r="J91" s="7"/>
      <c r="K91" s="7" t="s">
        <v>172</v>
      </c>
      <c r="L91" s="45"/>
      <c r="M91" s="45" t="s">
        <v>83</v>
      </c>
      <c r="N91" s="45" t="s">
        <v>84</v>
      </c>
      <c r="O91" s="45" t="s">
        <v>31</v>
      </c>
      <c r="P91" s="31">
        <v>46.741420434318265</v>
      </c>
      <c r="Q91" s="31"/>
      <c r="R91" s="31"/>
      <c r="S91" s="31">
        <v>0.96461538461538465</v>
      </c>
      <c r="T91" s="31">
        <v>1.5594110718492347</v>
      </c>
      <c r="U91" s="31">
        <v>7.4229991047448509</v>
      </c>
      <c r="V91" s="31">
        <v>2.427506370586094</v>
      </c>
      <c r="W91" s="31">
        <v>2.5430171389784494E-2</v>
      </c>
      <c r="X91" s="31"/>
      <c r="Y91" s="31">
        <v>1.2726188447776454E-2</v>
      </c>
      <c r="Z91" s="31">
        <v>36.36356643356644</v>
      </c>
      <c r="AA91" s="31"/>
      <c r="AB91" s="31"/>
      <c r="AC91" s="31"/>
      <c r="AD91" s="31"/>
      <c r="AE91" s="31"/>
      <c r="AF91" s="31"/>
      <c r="AG91" s="31">
        <v>3.3617317834463463</v>
      </c>
      <c r="AH91" s="31"/>
      <c r="AI91" s="31"/>
      <c r="AJ91" s="31"/>
      <c r="AK91" s="30"/>
      <c r="AL91" s="30"/>
      <c r="AM91" s="30"/>
      <c r="AN91" s="30"/>
      <c r="AO91" s="30"/>
      <c r="AP91" s="31">
        <f t="shared" si="12"/>
        <v>0</v>
      </c>
      <c r="AQ91" s="31">
        <f t="shared" si="13"/>
        <v>98.879406942964181</v>
      </c>
      <c r="AR91" s="7">
        <v>0.94</v>
      </c>
      <c r="AS91" s="7"/>
      <c r="AT91" s="7"/>
      <c r="AU91" s="7">
        <v>0.63</v>
      </c>
      <c r="AV91" s="7"/>
      <c r="AW91" s="7">
        <v>90.78</v>
      </c>
      <c r="AX91" s="7">
        <v>0.47</v>
      </c>
      <c r="AY91" s="7"/>
      <c r="AZ91" s="7">
        <v>1.39</v>
      </c>
      <c r="BA91" s="7">
        <v>1.55</v>
      </c>
      <c r="BB91" s="7"/>
      <c r="BC91" s="7">
        <v>0.31</v>
      </c>
      <c r="BD91" s="7"/>
      <c r="BE91" s="7">
        <v>2.1800000000000002</v>
      </c>
      <c r="BF91" s="7"/>
      <c r="BG91" s="7"/>
      <c r="BH91" s="7"/>
      <c r="BI91" s="7"/>
      <c r="BJ91" s="7"/>
      <c r="BK91" s="7"/>
      <c r="BL91" s="7"/>
      <c r="BM91" s="7"/>
      <c r="BN91" s="7">
        <v>0.24</v>
      </c>
      <c r="BO91" s="7"/>
      <c r="BP91" s="7"/>
      <c r="BQ91" s="7"/>
      <c r="BR91" s="7"/>
      <c r="BS91" s="7"/>
      <c r="BT91" s="7"/>
      <c r="BU91" s="7"/>
      <c r="BV91" s="7"/>
      <c r="BW91" s="7">
        <f t="shared" si="14"/>
        <v>98.49</v>
      </c>
      <c r="BX91" s="7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>
        <f t="shared" si="11"/>
        <v>0</v>
      </c>
      <c r="CR91" s="3"/>
    </row>
    <row r="92" spans="1:96" x14ac:dyDescent="0.45">
      <c r="A92" s="7">
        <v>5</v>
      </c>
      <c r="B92" s="7" t="s">
        <v>185</v>
      </c>
      <c r="C92" s="7">
        <v>2</v>
      </c>
      <c r="D92" s="7">
        <v>2473</v>
      </c>
      <c r="E92" s="7"/>
      <c r="F92" s="45">
        <v>0.33333333300000001</v>
      </c>
      <c r="G92" s="7"/>
      <c r="H92" s="7"/>
      <c r="I92" s="7"/>
      <c r="J92" s="7"/>
      <c r="K92" s="7" t="s">
        <v>172</v>
      </c>
      <c r="L92" s="45"/>
      <c r="M92" s="45" t="s">
        <v>161</v>
      </c>
      <c r="N92" s="45"/>
      <c r="O92" s="45" t="s">
        <v>113</v>
      </c>
      <c r="P92" s="31">
        <v>51.597394090423641</v>
      </c>
      <c r="Q92" s="31">
        <v>1.2847273866722373</v>
      </c>
      <c r="R92" s="31">
        <v>15.191964418087471</v>
      </c>
      <c r="S92" s="31">
        <v>0.17538461538461536</v>
      </c>
      <c r="T92" s="31">
        <v>0.1618256772673734</v>
      </c>
      <c r="U92" s="31">
        <v>1.813939122649955</v>
      </c>
      <c r="V92" s="31">
        <v>1.4332617400800876</v>
      </c>
      <c r="W92" s="31"/>
      <c r="X92" s="31"/>
      <c r="Y92" s="31"/>
      <c r="Z92" s="31">
        <v>13.762772521596055</v>
      </c>
      <c r="AA92" s="31">
        <v>7.1779041916167658</v>
      </c>
      <c r="AB92" s="31"/>
      <c r="AC92" s="31"/>
      <c r="AD92" s="31">
        <v>7.0094823836450626</v>
      </c>
      <c r="AE92" s="31"/>
      <c r="AF92" s="31"/>
      <c r="AG92" s="31">
        <v>0.15735765794855239</v>
      </c>
      <c r="AH92" s="31"/>
      <c r="AI92" s="31"/>
      <c r="AJ92" s="31"/>
      <c r="AK92" s="30"/>
      <c r="AL92" s="30"/>
      <c r="AM92" s="30"/>
      <c r="AN92" s="30"/>
      <c r="AO92" s="30"/>
      <c r="AP92" s="31">
        <f t="shared" si="12"/>
        <v>0</v>
      </c>
      <c r="AQ92" s="31">
        <f t="shared" si="13"/>
        <v>99.766013805371813</v>
      </c>
      <c r="AR92" s="7">
        <v>0.28000000000000003</v>
      </c>
      <c r="AS92" s="7"/>
      <c r="AT92" s="7"/>
      <c r="AU92" s="7">
        <v>1.1200000000000001</v>
      </c>
      <c r="AV92" s="7"/>
      <c r="AW92" s="7">
        <v>85.34</v>
      </c>
      <c r="AX92" s="7">
        <v>0.31</v>
      </c>
      <c r="AY92" s="7"/>
      <c r="AZ92" s="7">
        <v>1.2</v>
      </c>
      <c r="BA92" s="7">
        <v>1.58</v>
      </c>
      <c r="BB92" s="7"/>
      <c r="BC92" s="7">
        <v>0.9</v>
      </c>
      <c r="BD92" s="7"/>
      <c r="BE92" s="7">
        <v>2.2400000000000002</v>
      </c>
      <c r="BF92" s="7"/>
      <c r="BG92" s="7"/>
      <c r="BH92" s="7"/>
      <c r="BI92" s="7"/>
      <c r="BJ92" s="7"/>
      <c r="BK92" s="7"/>
      <c r="BL92" s="7"/>
      <c r="BM92" s="7"/>
      <c r="BN92" s="7">
        <v>0.95</v>
      </c>
      <c r="BO92" s="7"/>
      <c r="BP92" s="7"/>
      <c r="BQ92" s="7"/>
      <c r="BR92" s="7"/>
      <c r="BS92" s="7"/>
      <c r="BT92" s="7"/>
      <c r="BU92" s="7"/>
      <c r="BV92" s="7"/>
      <c r="BW92" s="7">
        <f t="shared" si="14"/>
        <v>93.920000000000016</v>
      </c>
      <c r="BX92" s="7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>
        <f t="shared" si="11"/>
        <v>0</v>
      </c>
      <c r="CR92" s="3"/>
    </row>
    <row r="93" spans="1:96" x14ac:dyDescent="0.45">
      <c r="A93" s="7">
        <v>5</v>
      </c>
      <c r="B93" s="7" t="s">
        <v>186</v>
      </c>
      <c r="C93" s="7">
        <v>2</v>
      </c>
      <c r="D93" s="7">
        <v>2273</v>
      </c>
      <c r="E93" s="7"/>
      <c r="F93" s="45">
        <v>0.33333333300000001</v>
      </c>
      <c r="G93" s="7"/>
      <c r="H93" s="7"/>
      <c r="I93" s="7"/>
      <c r="J93" s="7"/>
      <c r="K93" s="7" t="s">
        <v>172</v>
      </c>
      <c r="L93" s="45"/>
      <c r="M93" s="45" t="s">
        <v>161</v>
      </c>
      <c r="N93" s="45"/>
      <c r="O93" s="45" t="s">
        <v>113</v>
      </c>
      <c r="P93" s="31">
        <v>40.580537557849766</v>
      </c>
      <c r="Q93" s="31"/>
      <c r="R93" s="31"/>
      <c r="S93" s="31"/>
      <c r="T93" s="31"/>
      <c r="U93" s="31">
        <v>6.0464637421665168</v>
      </c>
      <c r="V93" s="31"/>
      <c r="W93" s="31">
        <v>0.86462582725267279</v>
      </c>
      <c r="X93" s="31"/>
      <c r="Y93" s="31"/>
      <c r="Z93" s="31">
        <v>52.398025503907867</v>
      </c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0"/>
      <c r="AL93" s="30"/>
      <c r="AM93" s="30"/>
      <c r="AN93" s="30"/>
      <c r="AO93" s="30"/>
      <c r="AP93" s="31">
        <f t="shared" si="12"/>
        <v>0</v>
      </c>
      <c r="AQ93" s="31">
        <f t="shared" si="13"/>
        <v>99.88965263117683</v>
      </c>
      <c r="AR93" s="7"/>
      <c r="AS93" s="7"/>
      <c r="AT93" s="7"/>
      <c r="AU93" s="7"/>
      <c r="AV93" s="7"/>
      <c r="AW93" s="7">
        <v>50.65</v>
      </c>
      <c r="AX93" s="7"/>
      <c r="AY93" s="7"/>
      <c r="AZ93" s="7">
        <v>44.72</v>
      </c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>
        <f t="shared" si="14"/>
        <v>95.37</v>
      </c>
      <c r="BX93" s="7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>
        <f t="shared" si="11"/>
        <v>0</v>
      </c>
      <c r="CR93" s="3"/>
    </row>
    <row r="94" spans="1:96" x14ac:dyDescent="0.45">
      <c r="A94" s="7">
        <v>5</v>
      </c>
      <c r="B94" s="7" t="s">
        <v>187</v>
      </c>
      <c r="C94" s="7">
        <v>2</v>
      </c>
      <c r="D94" s="7">
        <v>3000</v>
      </c>
      <c r="E94" s="7"/>
      <c r="F94" s="45">
        <v>2.5000000000000001E-2</v>
      </c>
      <c r="G94" s="7"/>
      <c r="H94" s="7"/>
      <c r="I94" s="7"/>
      <c r="J94" s="7"/>
      <c r="K94" s="7" t="s">
        <v>172</v>
      </c>
      <c r="L94" s="45"/>
      <c r="M94" s="45" t="s">
        <v>161</v>
      </c>
      <c r="N94" s="45"/>
      <c r="O94" s="45" t="s">
        <v>113</v>
      </c>
      <c r="P94" s="31">
        <v>41.222296190815236</v>
      </c>
      <c r="Q94" s="31"/>
      <c r="R94" s="31"/>
      <c r="S94" s="31"/>
      <c r="T94" s="31"/>
      <c r="U94" s="31">
        <v>5.0044136078782451</v>
      </c>
      <c r="V94" s="31"/>
      <c r="W94" s="31">
        <v>0.81376548447310382</v>
      </c>
      <c r="X94" s="31"/>
      <c r="Y94" s="31"/>
      <c r="Z94" s="31">
        <v>52.8125668449198</v>
      </c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0"/>
      <c r="AL94" s="30"/>
      <c r="AM94" s="30"/>
      <c r="AN94" s="30"/>
      <c r="AO94" s="30"/>
      <c r="AP94" s="31">
        <f t="shared" si="12"/>
        <v>0</v>
      </c>
      <c r="AQ94" s="31">
        <f t="shared" si="13"/>
        <v>99.853042128086372</v>
      </c>
      <c r="AR94" s="7"/>
      <c r="AS94" s="7"/>
      <c r="AT94" s="7"/>
      <c r="AU94" s="7"/>
      <c r="AV94" s="7"/>
      <c r="AW94" s="7">
        <v>51.13</v>
      </c>
      <c r="AX94" s="7"/>
      <c r="AY94" s="7"/>
      <c r="AZ94" s="7">
        <v>47.84</v>
      </c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>
        <f t="shared" si="14"/>
        <v>98.97</v>
      </c>
      <c r="BX94" s="7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>
        <f t="shared" si="11"/>
        <v>0</v>
      </c>
      <c r="CR94" s="3"/>
    </row>
    <row r="95" spans="1:96" x14ac:dyDescent="0.45">
      <c r="A95" s="7">
        <v>5</v>
      </c>
      <c r="B95" s="7" t="s">
        <v>188</v>
      </c>
      <c r="C95" s="7">
        <v>2</v>
      </c>
      <c r="D95" s="7">
        <v>2273</v>
      </c>
      <c r="E95" s="7"/>
      <c r="F95" s="45">
        <v>0.33333333300000001</v>
      </c>
      <c r="G95" s="7"/>
      <c r="H95" s="7"/>
      <c r="I95" s="7"/>
      <c r="J95" s="7"/>
      <c r="K95" s="7" t="s">
        <v>172</v>
      </c>
      <c r="L95" s="45"/>
      <c r="M95" s="45" t="s">
        <v>161</v>
      </c>
      <c r="N95" s="45"/>
      <c r="O95" s="45" t="s">
        <v>113</v>
      </c>
      <c r="P95" s="31">
        <v>40.601929512281956</v>
      </c>
      <c r="Q95" s="31"/>
      <c r="R95" s="31"/>
      <c r="S95" s="31"/>
      <c r="T95" s="31"/>
      <c r="U95" s="31">
        <v>6.6897045658012528</v>
      </c>
      <c r="V95" s="31"/>
      <c r="W95" s="31"/>
      <c r="X95" s="31"/>
      <c r="Y95" s="31">
        <v>0.21634520361219972</v>
      </c>
      <c r="Z95" s="31">
        <v>51.038329905388743</v>
      </c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0"/>
      <c r="AL95" s="30"/>
      <c r="AM95" s="30"/>
      <c r="AN95" s="30"/>
      <c r="AO95" s="30"/>
      <c r="AP95" s="31">
        <f t="shared" si="12"/>
        <v>0</v>
      </c>
      <c r="AQ95" s="31">
        <f t="shared" si="13"/>
        <v>98.546309187084148</v>
      </c>
      <c r="AR95" s="7"/>
      <c r="AS95" s="7"/>
      <c r="AT95" s="7"/>
      <c r="AU95" s="7"/>
      <c r="AV95" s="7"/>
      <c r="AW95" s="7">
        <v>48.11</v>
      </c>
      <c r="AX95" s="7"/>
      <c r="AY95" s="7"/>
      <c r="AZ95" s="7"/>
      <c r="BA95" s="7">
        <v>48.2</v>
      </c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>
        <f t="shared" si="14"/>
        <v>96.31</v>
      </c>
      <c r="BX95" s="7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>
        <f t="shared" si="11"/>
        <v>0</v>
      </c>
      <c r="CR95" s="3"/>
    </row>
    <row r="96" spans="1:96" x14ac:dyDescent="0.45">
      <c r="A96" s="7">
        <v>5</v>
      </c>
      <c r="B96" s="7" t="s">
        <v>189</v>
      </c>
      <c r="C96" s="7">
        <v>2</v>
      </c>
      <c r="D96" s="7">
        <v>3000</v>
      </c>
      <c r="E96" s="7"/>
      <c r="F96" s="45">
        <v>2.5000000000000001E-2</v>
      </c>
      <c r="G96" s="7"/>
      <c r="H96" s="7"/>
      <c r="I96" s="7"/>
      <c r="J96" s="7"/>
      <c r="K96" s="7" t="s">
        <v>172</v>
      </c>
      <c r="L96" s="45"/>
      <c r="M96" s="45" t="s">
        <v>161</v>
      </c>
      <c r="N96" s="45"/>
      <c r="O96" s="45" t="s">
        <v>113</v>
      </c>
      <c r="P96" s="31">
        <v>41.457607689569244</v>
      </c>
      <c r="Q96" s="31"/>
      <c r="R96" s="31"/>
      <c r="S96" s="31"/>
      <c r="T96" s="31"/>
      <c r="U96" s="31">
        <v>2.8431244404655325</v>
      </c>
      <c r="V96" s="31"/>
      <c r="W96" s="31"/>
      <c r="X96" s="31"/>
      <c r="Y96" s="31">
        <v>0.22907139205997615</v>
      </c>
      <c r="Z96" s="31">
        <v>55.200324969148504</v>
      </c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0"/>
      <c r="AL96" s="30"/>
      <c r="AM96" s="30"/>
      <c r="AN96" s="30"/>
      <c r="AO96" s="30"/>
      <c r="AP96" s="31">
        <f t="shared" si="12"/>
        <v>0</v>
      </c>
      <c r="AQ96" s="31">
        <f t="shared" si="13"/>
        <v>99.730128491243249</v>
      </c>
      <c r="AR96" s="7"/>
      <c r="AS96" s="7"/>
      <c r="AT96" s="7"/>
      <c r="AU96" s="7"/>
      <c r="AV96" s="7"/>
      <c r="AW96" s="7">
        <v>52.75</v>
      </c>
      <c r="AX96" s="7"/>
      <c r="AY96" s="7"/>
      <c r="AZ96" s="7"/>
      <c r="BA96" s="7">
        <v>44.75</v>
      </c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>
        <f t="shared" si="14"/>
        <v>97.5</v>
      </c>
      <c r="BX96" s="7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>
        <f t="shared" si="11"/>
        <v>0</v>
      </c>
      <c r="CR96" s="3"/>
    </row>
    <row r="97" spans="1:96" x14ac:dyDescent="0.45">
      <c r="A97" s="7">
        <v>6</v>
      </c>
      <c r="B97" s="7" t="s">
        <v>190</v>
      </c>
      <c r="C97" s="7">
        <v>2.85</v>
      </c>
      <c r="D97" s="7">
        <v>2233</v>
      </c>
      <c r="E97" s="7"/>
      <c r="F97" s="45">
        <v>0.5</v>
      </c>
      <c r="G97" s="7"/>
      <c r="H97" s="7" t="s">
        <v>80</v>
      </c>
      <c r="I97" s="7">
        <v>-4.29</v>
      </c>
      <c r="J97" s="7"/>
      <c r="K97" s="7" t="s">
        <v>191</v>
      </c>
      <c r="L97" s="45" t="s">
        <v>192</v>
      </c>
      <c r="M97" s="45" t="s">
        <v>161</v>
      </c>
      <c r="N97" s="45" t="s">
        <v>193</v>
      </c>
      <c r="O97" s="45" t="s">
        <v>31</v>
      </c>
      <c r="P97" s="7">
        <v>48.63</v>
      </c>
      <c r="Q97" s="30"/>
      <c r="R97" s="7">
        <v>6.66</v>
      </c>
      <c r="S97" s="30"/>
      <c r="T97" s="30"/>
      <c r="U97" s="7">
        <v>0.53</v>
      </c>
      <c r="V97" s="30"/>
      <c r="W97" s="30"/>
      <c r="X97" s="30"/>
      <c r="Y97" s="30"/>
      <c r="Z97" s="7">
        <v>35.76</v>
      </c>
      <c r="AA97" s="7">
        <v>7.57</v>
      </c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7"/>
      <c r="AP97" s="31">
        <f t="shared" si="12"/>
        <v>0</v>
      </c>
      <c r="AQ97" s="31">
        <f t="shared" si="13"/>
        <v>99.15</v>
      </c>
      <c r="AR97" s="7">
        <v>5.2</v>
      </c>
      <c r="AS97" s="7"/>
      <c r="AT97" s="7"/>
      <c r="AU97" s="7"/>
      <c r="AV97" s="7"/>
      <c r="AW97" s="7">
        <v>86.81</v>
      </c>
      <c r="AX97" s="7"/>
      <c r="AY97" s="7"/>
      <c r="AZ97" s="7"/>
      <c r="BA97" s="7">
        <v>5.92</v>
      </c>
      <c r="BB97" s="7"/>
      <c r="BC97" s="7"/>
      <c r="BD97" s="7"/>
      <c r="BE97" s="7"/>
      <c r="BF97" s="7"/>
      <c r="BG97" s="7">
        <v>2.54</v>
      </c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>
        <f t="shared" si="14"/>
        <v>100.47000000000001</v>
      </c>
      <c r="BX97" s="7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>
        <f t="shared" si="11"/>
        <v>0</v>
      </c>
      <c r="CR97" s="3"/>
    </row>
    <row r="98" spans="1:96" x14ac:dyDescent="0.45">
      <c r="A98" s="7">
        <v>6</v>
      </c>
      <c r="B98" s="7" t="s">
        <v>194</v>
      </c>
      <c r="C98" s="7">
        <v>2.85</v>
      </c>
      <c r="D98" s="7">
        <v>2233</v>
      </c>
      <c r="E98" s="7"/>
      <c r="F98" s="45">
        <v>0.5</v>
      </c>
      <c r="G98" s="7"/>
      <c r="H98" s="7" t="s">
        <v>80</v>
      </c>
      <c r="I98" s="7">
        <v>-2.4500000000000002</v>
      </c>
      <c r="J98" s="7"/>
      <c r="K98" s="7" t="s">
        <v>191</v>
      </c>
      <c r="L98" s="45" t="s">
        <v>192</v>
      </c>
      <c r="M98" s="45" t="s">
        <v>161</v>
      </c>
      <c r="N98" s="45" t="s">
        <v>193</v>
      </c>
      <c r="O98" s="45" t="s">
        <v>31</v>
      </c>
      <c r="P98" s="7">
        <v>46.95</v>
      </c>
      <c r="Q98" s="30"/>
      <c r="R98" s="7">
        <v>7.54</v>
      </c>
      <c r="S98" s="30"/>
      <c r="T98" s="30"/>
      <c r="U98" s="7">
        <v>5.41</v>
      </c>
      <c r="V98" s="30"/>
      <c r="W98" s="30"/>
      <c r="X98" s="30"/>
      <c r="Y98" s="30"/>
      <c r="Z98" s="7">
        <v>30.44</v>
      </c>
      <c r="AA98" s="7">
        <v>8.5299999999999994</v>
      </c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7"/>
      <c r="AP98" s="31">
        <f t="shared" si="12"/>
        <v>0</v>
      </c>
      <c r="AQ98" s="31">
        <f t="shared" si="13"/>
        <v>98.87</v>
      </c>
      <c r="AR98" s="7">
        <v>0.06</v>
      </c>
      <c r="AS98" s="7"/>
      <c r="AT98" s="7"/>
      <c r="AU98" s="7"/>
      <c r="AV98" s="7"/>
      <c r="AW98" s="7">
        <v>92.65</v>
      </c>
      <c r="AX98" s="7"/>
      <c r="AY98" s="7"/>
      <c r="AZ98" s="7"/>
      <c r="BA98" s="7">
        <v>4.75</v>
      </c>
      <c r="BB98" s="7"/>
      <c r="BC98" s="7"/>
      <c r="BD98" s="7"/>
      <c r="BE98" s="7"/>
      <c r="BF98" s="7"/>
      <c r="BG98" s="7">
        <v>2.5099999999999998</v>
      </c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>
        <f t="shared" si="14"/>
        <v>99.970000000000013</v>
      </c>
      <c r="BX98" s="7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>
        <f t="shared" si="11"/>
        <v>0</v>
      </c>
      <c r="CR98" s="3"/>
    </row>
    <row r="99" spans="1:96" x14ac:dyDescent="0.45">
      <c r="A99" s="7">
        <v>6</v>
      </c>
      <c r="B99" s="7" t="s">
        <v>195</v>
      </c>
      <c r="C99" s="7">
        <v>2.85</v>
      </c>
      <c r="D99" s="7">
        <v>2233</v>
      </c>
      <c r="E99" s="7"/>
      <c r="F99" s="45">
        <v>0.5</v>
      </c>
      <c r="G99" s="7"/>
      <c r="H99" s="7" t="s">
        <v>80</v>
      </c>
      <c r="I99" s="7">
        <v>-1.77</v>
      </c>
      <c r="J99" s="7"/>
      <c r="K99" s="7" t="s">
        <v>191</v>
      </c>
      <c r="L99" s="45" t="s">
        <v>192</v>
      </c>
      <c r="M99" s="45" t="s">
        <v>161</v>
      </c>
      <c r="N99" s="45" t="s">
        <v>193</v>
      </c>
      <c r="O99" s="45" t="s">
        <v>31</v>
      </c>
      <c r="P99" s="7">
        <v>39.69</v>
      </c>
      <c r="Q99" s="30"/>
      <c r="R99" s="7">
        <v>11.16</v>
      </c>
      <c r="S99" s="30"/>
      <c r="T99" s="30"/>
      <c r="U99" s="7">
        <v>9.5299999999999994</v>
      </c>
      <c r="V99" s="30"/>
      <c r="W99" s="30"/>
      <c r="X99" s="30"/>
      <c r="Y99" s="30"/>
      <c r="Z99" s="7">
        <v>25.34</v>
      </c>
      <c r="AA99" s="7">
        <v>12.3</v>
      </c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7"/>
      <c r="AP99" s="31">
        <f t="shared" si="12"/>
        <v>0</v>
      </c>
      <c r="AQ99" s="31">
        <f t="shared" si="13"/>
        <v>98.02</v>
      </c>
      <c r="AR99" s="7"/>
      <c r="AS99" s="7"/>
      <c r="AT99" s="7"/>
      <c r="AU99" s="7"/>
      <c r="AV99" s="7"/>
      <c r="AW99" s="7">
        <v>90.71</v>
      </c>
      <c r="AX99" s="7"/>
      <c r="AY99" s="7"/>
      <c r="AZ99" s="7"/>
      <c r="BA99" s="7">
        <v>5.71</v>
      </c>
      <c r="BB99" s="7"/>
      <c r="BC99" s="7"/>
      <c r="BD99" s="7"/>
      <c r="BE99" s="7"/>
      <c r="BF99" s="7"/>
      <c r="BG99" s="7">
        <v>3.68</v>
      </c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>
        <f t="shared" si="14"/>
        <v>100.1</v>
      </c>
      <c r="BX99" s="7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>
        <f t="shared" si="11"/>
        <v>0</v>
      </c>
      <c r="CR99" s="3"/>
    </row>
    <row r="100" spans="1:96" x14ac:dyDescent="0.45">
      <c r="A100" s="7">
        <v>6</v>
      </c>
      <c r="B100" s="7" t="s">
        <v>196</v>
      </c>
      <c r="C100" s="7">
        <v>2.85</v>
      </c>
      <c r="D100" s="7">
        <v>2233</v>
      </c>
      <c r="E100" s="7"/>
      <c r="F100" s="45">
        <v>0.5</v>
      </c>
      <c r="G100" s="7"/>
      <c r="H100" s="7" t="s">
        <v>80</v>
      </c>
      <c r="I100" s="7">
        <v>-4.2300000000000004</v>
      </c>
      <c r="J100" s="7"/>
      <c r="K100" s="7" t="s">
        <v>191</v>
      </c>
      <c r="L100" s="45" t="s">
        <v>192</v>
      </c>
      <c r="M100" s="45" t="s">
        <v>161</v>
      </c>
      <c r="N100" s="45" t="s">
        <v>193</v>
      </c>
      <c r="O100" s="45" t="s">
        <v>31</v>
      </c>
      <c r="P100" s="7">
        <v>48.37</v>
      </c>
      <c r="Q100" s="30"/>
      <c r="R100" s="7">
        <v>7.7</v>
      </c>
      <c r="S100" s="30"/>
      <c r="T100" s="30"/>
      <c r="U100" s="7">
        <v>0.61</v>
      </c>
      <c r="V100" s="30"/>
      <c r="W100" s="30"/>
      <c r="X100" s="30"/>
      <c r="Y100" s="30"/>
      <c r="Z100" s="7">
        <v>33.299999999999997</v>
      </c>
      <c r="AA100" s="7">
        <v>8.73</v>
      </c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7"/>
      <c r="AP100" s="31">
        <f t="shared" si="12"/>
        <v>0</v>
      </c>
      <c r="AQ100" s="31">
        <f t="shared" si="13"/>
        <v>98.71</v>
      </c>
      <c r="AR100" s="7">
        <v>4.78</v>
      </c>
      <c r="AS100" s="7"/>
      <c r="AT100" s="7"/>
      <c r="AU100" s="7"/>
      <c r="AV100" s="7"/>
      <c r="AW100" s="7">
        <v>90.29</v>
      </c>
      <c r="AX100" s="7"/>
      <c r="AY100" s="7"/>
      <c r="AZ100" s="7"/>
      <c r="BA100" s="7">
        <v>3.68</v>
      </c>
      <c r="BB100" s="7"/>
      <c r="BC100" s="7"/>
      <c r="BD100" s="7"/>
      <c r="BE100" s="7"/>
      <c r="BF100" s="7"/>
      <c r="BG100" s="7">
        <v>0.81</v>
      </c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>
        <f t="shared" si="14"/>
        <v>99.560000000000016</v>
      </c>
      <c r="BX100" s="7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>
        <f t="shared" ref="CQ100:CQ163" si="15">SUM(BX100:CO100)</f>
        <v>0</v>
      </c>
      <c r="CR100" s="3"/>
    </row>
    <row r="101" spans="1:96" ht="14.55" customHeight="1" x14ac:dyDescent="0.45">
      <c r="A101" s="7">
        <v>6</v>
      </c>
      <c r="B101" s="7" t="s">
        <v>197</v>
      </c>
      <c r="C101" s="7">
        <v>2.85</v>
      </c>
      <c r="D101" s="7">
        <v>2233</v>
      </c>
      <c r="E101" s="7"/>
      <c r="F101" s="45">
        <v>0.5</v>
      </c>
      <c r="G101" s="7"/>
      <c r="H101" s="7" t="s">
        <v>80</v>
      </c>
      <c r="I101" s="7">
        <v>-4.2300000000000004</v>
      </c>
      <c r="J101" s="7"/>
      <c r="K101" s="7" t="s">
        <v>191</v>
      </c>
      <c r="L101" s="45" t="s">
        <v>192</v>
      </c>
      <c r="M101" s="45" t="s">
        <v>161</v>
      </c>
      <c r="N101" s="45" t="s">
        <v>193</v>
      </c>
      <c r="O101" s="45" t="s">
        <v>31</v>
      </c>
      <c r="P101" s="7">
        <v>41.53</v>
      </c>
      <c r="Q101" s="30"/>
      <c r="R101" s="7">
        <v>8.84</v>
      </c>
      <c r="S101" s="30"/>
      <c r="T101" s="30"/>
      <c r="U101" s="7">
        <v>0.4</v>
      </c>
      <c r="V101" s="30"/>
      <c r="W101" s="30"/>
      <c r="X101" s="30"/>
      <c r="Y101" s="30"/>
      <c r="Z101" s="7">
        <v>36.770000000000003</v>
      </c>
      <c r="AA101" s="7">
        <v>10.3</v>
      </c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7"/>
      <c r="AP101" s="31">
        <f t="shared" si="12"/>
        <v>0</v>
      </c>
      <c r="AQ101" s="31">
        <f t="shared" si="13"/>
        <v>97.84</v>
      </c>
      <c r="AR101" s="7">
        <v>3.85</v>
      </c>
      <c r="AS101" s="7"/>
      <c r="AT101" s="7"/>
      <c r="AU101" s="7"/>
      <c r="AV101" s="7"/>
      <c r="AW101" s="7">
        <v>90.75</v>
      </c>
      <c r="AX101" s="7"/>
      <c r="AY101" s="7"/>
      <c r="AZ101" s="7"/>
      <c r="BA101" s="7">
        <v>5.1100000000000003</v>
      </c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>
        <v>0.9</v>
      </c>
      <c r="BN101" s="7"/>
      <c r="BO101" s="7"/>
      <c r="BP101" s="7"/>
      <c r="BQ101" s="7"/>
      <c r="BR101" s="7"/>
      <c r="BS101" s="7"/>
      <c r="BT101" s="7"/>
      <c r="BU101" s="7"/>
      <c r="BV101" s="7"/>
      <c r="BW101" s="7">
        <f t="shared" si="14"/>
        <v>100.61</v>
      </c>
      <c r="BX101" s="7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>
        <f t="shared" si="15"/>
        <v>0</v>
      </c>
      <c r="CR101" s="3"/>
    </row>
    <row r="102" spans="1:96" x14ac:dyDescent="0.45">
      <c r="A102" s="7">
        <v>6</v>
      </c>
      <c r="B102" s="7" t="s">
        <v>198</v>
      </c>
      <c r="C102" s="7">
        <v>2.85</v>
      </c>
      <c r="D102" s="7">
        <v>2233</v>
      </c>
      <c r="E102" s="7"/>
      <c r="F102" s="45">
        <v>0.5</v>
      </c>
      <c r="G102" s="7"/>
      <c r="H102" s="7" t="s">
        <v>80</v>
      </c>
      <c r="I102" s="7">
        <v>-3.21</v>
      </c>
      <c r="J102" s="7"/>
      <c r="K102" s="7" t="s">
        <v>191</v>
      </c>
      <c r="L102" s="45" t="s">
        <v>192</v>
      </c>
      <c r="M102" s="45" t="s">
        <v>161</v>
      </c>
      <c r="N102" s="45" t="s">
        <v>193</v>
      </c>
      <c r="O102" s="45" t="s">
        <v>31</v>
      </c>
      <c r="P102" s="7">
        <v>44.61</v>
      </c>
      <c r="Q102" s="30"/>
      <c r="R102" s="7">
        <v>6.48</v>
      </c>
      <c r="S102" s="30"/>
      <c r="T102" s="30"/>
      <c r="U102" s="7">
        <v>1.66</v>
      </c>
      <c r="V102" s="30"/>
      <c r="W102" s="30"/>
      <c r="X102" s="30"/>
      <c r="Y102" s="30"/>
      <c r="Z102" s="7">
        <v>38.44</v>
      </c>
      <c r="AA102" s="7">
        <v>7.44</v>
      </c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7"/>
      <c r="AP102" s="31">
        <f t="shared" si="12"/>
        <v>0</v>
      </c>
      <c r="AQ102" s="31">
        <f t="shared" si="13"/>
        <v>98.63</v>
      </c>
      <c r="AR102" s="7">
        <v>0.7</v>
      </c>
      <c r="AS102" s="7"/>
      <c r="AT102" s="7"/>
      <c r="AU102" s="7"/>
      <c r="AV102" s="7"/>
      <c r="AW102" s="7">
        <v>94.24</v>
      </c>
      <c r="AX102" s="7"/>
      <c r="AY102" s="7"/>
      <c r="AZ102" s="7"/>
      <c r="BA102" s="7">
        <v>5.1100000000000003</v>
      </c>
      <c r="BB102" s="7"/>
      <c r="BC102" s="7"/>
      <c r="BD102" s="7"/>
      <c r="BE102" s="7"/>
      <c r="BF102" s="7"/>
      <c r="BG102" s="7">
        <v>0.92</v>
      </c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>
        <f t="shared" si="14"/>
        <v>100.97</v>
      </c>
      <c r="BX102" s="7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>
        <f t="shared" si="15"/>
        <v>0</v>
      </c>
      <c r="CR102" s="3"/>
    </row>
    <row r="103" spans="1:96" x14ac:dyDescent="0.45">
      <c r="A103" s="7">
        <v>6</v>
      </c>
      <c r="B103" s="7" t="s">
        <v>199</v>
      </c>
      <c r="C103" s="7">
        <v>2.85</v>
      </c>
      <c r="D103" s="7">
        <v>2233</v>
      </c>
      <c r="E103" s="7"/>
      <c r="F103" s="45">
        <v>0.5</v>
      </c>
      <c r="G103" s="7"/>
      <c r="H103" s="7" t="s">
        <v>80</v>
      </c>
      <c r="I103" s="7">
        <v>-1.93</v>
      </c>
      <c r="J103" s="7"/>
      <c r="K103" s="7" t="s">
        <v>191</v>
      </c>
      <c r="L103" s="45" t="s">
        <v>192</v>
      </c>
      <c r="M103" s="45" t="s">
        <v>161</v>
      </c>
      <c r="N103" s="45" t="s">
        <v>193</v>
      </c>
      <c r="O103" s="45" t="s">
        <v>31</v>
      </c>
      <c r="P103" s="7">
        <v>41.34</v>
      </c>
      <c r="Q103" s="30"/>
      <c r="R103" s="7">
        <v>9.09</v>
      </c>
      <c r="S103" s="30"/>
      <c r="T103" s="30"/>
      <c r="U103" s="7">
        <v>8.1300000000000008</v>
      </c>
      <c r="V103" s="30"/>
      <c r="W103" s="30"/>
      <c r="X103" s="30"/>
      <c r="Y103" s="30"/>
      <c r="Z103" s="7">
        <v>30.08</v>
      </c>
      <c r="AA103" s="7">
        <v>9.7100000000000009</v>
      </c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7"/>
      <c r="AP103" s="31">
        <f t="shared" si="12"/>
        <v>0</v>
      </c>
      <c r="AQ103" s="31">
        <f t="shared" si="13"/>
        <v>98.350000000000023</v>
      </c>
      <c r="AR103" s="7">
        <v>0.04</v>
      </c>
      <c r="AS103" s="7"/>
      <c r="AT103" s="7"/>
      <c r="AU103" s="7"/>
      <c r="AV103" s="7"/>
      <c r="AW103" s="7">
        <v>94.63</v>
      </c>
      <c r="AX103" s="7"/>
      <c r="AY103" s="7"/>
      <c r="AZ103" s="7"/>
      <c r="BA103" s="7">
        <v>4.9000000000000004</v>
      </c>
      <c r="BB103" s="7"/>
      <c r="BC103" s="7"/>
      <c r="BD103" s="7"/>
      <c r="BE103" s="7"/>
      <c r="BF103" s="7"/>
      <c r="BG103" s="7">
        <v>1.03</v>
      </c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>
        <f t="shared" si="14"/>
        <v>100.60000000000001</v>
      </c>
      <c r="BX103" s="7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>
        <f t="shared" si="15"/>
        <v>0</v>
      </c>
      <c r="CR103" s="3"/>
    </row>
    <row r="104" spans="1:96" x14ac:dyDescent="0.45">
      <c r="A104" s="7">
        <v>6</v>
      </c>
      <c r="B104" s="7" t="s">
        <v>200</v>
      </c>
      <c r="C104" s="7">
        <v>2.93</v>
      </c>
      <c r="D104" s="7">
        <v>2233</v>
      </c>
      <c r="E104" s="7"/>
      <c r="F104" s="45">
        <v>0.5</v>
      </c>
      <c r="G104" s="7"/>
      <c r="H104" s="7" t="s">
        <v>80</v>
      </c>
      <c r="I104" s="7">
        <v>-4.09</v>
      </c>
      <c r="J104" s="7"/>
      <c r="K104" s="7" t="s">
        <v>191</v>
      </c>
      <c r="L104" s="45" t="s">
        <v>192</v>
      </c>
      <c r="M104" s="45" t="s">
        <v>161</v>
      </c>
      <c r="N104" s="45" t="s">
        <v>162</v>
      </c>
      <c r="O104" s="45" t="s">
        <v>31</v>
      </c>
      <c r="P104" s="7">
        <v>48.25</v>
      </c>
      <c r="Q104" s="30"/>
      <c r="R104" s="7">
        <v>6.52</v>
      </c>
      <c r="S104" s="30"/>
      <c r="T104" s="30"/>
      <c r="U104" s="7">
        <v>0.7</v>
      </c>
      <c r="V104" s="30"/>
      <c r="W104" s="30"/>
      <c r="X104" s="30"/>
      <c r="Y104" s="30"/>
      <c r="Z104" s="7">
        <v>35.89</v>
      </c>
      <c r="AA104" s="7">
        <v>7.46</v>
      </c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7"/>
      <c r="AP104" s="31">
        <f t="shared" si="12"/>
        <v>0</v>
      </c>
      <c r="AQ104" s="31">
        <f t="shared" si="13"/>
        <v>98.82</v>
      </c>
      <c r="AR104" s="7">
        <v>3.99</v>
      </c>
      <c r="AS104" s="7"/>
      <c r="AT104" s="7"/>
      <c r="AU104" s="7"/>
      <c r="AV104" s="7"/>
      <c r="AW104" s="7">
        <v>92.45</v>
      </c>
      <c r="AX104" s="7"/>
      <c r="AY104" s="7"/>
      <c r="AZ104" s="7"/>
      <c r="BA104" s="7">
        <v>3.83</v>
      </c>
      <c r="BB104" s="7"/>
      <c r="BC104" s="7"/>
      <c r="BD104" s="7"/>
      <c r="BE104" s="7"/>
      <c r="BF104" s="7"/>
      <c r="BG104" s="7">
        <v>0.6</v>
      </c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>
        <f t="shared" si="14"/>
        <v>100.86999999999999</v>
      </c>
      <c r="BX104" s="7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>
        <f t="shared" si="15"/>
        <v>0</v>
      </c>
      <c r="CR104" s="3"/>
    </row>
    <row r="105" spans="1:96" x14ac:dyDescent="0.45">
      <c r="A105" s="7">
        <v>6</v>
      </c>
      <c r="B105" s="7" t="s">
        <v>201</v>
      </c>
      <c r="C105" s="7">
        <v>2.93</v>
      </c>
      <c r="D105" s="7">
        <v>2233</v>
      </c>
      <c r="E105" s="7"/>
      <c r="F105" s="45">
        <v>0.5</v>
      </c>
      <c r="G105" s="7"/>
      <c r="H105" s="7" t="s">
        <v>80</v>
      </c>
      <c r="I105" s="7">
        <v>-2.29</v>
      </c>
      <c r="J105" s="7"/>
      <c r="K105" s="7" t="s">
        <v>191</v>
      </c>
      <c r="L105" s="45" t="s">
        <v>192</v>
      </c>
      <c r="M105" s="45" t="s">
        <v>161</v>
      </c>
      <c r="N105" s="45" t="s">
        <v>162</v>
      </c>
      <c r="O105" s="45" t="s">
        <v>31</v>
      </c>
      <c r="P105" s="7">
        <v>41.76</v>
      </c>
      <c r="Q105" s="30"/>
      <c r="R105" s="7">
        <v>8.86</v>
      </c>
      <c r="S105" s="30"/>
      <c r="T105" s="30"/>
      <c r="U105" s="7">
        <v>5.41</v>
      </c>
      <c r="V105" s="30"/>
      <c r="W105" s="30"/>
      <c r="X105" s="30"/>
      <c r="Y105" s="30"/>
      <c r="Z105" s="7">
        <v>30.06</v>
      </c>
      <c r="AA105" s="7">
        <v>9.2100000000000009</v>
      </c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7"/>
      <c r="AP105" s="31">
        <f t="shared" si="12"/>
        <v>0</v>
      </c>
      <c r="AQ105" s="31">
        <f t="shared" si="13"/>
        <v>95.300000000000011</v>
      </c>
      <c r="AR105" s="7">
        <v>0.03</v>
      </c>
      <c r="AS105" s="7"/>
      <c r="AT105" s="7"/>
      <c r="AU105" s="7"/>
      <c r="AV105" s="7"/>
      <c r="AW105" s="7">
        <v>94.42</v>
      </c>
      <c r="AX105" s="7"/>
      <c r="AY105" s="7"/>
      <c r="AZ105" s="7"/>
      <c r="BA105" s="7">
        <v>5.1100000000000003</v>
      </c>
      <c r="BB105" s="7"/>
      <c r="BC105" s="7"/>
      <c r="BD105" s="7"/>
      <c r="BE105" s="7"/>
      <c r="BF105" s="7"/>
      <c r="BG105" s="7">
        <v>1.5</v>
      </c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>
        <f t="shared" si="14"/>
        <v>101.06</v>
      </c>
      <c r="BX105" s="7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>
        <f t="shared" si="15"/>
        <v>0</v>
      </c>
      <c r="CR105" s="3"/>
    </row>
    <row r="106" spans="1:96" x14ac:dyDescent="0.45">
      <c r="A106" s="7">
        <v>6</v>
      </c>
      <c r="B106" s="7" t="s">
        <v>202</v>
      </c>
      <c r="C106" s="7">
        <v>2.93</v>
      </c>
      <c r="D106" s="7">
        <v>2233</v>
      </c>
      <c r="E106" s="7"/>
      <c r="F106" s="45">
        <v>0.5</v>
      </c>
      <c r="G106" s="7"/>
      <c r="H106" s="7" t="s">
        <v>80</v>
      </c>
      <c r="I106" s="7">
        <v>-4.99</v>
      </c>
      <c r="J106" s="7"/>
      <c r="K106" s="7" t="s">
        <v>191</v>
      </c>
      <c r="L106" s="45" t="s">
        <v>192</v>
      </c>
      <c r="M106" s="45" t="s">
        <v>161</v>
      </c>
      <c r="N106" s="45" t="s">
        <v>162</v>
      </c>
      <c r="O106" s="45" t="s">
        <v>31</v>
      </c>
      <c r="P106" s="7">
        <v>40.270000000000003</v>
      </c>
      <c r="Q106" s="30"/>
      <c r="R106" s="7">
        <v>4.3</v>
      </c>
      <c r="S106" s="30"/>
      <c r="T106" s="30"/>
      <c r="U106" s="7">
        <v>0.02</v>
      </c>
      <c r="V106" s="30"/>
      <c r="W106" s="30"/>
      <c r="X106" s="30"/>
      <c r="Y106" s="30"/>
      <c r="Z106" s="7">
        <v>45.21</v>
      </c>
      <c r="AA106" s="7">
        <v>7.23</v>
      </c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7"/>
      <c r="AP106" s="31">
        <f t="shared" si="12"/>
        <v>0</v>
      </c>
      <c r="AQ106" s="31">
        <f t="shared" si="13"/>
        <v>97.030000000000015</v>
      </c>
      <c r="AR106" s="7">
        <v>13.19</v>
      </c>
      <c r="AS106" s="7"/>
      <c r="AT106" s="7"/>
      <c r="AU106" s="7"/>
      <c r="AV106" s="7"/>
      <c r="AW106" s="7">
        <v>81.41</v>
      </c>
      <c r="AX106" s="7"/>
      <c r="AY106" s="7"/>
      <c r="AZ106" s="7"/>
      <c r="BA106" s="7">
        <v>4.33</v>
      </c>
      <c r="BB106" s="7"/>
      <c r="BC106" s="7"/>
      <c r="BD106" s="7"/>
      <c r="BE106" s="7"/>
      <c r="BF106" s="7"/>
      <c r="BG106" s="7">
        <v>0.28000000000000003</v>
      </c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>
        <f t="shared" si="14"/>
        <v>99.21</v>
      </c>
      <c r="BX106" s="7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>
        <f t="shared" si="15"/>
        <v>0</v>
      </c>
      <c r="CR106" s="3"/>
    </row>
    <row r="107" spans="1:96" x14ac:dyDescent="0.45">
      <c r="A107" s="7">
        <v>6</v>
      </c>
      <c r="B107" s="7" t="s">
        <v>203</v>
      </c>
      <c r="C107" s="7">
        <v>2.93</v>
      </c>
      <c r="D107" s="7">
        <v>2233</v>
      </c>
      <c r="E107" s="7"/>
      <c r="F107" s="45">
        <v>0.4</v>
      </c>
      <c r="G107" s="7"/>
      <c r="H107" s="7" t="s">
        <v>80</v>
      </c>
      <c r="I107" s="7">
        <v>-2.62</v>
      </c>
      <c r="J107" s="7"/>
      <c r="K107" s="7" t="s">
        <v>191</v>
      </c>
      <c r="L107" s="45" t="s">
        <v>192</v>
      </c>
      <c r="M107" s="45" t="s">
        <v>161</v>
      </c>
      <c r="N107" s="45" t="s">
        <v>162</v>
      </c>
      <c r="O107" s="45" t="s">
        <v>31</v>
      </c>
      <c r="P107" s="7">
        <v>45.22</v>
      </c>
      <c r="Q107" s="30"/>
      <c r="R107" s="7">
        <v>7.16</v>
      </c>
      <c r="S107" s="30"/>
      <c r="T107" s="30"/>
      <c r="U107" s="7">
        <v>3.66</v>
      </c>
      <c r="V107" s="30"/>
      <c r="W107" s="30"/>
      <c r="X107" s="30"/>
      <c r="Y107" s="30"/>
      <c r="Z107" s="7">
        <v>36.24</v>
      </c>
      <c r="AA107" s="7">
        <v>7.24</v>
      </c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7"/>
      <c r="AP107" s="31">
        <f t="shared" si="12"/>
        <v>0</v>
      </c>
      <c r="AQ107" s="31">
        <f t="shared" si="13"/>
        <v>99.52</v>
      </c>
      <c r="AR107" s="7">
        <v>0.13</v>
      </c>
      <c r="AS107" s="7"/>
      <c r="AT107" s="7"/>
      <c r="AU107" s="7"/>
      <c r="AV107" s="7"/>
      <c r="AW107" s="7">
        <v>92.85</v>
      </c>
      <c r="AX107" s="7"/>
      <c r="AY107" s="7"/>
      <c r="AZ107" s="7"/>
      <c r="BA107" s="7">
        <v>5.59</v>
      </c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>
        <v>2.33</v>
      </c>
      <c r="BN107" s="7"/>
      <c r="BO107" s="7"/>
      <c r="BP107" s="7"/>
      <c r="BQ107" s="7"/>
      <c r="BR107" s="7"/>
      <c r="BS107" s="7"/>
      <c r="BT107" s="7"/>
      <c r="BU107" s="7"/>
      <c r="BV107" s="7"/>
      <c r="BW107" s="7">
        <f t="shared" si="14"/>
        <v>100.89999999999999</v>
      </c>
      <c r="BX107" s="7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>
        <f t="shared" si="15"/>
        <v>0</v>
      </c>
      <c r="CR107" s="3"/>
    </row>
    <row r="108" spans="1:96" x14ac:dyDescent="0.45">
      <c r="A108" s="7">
        <v>6</v>
      </c>
      <c r="B108" s="7" t="s">
        <v>204</v>
      </c>
      <c r="C108" s="7">
        <v>2.93</v>
      </c>
      <c r="D108" s="7">
        <v>2233</v>
      </c>
      <c r="E108" s="7"/>
      <c r="F108" s="45">
        <v>0.5</v>
      </c>
      <c r="G108" s="7"/>
      <c r="H108" s="7" t="s">
        <v>80</v>
      </c>
      <c r="I108" s="7">
        <v>-2.2400000000000002</v>
      </c>
      <c r="J108" s="7"/>
      <c r="K108" s="7" t="s">
        <v>191</v>
      </c>
      <c r="L108" s="45" t="s">
        <v>192</v>
      </c>
      <c r="M108" s="45" t="s">
        <v>161</v>
      </c>
      <c r="N108" s="45" t="s">
        <v>162</v>
      </c>
      <c r="O108" s="45" t="s">
        <v>31</v>
      </c>
      <c r="P108" s="7">
        <v>44.3</v>
      </c>
      <c r="Q108" s="30"/>
      <c r="R108" s="7">
        <v>7.7</v>
      </c>
      <c r="S108" s="30"/>
      <c r="T108" s="30"/>
      <c r="U108" s="7">
        <v>6.02</v>
      </c>
      <c r="V108" s="30"/>
      <c r="W108" s="30"/>
      <c r="X108" s="30"/>
      <c r="Y108" s="30"/>
      <c r="Z108" s="7">
        <v>32.94</v>
      </c>
      <c r="AA108" s="7">
        <v>8.33</v>
      </c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7"/>
      <c r="AP108" s="31">
        <f t="shared" si="12"/>
        <v>0</v>
      </c>
      <c r="AQ108" s="31">
        <f t="shared" si="13"/>
        <v>99.289999999999992</v>
      </c>
      <c r="AR108" s="7">
        <v>0.03</v>
      </c>
      <c r="AS108" s="7"/>
      <c r="AT108" s="7"/>
      <c r="AU108" s="7"/>
      <c r="AV108" s="7"/>
      <c r="AW108" s="7">
        <v>94.46</v>
      </c>
      <c r="AX108" s="7"/>
      <c r="AY108" s="7"/>
      <c r="AZ108" s="7"/>
      <c r="BA108" s="7">
        <v>4.0199999999999996</v>
      </c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>
        <v>2.37</v>
      </c>
      <c r="BN108" s="7"/>
      <c r="BO108" s="7"/>
      <c r="BP108" s="7"/>
      <c r="BQ108" s="7"/>
      <c r="BR108" s="7"/>
      <c r="BS108" s="7"/>
      <c r="BT108" s="7"/>
      <c r="BU108" s="7"/>
      <c r="BV108" s="7"/>
      <c r="BW108" s="7">
        <f t="shared" si="14"/>
        <v>100.88</v>
      </c>
      <c r="BX108" s="7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>
        <f t="shared" si="15"/>
        <v>0</v>
      </c>
      <c r="CR108" s="3"/>
    </row>
    <row r="109" spans="1:96" x14ac:dyDescent="0.45">
      <c r="A109" s="7">
        <v>6</v>
      </c>
      <c r="B109" s="7" t="s">
        <v>205</v>
      </c>
      <c r="C109" s="7">
        <v>2.93</v>
      </c>
      <c r="D109" s="7">
        <v>2233</v>
      </c>
      <c r="E109" s="7"/>
      <c r="F109" s="45">
        <v>0.5</v>
      </c>
      <c r="G109" s="7"/>
      <c r="H109" s="7" t="s">
        <v>80</v>
      </c>
      <c r="I109" s="7">
        <v>-5.09</v>
      </c>
      <c r="J109" s="7"/>
      <c r="K109" s="7" t="s">
        <v>191</v>
      </c>
      <c r="L109" s="45" t="s">
        <v>192</v>
      </c>
      <c r="M109" s="45" t="s">
        <v>161</v>
      </c>
      <c r="N109" s="45" t="s">
        <v>162</v>
      </c>
      <c r="O109" s="45" t="s">
        <v>31</v>
      </c>
      <c r="P109" s="7">
        <v>45.24</v>
      </c>
      <c r="Q109" s="30"/>
      <c r="R109" s="7">
        <v>5.25</v>
      </c>
      <c r="S109" s="30"/>
      <c r="T109" s="30"/>
      <c r="U109" s="7">
        <v>0.15</v>
      </c>
      <c r="V109" s="30"/>
      <c r="W109" s="30"/>
      <c r="X109" s="30"/>
      <c r="Y109" s="30"/>
      <c r="Z109" s="7">
        <v>42.79</v>
      </c>
      <c r="AA109" s="7">
        <v>5.21</v>
      </c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7"/>
      <c r="AP109" s="31">
        <f t="shared" ref="AP109:AP169" si="16">AM109*0.5*15.994/18.9984+AN109*0.5*15.994/35.453+AO109*15.994/32.065</f>
        <v>0</v>
      </c>
      <c r="AQ109" s="31">
        <f t="shared" ref="AQ109:AQ169" si="17">SUM(P109:AO109)-AP109</f>
        <v>98.64</v>
      </c>
      <c r="AR109" s="7">
        <v>11.63</v>
      </c>
      <c r="AS109" s="7"/>
      <c r="AT109" s="7"/>
      <c r="AU109" s="7"/>
      <c r="AV109" s="7"/>
      <c r="AW109" s="7">
        <v>84.35</v>
      </c>
      <c r="AX109" s="7"/>
      <c r="AY109" s="7"/>
      <c r="AZ109" s="7"/>
      <c r="BA109" s="7">
        <v>3.41</v>
      </c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>
        <v>0.58899999999999997</v>
      </c>
      <c r="BN109" s="7"/>
      <c r="BO109" s="7"/>
      <c r="BP109" s="7"/>
      <c r="BQ109" s="7"/>
      <c r="BR109" s="7"/>
      <c r="BS109" s="7"/>
      <c r="BT109" s="7"/>
      <c r="BU109" s="7"/>
      <c r="BV109" s="7"/>
      <c r="BW109" s="7">
        <f t="shared" ref="BW109:BW169" si="18">SUM(AR109:BU109)</f>
        <v>99.978999999999985</v>
      </c>
      <c r="BX109" s="7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>
        <f t="shared" si="15"/>
        <v>0</v>
      </c>
      <c r="CR109" s="3"/>
    </row>
    <row r="110" spans="1:96" x14ac:dyDescent="0.45">
      <c r="A110" s="7">
        <v>6</v>
      </c>
      <c r="B110" s="7" t="s">
        <v>206</v>
      </c>
      <c r="C110" s="7">
        <v>2.85</v>
      </c>
      <c r="D110" s="7">
        <v>2333</v>
      </c>
      <c r="E110" s="7"/>
      <c r="F110" s="45">
        <v>0.2</v>
      </c>
      <c r="G110" s="7"/>
      <c r="H110" s="7" t="s">
        <v>80</v>
      </c>
      <c r="I110" s="7">
        <v>-2.2200000000000002</v>
      </c>
      <c r="J110" s="7"/>
      <c r="K110" s="7" t="s">
        <v>191</v>
      </c>
      <c r="L110" s="45" t="s">
        <v>192</v>
      </c>
      <c r="M110" s="45" t="s">
        <v>161</v>
      </c>
      <c r="N110" s="45" t="s">
        <v>193</v>
      </c>
      <c r="O110" s="45" t="s">
        <v>31</v>
      </c>
      <c r="P110" s="7">
        <v>40.33</v>
      </c>
      <c r="Q110" s="30"/>
      <c r="R110" s="7">
        <v>6.29</v>
      </c>
      <c r="S110" s="30"/>
      <c r="T110" s="30"/>
      <c r="U110" s="7">
        <v>4.13</v>
      </c>
      <c r="V110" s="30"/>
      <c r="W110" s="30"/>
      <c r="X110" s="30"/>
      <c r="Y110" s="30"/>
      <c r="Z110" s="7">
        <v>40.659999999999997</v>
      </c>
      <c r="AA110" s="7">
        <v>7</v>
      </c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7"/>
      <c r="AP110" s="31">
        <f t="shared" si="16"/>
        <v>0</v>
      </c>
      <c r="AQ110" s="31">
        <f t="shared" si="17"/>
        <v>98.41</v>
      </c>
      <c r="AR110" s="7">
        <v>0.06</v>
      </c>
      <c r="AS110" s="7"/>
      <c r="AT110" s="7"/>
      <c r="AU110" s="7"/>
      <c r="AV110" s="7"/>
      <c r="AW110" s="7">
        <v>90</v>
      </c>
      <c r="AX110" s="7"/>
      <c r="AY110" s="7"/>
      <c r="AZ110" s="7"/>
      <c r="BA110" s="7">
        <v>5.97</v>
      </c>
      <c r="BB110" s="7"/>
      <c r="BC110" s="7"/>
      <c r="BD110" s="7"/>
      <c r="BE110" s="7"/>
      <c r="BF110" s="7"/>
      <c r="BG110" s="7">
        <v>2.2799999999999998</v>
      </c>
      <c r="BH110" s="7"/>
      <c r="BI110" s="7"/>
      <c r="BJ110" s="7"/>
      <c r="BK110" s="7"/>
      <c r="BL110" s="7"/>
      <c r="BM110" s="7">
        <v>2.02</v>
      </c>
      <c r="BN110" s="7"/>
      <c r="BO110" s="7"/>
      <c r="BP110" s="7"/>
      <c r="BQ110" s="7"/>
      <c r="BR110" s="7"/>
      <c r="BS110" s="7"/>
      <c r="BT110" s="7"/>
      <c r="BU110" s="7"/>
      <c r="BV110" s="7"/>
      <c r="BW110" s="7">
        <f t="shared" si="18"/>
        <v>100.33</v>
      </c>
      <c r="BX110" s="7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>
        <f t="shared" si="15"/>
        <v>0</v>
      </c>
      <c r="CR110" s="3"/>
    </row>
    <row r="111" spans="1:96" x14ac:dyDescent="0.45">
      <c r="A111" s="7">
        <v>6</v>
      </c>
      <c r="B111" s="7" t="s">
        <v>207</v>
      </c>
      <c r="C111" s="7">
        <v>1.07</v>
      </c>
      <c r="D111" s="7">
        <v>2233</v>
      </c>
      <c r="E111" s="7"/>
      <c r="F111" s="45">
        <v>0.5</v>
      </c>
      <c r="G111" s="7"/>
      <c r="H111" s="7" t="s">
        <v>80</v>
      </c>
      <c r="I111" s="7">
        <v>-2.64</v>
      </c>
      <c r="J111" s="7"/>
      <c r="K111" s="7" t="s">
        <v>191</v>
      </c>
      <c r="L111" s="45" t="s">
        <v>192</v>
      </c>
      <c r="M111" s="45" t="s">
        <v>161</v>
      </c>
      <c r="N111" s="45" t="s">
        <v>193</v>
      </c>
      <c r="O111" s="45" t="s">
        <v>31</v>
      </c>
      <c r="P111" s="7">
        <v>38.9</v>
      </c>
      <c r="Q111" s="30"/>
      <c r="R111" s="7">
        <v>5.03</v>
      </c>
      <c r="S111" s="30"/>
      <c r="T111" s="30"/>
      <c r="U111" s="7">
        <v>2</v>
      </c>
      <c r="V111" s="30"/>
      <c r="W111" s="30"/>
      <c r="X111" s="30"/>
      <c r="Y111" s="30"/>
      <c r="Z111" s="7">
        <v>46.66</v>
      </c>
      <c r="AA111" s="7">
        <v>6.06</v>
      </c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7"/>
      <c r="AP111" s="31">
        <f t="shared" si="16"/>
        <v>0</v>
      </c>
      <c r="AQ111" s="31">
        <f t="shared" si="17"/>
        <v>98.65</v>
      </c>
      <c r="AR111" s="7">
        <v>0.02</v>
      </c>
      <c r="AS111" s="7"/>
      <c r="AT111" s="7"/>
      <c r="AU111" s="7"/>
      <c r="AV111" s="7"/>
      <c r="AW111" s="7">
        <v>92.61</v>
      </c>
      <c r="AX111" s="7"/>
      <c r="AY111" s="7"/>
      <c r="AZ111" s="7"/>
      <c r="BA111" s="7">
        <v>4.75</v>
      </c>
      <c r="BB111" s="7"/>
      <c r="BC111" s="7"/>
      <c r="BD111" s="7"/>
      <c r="BE111" s="7"/>
      <c r="BF111" s="7"/>
      <c r="BG111" s="7">
        <v>1.31</v>
      </c>
      <c r="BH111" s="7"/>
      <c r="BI111" s="7"/>
      <c r="BJ111" s="7"/>
      <c r="BK111" s="7"/>
      <c r="BL111" s="7"/>
      <c r="BM111" s="7">
        <v>1.43</v>
      </c>
      <c r="BN111" s="7"/>
      <c r="BO111" s="7"/>
      <c r="BP111" s="7"/>
      <c r="BQ111" s="7"/>
      <c r="BR111" s="7"/>
      <c r="BS111" s="7"/>
      <c r="BT111" s="7"/>
      <c r="BU111" s="7"/>
      <c r="BV111" s="7"/>
      <c r="BW111" s="7">
        <f t="shared" si="18"/>
        <v>100.12</v>
      </c>
      <c r="BX111" s="7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>
        <f t="shared" si="15"/>
        <v>0</v>
      </c>
      <c r="CR111" s="3"/>
    </row>
    <row r="112" spans="1:96" x14ac:dyDescent="0.45">
      <c r="A112" s="7">
        <v>6</v>
      </c>
      <c r="B112" s="7" t="s">
        <v>208</v>
      </c>
      <c r="C112" s="7">
        <v>1.92</v>
      </c>
      <c r="D112" s="7">
        <v>2233</v>
      </c>
      <c r="E112" s="7"/>
      <c r="F112" s="45">
        <v>0.5</v>
      </c>
      <c r="G112" s="7"/>
      <c r="H112" s="7" t="s">
        <v>80</v>
      </c>
      <c r="I112" s="7">
        <v>-2.87</v>
      </c>
      <c r="J112" s="7"/>
      <c r="K112" s="7" t="s">
        <v>191</v>
      </c>
      <c r="L112" s="45" t="s">
        <v>192</v>
      </c>
      <c r="M112" s="45" t="s">
        <v>161</v>
      </c>
      <c r="N112" s="45" t="s">
        <v>193</v>
      </c>
      <c r="O112" s="45" t="s">
        <v>31</v>
      </c>
      <c r="P112" s="7">
        <v>42.84</v>
      </c>
      <c r="Q112" s="30"/>
      <c r="R112" s="7">
        <v>8.5</v>
      </c>
      <c r="S112" s="30"/>
      <c r="T112" s="30"/>
      <c r="U112" s="7">
        <v>2.38</v>
      </c>
      <c r="V112" s="30"/>
      <c r="W112" s="30"/>
      <c r="X112" s="30"/>
      <c r="Y112" s="30"/>
      <c r="Z112" s="7">
        <v>35.15</v>
      </c>
      <c r="AA112" s="7">
        <v>9.4</v>
      </c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7"/>
      <c r="AP112" s="31">
        <f t="shared" si="16"/>
        <v>0</v>
      </c>
      <c r="AQ112" s="31">
        <f t="shared" si="17"/>
        <v>98.27000000000001</v>
      </c>
      <c r="AR112" s="7">
        <v>0.14000000000000001</v>
      </c>
      <c r="AS112" s="7"/>
      <c r="AT112" s="7"/>
      <c r="AU112" s="7"/>
      <c r="AV112" s="7"/>
      <c r="AW112" s="7">
        <v>91.12</v>
      </c>
      <c r="AX112" s="7"/>
      <c r="AY112" s="7"/>
      <c r="AZ112" s="7"/>
      <c r="BA112" s="7">
        <v>5.1100000000000003</v>
      </c>
      <c r="BB112" s="7"/>
      <c r="BC112" s="7"/>
      <c r="BD112" s="7"/>
      <c r="BE112" s="7"/>
      <c r="BF112" s="7"/>
      <c r="BG112" s="7">
        <v>1.42</v>
      </c>
      <c r="BH112" s="7"/>
      <c r="BI112" s="7"/>
      <c r="BJ112" s="7"/>
      <c r="BK112" s="7"/>
      <c r="BL112" s="7"/>
      <c r="BM112" s="7">
        <v>1.32</v>
      </c>
      <c r="BN112" s="7"/>
      <c r="BO112" s="7"/>
      <c r="BP112" s="7"/>
      <c r="BQ112" s="7"/>
      <c r="BR112" s="7"/>
      <c r="BS112" s="7"/>
      <c r="BT112" s="7"/>
      <c r="BU112" s="7"/>
      <c r="BV112" s="7"/>
      <c r="BW112" s="7">
        <f t="shared" si="18"/>
        <v>99.11</v>
      </c>
      <c r="BX112" s="7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>
        <f t="shared" si="15"/>
        <v>0</v>
      </c>
      <c r="CR112" s="3"/>
    </row>
    <row r="113" spans="1:96" x14ac:dyDescent="0.45">
      <c r="A113" s="7">
        <v>6</v>
      </c>
      <c r="B113" s="7" t="s">
        <v>209</v>
      </c>
      <c r="C113" s="7">
        <v>2.85</v>
      </c>
      <c r="D113" s="7">
        <v>2233</v>
      </c>
      <c r="E113" s="7"/>
      <c r="F113" s="45">
        <v>0.5</v>
      </c>
      <c r="G113" s="7"/>
      <c r="H113" s="7" t="s">
        <v>80</v>
      </c>
      <c r="I113" s="7">
        <v>-1.79</v>
      </c>
      <c r="J113" s="7"/>
      <c r="K113" s="7" t="s">
        <v>191</v>
      </c>
      <c r="L113" s="45" t="s">
        <v>192</v>
      </c>
      <c r="M113" s="45" t="s">
        <v>161</v>
      </c>
      <c r="N113" s="45" t="s">
        <v>193</v>
      </c>
      <c r="O113" s="45" t="s">
        <v>31</v>
      </c>
      <c r="P113" s="7">
        <v>42.28</v>
      </c>
      <c r="Q113" s="30"/>
      <c r="R113" s="7">
        <v>8.01</v>
      </c>
      <c r="S113" s="30"/>
      <c r="T113" s="30"/>
      <c r="U113" s="7">
        <v>10.44</v>
      </c>
      <c r="V113" s="30"/>
      <c r="W113" s="30"/>
      <c r="X113" s="30"/>
      <c r="Y113" s="30"/>
      <c r="Z113" s="7">
        <v>29.8</v>
      </c>
      <c r="AA113" s="7">
        <v>8.73</v>
      </c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7"/>
      <c r="AP113" s="31">
        <f t="shared" si="16"/>
        <v>0</v>
      </c>
      <c r="AQ113" s="31">
        <f t="shared" si="17"/>
        <v>99.26</v>
      </c>
      <c r="AR113" s="7"/>
      <c r="AS113" s="7"/>
      <c r="AT113" s="7"/>
      <c r="AU113" s="7"/>
      <c r="AV113" s="7"/>
      <c r="AW113" s="7">
        <v>92.24</v>
      </c>
      <c r="AX113" s="7"/>
      <c r="AY113" s="7"/>
      <c r="AZ113" s="7"/>
      <c r="BA113" s="7">
        <v>5.08</v>
      </c>
      <c r="BB113" s="7"/>
      <c r="BC113" s="7"/>
      <c r="BD113" s="7"/>
      <c r="BE113" s="7"/>
      <c r="BF113" s="7"/>
      <c r="BG113" s="7">
        <v>1.59</v>
      </c>
      <c r="BH113" s="7"/>
      <c r="BI113" s="7"/>
      <c r="BJ113" s="7"/>
      <c r="BK113" s="7"/>
      <c r="BL113" s="7"/>
      <c r="BM113" s="7">
        <v>1.52</v>
      </c>
      <c r="BN113" s="7"/>
      <c r="BO113" s="7"/>
      <c r="BP113" s="7"/>
      <c r="BQ113" s="7"/>
      <c r="BR113" s="7"/>
      <c r="BS113" s="7"/>
      <c r="BT113" s="7"/>
      <c r="BU113" s="7"/>
      <c r="BV113" s="7"/>
      <c r="BW113" s="7">
        <f t="shared" si="18"/>
        <v>100.42999999999999</v>
      </c>
      <c r="BX113" s="7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>
        <f t="shared" si="15"/>
        <v>0</v>
      </c>
      <c r="CR113" s="3"/>
    </row>
    <row r="114" spans="1:96" x14ac:dyDescent="0.45">
      <c r="A114" s="7">
        <v>6</v>
      </c>
      <c r="B114" s="7" t="s">
        <v>210</v>
      </c>
      <c r="C114" s="7">
        <v>2.85</v>
      </c>
      <c r="D114" s="7">
        <v>2233</v>
      </c>
      <c r="E114" s="7"/>
      <c r="F114" s="45">
        <v>0.5</v>
      </c>
      <c r="G114" s="7"/>
      <c r="H114" s="7" t="s">
        <v>80</v>
      </c>
      <c r="I114" s="7">
        <v>-1.55</v>
      </c>
      <c r="J114" s="7"/>
      <c r="K114" s="7" t="s">
        <v>191</v>
      </c>
      <c r="L114" s="45" t="s">
        <v>192</v>
      </c>
      <c r="M114" s="45" t="s">
        <v>161</v>
      </c>
      <c r="N114" s="45" t="s">
        <v>193</v>
      </c>
      <c r="O114" s="45" t="s">
        <v>31</v>
      </c>
      <c r="P114" s="7">
        <v>39.840000000000003</v>
      </c>
      <c r="Q114" s="30"/>
      <c r="R114" s="7">
        <v>7.64</v>
      </c>
      <c r="S114" s="30"/>
      <c r="T114" s="30"/>
      <c r="U114" s="7">
        <v>9.3000000000000007</v>
      </c>
      <c r="V114" s="30"/>
      <c r="W114" s="30"/>
      <c r="X114" s="30"/>
      <c r="Y114" s="30"/>
      <c r="Z114" s="7">
        <v>33.880000000000003</v>
      </c>
      <c r="AA114" s="7">
        <v>8.2899999999999991</v>
      </c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7">
        <v>7.5999999999999998E-2</v>
      </c>
      <c r="AP114" s="31">
        <f t="shared" si="16"/>
        <v>3.790874785591767E-2</v>
      </c>
      <c r="AQ114" s="31">
        <f t="shared" si="17"/>
        <v>98.988091252144059</v>
      </c>
      <c r="AR114" s="7"/>
      <c r="AS114" s="7"/>
      <c r="AT114" s="7"/>
      <c r="AU114" s="7"/>
      <c r="AV114" s="7"/>
      <c r="AW114" s="7">
        <v>82.2</v>
      </c>
      <c r="AX114" s="7"/>
      <c r="AY114" s="7"/>
      <c r="AZ114" s="7"/>
      <c r="BA114" s="7">
        <v>4.01</v>
      </c>
      <c r="BB114" s="7"/>
      <c r="BC114" s="7"/>
      <c r="BD114" s="7"/>
      <c r="BE114" s="7"/>
      <c r="BF114" s="7"/>
      <c r="BG114" s="7">
        <v>1.65</v>
      </c>
      <c r="BH114" s="7"/>
      <c r="BI114" s="7"/>
      <c r="BJ114" s="7"/>
      <c r="BK114" s="7"/>
      <c r="BL114" s="7"/>
      <c r="BM114" s="7">
        <v>2.0499999999999998</v>
      </c>
      <c r="BN114" s="7"/>
      <c r="BO114" s="7"/>
      <c r="BP114" s="7"/>
      <c r="BQ114" s="7"/>
      <c r="BR114" s="7"/>
      <c r="BS114" s="7"/>
      <c r="BT114" s="7"/>
      <c r="BU114" s="7">
        <v>9.6999999999999993</v>
      </c>
      <c r="BV114" s="7"/>
      <c r="BW114" s="7">
        <f t="shared" si="18"/>
        <v>99.610000000000014</v>
      </c>
      <c r="BX114" s="7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>
        <f t="shared" si="15"/>
        <v>0</v>
      </c>
      <c r="CR114" s="3"/>
    </row>
    <row r="115" spans="1:96" x14ac:dyDescent="0.45">
      <c r="A115" s="7">
        <v>6</v>
      </c>
      <c r="B115" s="7" t="s">
        <v>211</v>
      </c>
      <c r="C115" s="7">
        <v>1.07</v>
      </c>
      <c r="D115" s="7">
        <v>2233</v>
      </c>
      <c r="E115" s="7"/>
      <c r="F115" s="45">
        <v>0.5</v>
      </c>
      <c r="G115" s="7"/>
      <c r="H115" s="7" t="s">
        <v>80</v>
      </c>
      <c r="I115" s="7">
        <v>-2.2200000000000002</v>
      </c>
      <c r="J115" s="7"/>
      <c r="K115" s="7" t="s">
        <v>191</v>
      </c>
      <c r="L115" s="45" t="s">
        <v>192</v>
      </c>
      <c r="M115" s="45" t="s">
        <v>161</v>
      </c>
      <c r="N115" s="45" t="s">
        <v>193</v>
      </c>
      <c r="O115" s="45" t="s">
        <v>31</v>
      </c>
      <c r="P115" s="7">
        <v>38.799999999999997</v>
      </c>
      <c r="Q115" s="30"/>
      <c r="R115" s="7">
        <v>5.1100000000000003</v>
      </c>
      <c r="S115" s="30"/>
      <c r="T115" s="30"/>
      <c r="U115" s="7">
        <v>3.43</v>
      </c>
      <c r="V115" s="30"/>
      <c r="W115" s="30"/>
      <c r="X115" s="30"/>
      <c r="Y115" s="30"/>
      <c r="Z115" s="7">
        <v>45.64</v>
      </c>
      <c r="AA115" s="7">
        <v>6.01</v>
      </c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7"/>
      <c r="AP115" s="31">
        <f t="shared" si="16"/>
        <v>0</v>
      </c>
      <c r="AQ115" s="31">
        <f t="shared" si="17"/>
        <v>98.99</v>
      </c>
      <c r="AR115" s="7"/>
      <c r="AS115" s="7"/>
      <c r="AT115" s="7"/>
      <c r="AU115" s="7"/>
      <c r="AV115" s="7"/>
      <c r="AW115" s="7">
        <v>93.34</v>
      </c>
      <c r="AX115" s="7"/>
      <c r="AY115" s="7"/>
      <c r="AZ115" s="7"/>
      <c r="BA115" s="7">
        <v>5.52</v>
      </c>
      <c r="BB115" s="7"/>
      <c r="BC115" s="7"/>
      <c r="BD115" s="7"/>
      <c r="BE115" s="7"/>
      <c r="BF115" s="7"/>
      <c r="BG115" s="7">
        <v>0.98</v>
      </c>
      <c r="BH115" s="7"/>
      <c r="BI115" s="7"/>
      <c r="BJ115" s="7"/>
      <c r="BK115" s="7"/>
      <c r="BL115" s="7"/>
      <c r="BM115" s="7">
        <v>0.68</v>
      </c>
      <c r="BN115" s="7"/>
      <c r="BO115" s="7"/>
      <c r="BP115" s="7"/>
      <c r="BQ115" s="7"/>
      <c r="BR115" s="7"/>
      <c r="BS115" s="7"/>
      <c r="BT115" s="7"/>
      <c r="BU115" s="7"/>
      <c r="BV115" s="7"/>
      <c r="BW115" s="7">
        <f t="shared" si="18"/>
        <v>100.52000000000001</v>
      </c>
      <c r="BX115" s="7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>
        <f t="shared" si="15"/>
        <v>0</v>
      </c>
      <c r="CR115" s="3"/>
    </row>
    <row r="116" spans="1:96" x14ac:dyDescent="0.45">
      <c r="A116" s="7">
        <v>6</v>
      </c>
      <c r="B116" s="7" t="s">
        <v>212</v>
      </c>
      <c r="C116" s="7">
        <v>1.07</v>
      </c>
      <c r="D116" s="7">
        <v>2233</v>
      </c>
      <c r="E116" s="7"/>
      <c r="F116" s="45">
        <v>0.5</v>
      </c>
      <c r="G116" s="7"/>
      <c r="H116" s="7" t="s">
        <v>80</v>
      </c>
      <c r="I116" s="7">
        <v>-2.1</v>
      </c>
      <c r="J116" s="7"/>
      <c r="K116" s="7" t="s">
        <v>191</v>
      </c>
      <c r="L116" s="45" t="s">
        <v>192</v>
      </c>
      <c r="M116" s="45" t="s">
        <v>161</v>
      </c>
      <c r="N116" s="45" t="s">
        <v>193</v>
      </c>
      <c r="O116" s="45" t="s">
        <v>31</v>
      </c>
      <c r="P116" s="7">
        <v>39.46</v>
      </c>
      <c r="Q116" s="30"/>
      <c r="R116" s="7">
        <v>6.96</v>
      </c>
      <c r="S116" s="30"/>
      <c r="T116" s="30"/>
      <c r="U116" s="7">
        <v>4.6100000000000003</v>
      </c>
      <c r="V116" s="30"/>
      <c r="W116" s="30"/>
      <c r="X116" s="30"/>
      <c r="Y116" s="30"/>
      <c r="Z116" s="7">
        <v>39.96</v>
      </c>
      <c r="AA116" s="7">
        <v>7.83</v>
      </c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7">
        <v>8.4000000000000005E-2</v>
      </c>
      <c r="AP116" s="31">
        <f t="shared" si="16"/>
        <v>4.1899142367066898E-2</v>
      </c>
      <c r="AQ116" s="31">
        <f t="shared" si="17"/>
        <v>98.862100857632939</v>
      </c>
      <c r="AR116" s="7">
        <v>0.03</v>
      </c>
      <c r="AS116" s="7"/>
      <c r="AT116" s="7"/>
      <c r="AU116" s="7"/>
      <c r="AV116" s="7"/>
      <c r="AW116" s="7">
        <v>93.39</v>
      </c>
      <c r="AX116" s="7"/>
      <c r="AY116" s="7"/>
      <c r="AZ116" s="7"/>
      <c r="BA116" s="7">
        <v>4.7</v>
      </c>
      <c r="BB116" s="7"/>
      <c r="BC116" s="7"/>
      <c r="BD116" s="7"/>
      <c r="BE116" s="7"/>
      <c r="BF116" s="7"/>
      <c r="BG116" s="7">
        <v>0.19</v>
      </c>
      <c r="BH116" s="7"/>
      <c r="BI116" s="7"/>
      <c r="BJ116" s="7"/>
      <c r="BK116" s="7"/>
      <c r="BL116" s="7"/>
      <c r="BM116" s="7">
        <v>0.36</v>
      </c>
      <c r="BN116" s="7"/>
      <c r="BO116" s="7"/>
      <c r="BP116" s="7"/>
      <c r="BQ116" s="7"/>
      <c r="BR116" s="7"/>
      <c r="BS116" s="7"/>
      <c r="BT116" s="7"/>
      <c r="BU116" s="7">
        <v>1.55</v>
      </c>
      <c r="BV116" s="7"/>
      <c r="BW116" s="7">
        <f t="shared" si="18"/>
        <v>100.22</v>
      </c>
      <c r="BX116" s="7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>
        <f t="shared" si="15"/>
        <v>0</v>
      </c>
      <c r="CR116" s="3"/>
    </row>
    <row r="117" spans="1:96" x14ac:dyDescent="0.45">
      <c r="A117" s="7">
        <v>6</v>
      </c>
      <c r="B117" s="7" t="s">
        <v>213</v>
      </c>
      <c r="C117" s="7">
        <v>2.85</v>
      </c>
      <c r="D117" s="7">
        <v>2233</v>
      </c>
      <c r="E117" s="7"/>
      <c r="F117" s="45">
        <v>0.83333333300000001</v>
      </c>
      <c r="G117" s="7"/>
      <c r="H117" s="7" t="s">
        <v>80</v>
      </c>
      <c r="I117" s="7">
        <v>-1.85</v>
      </c>
      <c r="J117" s="7"/>
      <c r="K117" s="7" t="s">
        <v>191</v>
      </c>
      <c r="L117" s="45" t="s">
        <v>192</v>
      </c>
      <c r="M117" s="45" t="s">
        <v>161</v>
      </c>
      <c r="N117" s="45" t="s">
        <v>193</v>
      </c>
      <c r="O117" s="45" t="s">
        <v>31</v>
      </c>
      <c r="P117" s="7">
        <v>39.86</v>
      </c>
      <c r="Q117" s="30"/>
      <c r="R117" s="7">
        <v>9.67</v>
      </c>
      <c r="S117" s="30"/>
      <c r="T117" s="30"/>
      <c r="U117" s="7">
        <v>6.52</v>
      </c>
      <c r="V117" s="30"/>
      <c r="W117" s="30"/>
      <c r="X117" s="30"/>
      <c r="Y117" s="30"/>
      <c r="Z117" s="7">
        <v>31.76</v>
      </c>
      <c r="AA117" s="7">
        <v>10.92</v>
      </c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7">
        <v>6.9000000000000006E-2</v>
      </c>
      <c r="AP117" s="31">
        <f t="shared" si="16"/>
        <v>3.4417152658662103E-2</v>
      </c>
      <c r="AQ117" s="31">
        <f t="shared" si="17"/>
        <v>98.764582847341345</v>
      </c>
      <c r="AR117" s="7"/>
      <c r="AS117" s="7"/>
      <c r="AT117" s="7"/>
      <c r="AU117" s="7"/>
      <c r="AV117" s="7"/>
      <c r="AW117" s="7">
        <v>86.18</v>
      </c>
      <c r="AX117" s="7"/>
      <c r="AY117" s="7"/>
      <c r="AZ117" s="7"/>
      <c r="BA117" s="7">
        <v>3.27</v>
      </c>
      <c r="BB117" s="7"/>
      <c r="BC117" s="7"/>
      <c r="BD117" s="7"/>
      <c r="BE117" s="7"/>
      <c r="BF117" s="7"/>
      <c r="BG117" s="7">
        <v>0.61</v>
      </c>
      <c r="BH117" s="7"/>
      <c r="BI117" s="7"/>
      <c r="BJ117" s="7"/>
      <c r="BK117" s="7"/>
      <c r="BL117" s="7"/>
      <c r="BM117" s="7">
        <v>1.48</v>
      </c>
      <c r="BN117" s="7"/>
      <c r="BO117" s="7"/>
      <c r="BP117" s="7"/>
      <c r="BQ117" s="7"/>
      <c r="BR117" s="7"/>
      <c r="BS117" s="7"/>
      <c r="BT117" s="7"/>
      <c r="BU117" s="7">
        <v>9.08</v>
      </c>
      <c r="BV117" s="7"/>
      <c r="BW117" s="7">
        <f t="shared" si="18"/>
        <v>100.62</v>
      </c>
      <c r="BX117" s="7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>
        <f t="shared" si="15"/>
        <v>0</v>
      </c>
      <c r="CR117" s="3"/>
    </row>
    <row r="118" spans="1:96" x14ac:dyDescent="0.45">
      <c r="A118" s="7">
        <v>6</v>
      </c>
      <c r="B118" s="7" t="s">
        <v>214</v>
      </c>
      <c r="C118" s="7">
        <v>2.85</v>
      </c>
      <c r="D118" s="7">
        <v>2233</v>
      </c>
      <c r="E118" s="7"/>
      <c r="F118" s="45">
        <v>0.25</v>
      </c>
      <c r="G118" s="7"/>
      <c r="H118" s="7" t="s">
        <v>80</v>
      </c>
      <c r="I118" s="7">
        <v>-1.98</v>
      </c>
      <c r="J118" s="7"/>
      <c r="K118" s="7" t="s">
        <v>191</v>
      </c>
      <c r="L118" s="45" t="s">
        <v>192</v>
      </c>
      <c r="M118" s="45" t="s">
        <v>161</v>
      </c>
      <c r="N118" s="45" t="s">
        <v>193</v>
      </c>
      <c r="O118" s="45" t="s">
        <v>31</v>
      </c>
      <c r="P118" s="7">
        <v>43.81</v>
      </c>
      <c r="Q118" s="30"/>
      <c r="R118" s="7">
        <v>8.19</v>
      </c>
      <c r="S118" s="30"/>
      <c r="T118" s="30"/>
      <c r="U118" s="7">
        <v>7.25</v>
      </c>
      <c r="V118" s="30"/>
      <c r="W118" s="30"/>
      <c r="X118" s="30"/>
      <c r="Y118" s="30"/>
      <c r="Z118" s="7">
        <v>30.89</v>
      </c>
      <c r="AA118" s="7">
        <v>8.1300000000000008</v>
      </c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7">
        <v>6.7000000000000004E-2</v>
      </c>
      <c r="AP118" s="31">
        <f t="shared" si="16"/>
        <v>3.3419554030874793E-2</v>
      </c>
      <c r="AQ118" s="31">
        <f t="shared" si="17"/>
        <v>98.303580445969118</v>
      </c>
      <c r="AR118" s="7"/>
      <c r="AS118" s="7"/>
      <c r="AT118" s="7"/>
      <c r="AU118" s="7"/>
      <c r="AV118" s="7"/>
      <c r="AW118" s="7">
        <v>85.65</v>
      </c>
      <c r="AX118" s="7"/>
      <c r="AY118" s="7"/>
      <c r="AZ118" s="7"/>
      <c r="BA118" s="7">
        <v>4.22</v>
      </c>
      <c r="BB118" s="7"/>
      <c r="BC118" s="7"/>
      <c r="BD118" s="7"/>
      <c r="BE118" s="7"/>
      <c r="BF118" s="7"/>
      <c r="BG118" s="7">
        <v>0.51</v>
      </c>
      <c r="BH118" s="7"/>
      <c r="BI118" s="7"/>
      <c r="BJ118" s="7"/>
      <c r="BK118" s="7"/>
      <c r="BL118" s="7"/>
      <c r="BM118" s="7">
        <v>1.23</v>
      </c>
      <c r="BN118" s="7"/>
      <c r="BO118" s="7"/>
      <c r="BP118" s="7"/>
      <c r="BQ118" s="7"/>
      <c r="BR118" s="7"/>
      <c r="BS118" s="7"/>
      <c r="BT118" s="7"/>
      <c r="BU118" s="7">
        <v>9.44</v>
      </c>
      <c r="BV118" s="7"/>
      <c r="BW118" s="7">
        <f t="shared" si="18"/>
        <v>101.05000000000001</v>
      </c>
      <c r="BX118" s="7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>
        <f t="shared" si="15"/>
        <v>0</v>
      </c>
      <c r="CR118" s="3"/>
    </row>
    <row r="119" spans="1:96" x14ac:dyDescent="0.45">
      <c r="A119" s="7">
        <v>6</v>
      </c>
      <c r="B119" s="7" t="s">
        <v>215</v>
      </c>
      <c r="C119" s="7">
        <v>2.85</v>
      </c>
      <c r="D119" s="7">
        <v>2233</v>
      </c>
      <c r="E119" s="7"/>
      <c r="F119" s="45">
        <v>0.116666667</v>
      </c>
      <c r="G119" s="7"/>
      <c r="H119" s="7" t="s">
        <v>80</v>
      </c>
      <c r="I119" s="7">
        <v>-1.84</v>
      </c>
      <c r="J119" s="7"/>
      <c r="K119" s="7" t="s">
        <v>191</v>
      </c>
      <c r="L119" s="45" t="s">
        <v>192</v>
      </c>
      <c r="M119" s="45" t="s">
        <v>161</v>
      </c>
      <c r="N119" s="45" t="s">
        <v>193</v>
      </c>
      <c r="O119" s="45" t="s">
        <v>31</v>
      </c>
      <c r="P119" s="7">
        <v>43.63</v>
      </c>
      <c r="Q119" s="30"/>
      <c r="R119" s="7">
        <v>7.31</v>
      </c>
      <c r="S119" s="30"/>
      <c r="T119" s="30"/>
      <c r="U119" s="7">
        <v>8.56</v>
      </c>
      <c r="V119" s="30"/>
      <c r="W119" s="30"/>
      <c r="X119" s="30"/>
      <c r="Y119" s="30"/>
      <c r="Z119" s="7">
        <v>31.46</v>
      </c>
      <c r="AA119" s="7">
        <v>7.54</v>
      </c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7">
        <v>7.0999999999999994E-2</v>
      </c>
      <c r="AP119" s="31">
        <f t="shared" si="16"/>
        <v>3.54147512864494E-2</v>
      </c>
      <c r="AQ119" s="31">
        <f t="shared" si="17"/>
        <v>98.535585248713559</v>
      </c>
      <c r="AR119" s="7"/>
      <c r="AS119" s="7"/>
      <c r="AT119" s="7"/>
      <c r="AU119" s="7"/>
      <c r="AV119" s="7"/>
      <c r="AW119" s="7">
        <v>84.22</v>
      </c>
      <c r="AX119" s="7"/>
      <c r="AY119" s="7"/>
      <c r="AZ119" s="7"/>
      <c r="BA119" s="7">
        <v>3.07</v>
      </c>
      <c r="BB119" s="7"/>
      <c r="BC119" s="7"/>
      <c r="BD119" s="7"/>
      <c r="BE119" s="7"/>
      <c r="BF119" s="7"/>
      <c r="BG119" s="7">
        <v>1.64</v>
      </c>
      <c r="BH119" s="7"/>
      <c r="BI119" s="7"/>
      <c r="BJ119" s="7"/>
      <c r="BK119" s="7"/>
      <c r="BL119" s="7"/>
      <c r="BM119" s="7">
        <v>1.98</v>
      </c>
      <c r="BN119" s="7"/>
      <c r="BO119" s="7"/>
      <c r="BP119" s="7"/>
      <c r="BQ119" s="7"/>
      <c r="BR119" s="7"/>
      <c r="BS119" s="7"/>
      <c r="BT119" s="7"/>
      <c r="BU119" s="7">
        <v>9.8800000000000008</v>
      </c>
      <c r="BV119" s="7"/>
      <c r="BW119" s="7">
        <f t="shared" si="18"/>
        <v>100.78999999999999</v>
      </c>
      <c r="BX119" s="7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>
        <f t="shared" si="15"/>
        <v>0</v>
      </c>
      <c r="CR119" s="3"/>
    </row>
    <row r="120" spans="1:96" x14ac:dyDescent="0.45">
      <c r="A120" s="7">
        <v>6</v>
      </c>
      <c r="B120" s="7" t="s">
        <v>216</v>
      </c>
      <c r="C120" s="7">
        <v>2.85</v>
      </c>
      <c r="D120" s="7">
        <v>2233</v>
      </c>
      <c r="E120" s="7"/>
      <c r="F120" s="45">
        <v>0.5</v>
      </c>
      <c r="G120" s="7"/>
      <c r="H120" s="7" t="s">
        <v>80</v>
      </c>
      <c r="I120" s="7">
        <v>-3.19</v>
      </c>
      <c r="J120" s="7"/>
      <c r="K120" s="7" t="s">
        <v>191</v>
      </c>
      <c r="L120" s="45" t="s">
        <v>192</v>
      </c>
      <c r="M120" s="45" t="s">
        <v>161</v>
      </c>
      <c r="N120" s="45" t="s">
        <v>193</v>
      </c>
      <c r="O120" s="45" t="s">
        <v>31</v>
      </c>
      <c r="P120" s="7">
        <v>43.48</v>
      </c>
      <c r="Q120" s="30"/>
      <c r="R120" s="7">
        <v>5.57</v>
      </c>
      <c r="S120" s="30"/>
      <c r="T120" s="30"/>
      <c r="U120" s="7">
        <v>1.37</v>
      </c>
      <c r="V120" s="30"/>
      <c r="W120" s="30"/>
      <c r="X120" s="30"/>
      <c r="Y120" s="30"/>
      <c r="Z120" s="7">
        <v>41.64</v>
      </c>
      <c r="AA120" s="7">
        <v>6.11</v>
      </c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7">
        <v>0.13800000000000001</v>
      </c>
      <c r="AP120" s="31">
        <f t="shared" si="16"/>
        <v>6.8834305317324207E-2</v>
      </c>
      <c r="AQ120" s="31">
        <f t="shared" si="17"/>
        <v>98.239165694682683</v>
      </c>
      <c r="AR120" s="7">
        <v>0.4</v>
      </c>
      <c r="AS120" s="7"/>
      <c r="AT120" s="7"/>
      <c r="AU120" s="7"/>
      <c r="AV120" s="7"/>
      <c r="AW120" s="7">
        <v>85.37</v>
      </c>
      <c r="AX120" s="7"/>
      <c r="AY120" s="7"/>
      <c r="AZ120" s="7"/>
      <c r="BA120" s="7">
        <v>5.12</v>
      </c>
      <c r="BB120" s="7"/>
      <c r="BC120" s="7"/>
      <c r="BD120" s="7"/>
      <c r="BE120" s="7"/>
      <c r="BF120" s="7"/>
      <c r="BG120" s="7">
        <v>0.94</v>
      </c>
      <c r="BH120" s="7"/>
      <c r="BI120" s="7"/>
      <c r="BJ120" s="7"/>
      <c r="BK120" s="7"/>
      <c r="BL120" s="7"/>
      <c r="BM120" s="7">
        <v>1.35</v>
      </c>
      <c r="BN120" s="7"/>
      <c r="BO120" s="7"/>
      <c r="BP120" s="7"/>
      <c r="BQ120" s="7"/>
      <c r="BR120" s="7"/>
      <c r="BS120" s="7"/>
      <c r="BT120" s="7"/>
      <c r="BU120" s="7">
        <v>7.33</v>
      </c>
      <c r="BV120" s="7"/>
      <c r="BW120" s="7">
        <f t="shared" si="18"/>
        <v>100.51</v>
      </c>
      <c r="BX120" s="7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>
        <f t="shared" si="15"/>
        <v>0</v>
      </c>
      <c r="CR120" s="3"/>
    </row>
    <row r="121" spans="1:96" x14ac:dyDescent="0.45">
      <c r="A121" s="7">
        <v>6</v>
      </c>
      <c r="B121" s="7" t="s">
        <v>217</v>
      </c>
      <c r="C121" s="7">
        <v>2.85</v>
      </c>
      <c r="D121" s="7">
        <v>2233</v>
      </c>
      <c r="E121" s="7"/>
      <c r="F121" s="45">
        <v>0.5</v>
      </c>
      <c r="G121" s="7"/>
      <c r="H121" s="7" t="s">
        <v>80</v>
      </c>
      <c r="I121" s="7">
        <v>-4.28</v>
      </c>
      <c r="J121" s="7"/>
      <c r="K121" s="7" t="s">
        <v>191</v>
      </c>
      <c r="L121" s="45" t="s">
        <v>192</v>
      </c>
      <c r="M121" s="45" t="s">
        <v>161</v>
      </c>
      <c r="N121" s="45" t="s">
        <v>193</v>
      </c>
      <c r="O121" s="45" t="s">
        <v>31</v>
      </c>
      <c r="P121" s="7">
        <v>44.44</v>
      </c>
      <c r="Q121" s="30"/>
      <c r="R121" s="7">
        <v>5.08</v>
      </c>
      <c r="S121" s="30"/>
      <c r="T121" s="30"/>
      <c r="U121" s="7">
        <v>0.36</v>
      </c>
      <c r="V121" s="30"/>
      <c r="W121" s="30"/>
      <c r="X121" s="30"/>
      <c r="Y121" s="30"/>
      <c r="Z121" s="7">
        <v>42.76</v>
      </c>
      <c r="AA121" s="7">
        <v>5.35</v>
      </c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7">
        <v>0.77400000000000002</v>
      </c>
      <c r="AP121" s="31">
        <f t="shared" si="16"/>
        <v>0.38607066895368786</v>
      </c>
      <c r="AQ121" s="31">
        <f t="shared" si="17"/>
        <v>98.377929331046289</v>
      </c>
      <c r="AR121" s="7">
        <v>4.24</v>
      </c>
      <c r="AS121" s="7"/>
      <c r="AT121" s="7"/>
      <c r="AU121" s="7"/>
      <c r="AV121" s="7"/>
      <c r="AW121" s="7">
        <v>82.16</v>
      </c>
      <c r="AX121" s="7"/>
      <c r="AY121" s="7"/>
      <c r="AZ121" s="7"/>
      <c r="BA121" s="7">
        <v>4.9400000000000004</v>
      </c>
      <c r="BB121" s="7"/>
      <c r="BC121" s="7"/>
      <c r="BD121" s="7"/>
      <c r="BE121" s="7"/>
      <c r="BF121" s="7"/>
      <c r="BG121" s="7">
        <v>0.17</v>
      </c>
      <c r="BH121" s="7"/>
      <c r="BI121" s="7"/>
      <c r="BJ121" s="7"/>
      <c r="BK121" s="7"/>
      <c r="BL121" s="7"/>
      <c r="BM121" s="7">
        <v>0.3</v>
      </c>
      <c r="BN121" s="7"/>
      <c r="BO121" s="7"/>
      <c r="BP121" s="7"/>
      <c r="BQ121" s="7"/>
      <c r="BR121" s="7"/>
      <c r="BS121" s="7"/>
      <c r="BT121" s="7"/>
      <c r="BU121" s="7">
        <v>9.15</v>
      </c>
      <c r="BV121" s="7"/>
      <c r="BW121" s="7">
        <f t="shared" si="18"/>
        <v>100.96</v>
      </c>
      <c r="BX121" s="7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>
        <f t="shared" si="15"/>
        <v>0</v>
      </c>
      <c r="CR121" s="3"/>
    </row>
    <row r="122" spans="1:96" x14ac:dyDescent="0.45">
      <c r="A122" s="7">
        <v>6</v>
      </c>
      <c r="B122" s="7" t="s">
        <v>218</v>
      </c>
      <c r="C122" s="7">
        <v>2.85</v>
      </c>
      <c r="D122" s="7">
        <v>2233</v>
      </c>
      <c r="E122" s="7"/>
      <c r="F122" s="45">
        <v>0.5</v>
      </c>
      <c r="G122" s="7"/>
      <c r="H122" s="7" t="s">
        <v>80</v>
      </c>
      <c r="I122" s="7">
        <v>-5.47</v>
      </c>
      <c r="J122" s="7"/>
      <c r="K122" s="7" t="s">
        <v>191</v>
      </c>
      <c r="L122" s="45" t="s">
        <v>192</v>
      </c>
      <c r="M122" s="45" t="s">
        <v>161</v>
      </c>
      <c r="N122" s="45" t="s">
        <v>193</v>
      </c>
      <c r="O122" s="45" t="s">
        <v>31</v>
      </c>
      <c r="P122" s="7">
        <v>43.1</v>
      </c>
      <c r="Q122" s="30"/>
      <c r="R122" s="7">
        <v>4.92</v>
      </c>
      <c r="S122" s="30"/>
      <c r="T122" s="30"/>
      <c r="U122" s="7">
        <v>0.08</v>
      </c>
      <c r="V122" s="30"/>
      <c r="W122" s="30"/>
      <c r="X122" s="30"/>
      <c r="Y122" s="30"/>
      <c r="Z122" s="7">
        <v>43.51</v>
      </c>
      <c r="AA122" s="7">
        <v>4.91</v>
      </c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7">
        <v>2.726</v>
      </c>
      <c r="AP122" s="31">
        <f t="shared" si="16"/>
        <v>1.3597269296740995</v>
      </c>
      <c r="AQ122" s="31">
        <f t="shared" si="17"/>
        <v>97.886273070325899</v>
      </c>
      <c r="AR122" s="7">
        <v>17.22</v>
      </c>
      <c r="AS122" s="7"/>
      <c r="AT122" s="7"/>
      <c r="AU122" s="7"/>
      <c r="AV122" s="7"/>
      <c r="AW122" s="7">
        <v>74.89</v>
      </c>
      <c r="AX122" s="7"/>
      <c r="AY122" s="7"/>
      <c r="AZ122" s="7"/>
      <c r="BA122" s="7">
        <v>7.01</v>
      </c>
      <c r="BB122" s="7"/>
      <c r="BC122" s="7"/>
      <c r="BD122" s="7"/>
      <c r="BE122" s="7"/>
      <c r="BF122" s="7"/>
      <c r="BG122" s="7">
        <v>0.189</v>
      </c>
      <c r="BH122" s="7"/>
      <c r="BI122" s="7"/>
      <c r="BJ122" s="7"/>
      <c r="BK122" s="7"/>
      <c r="BL122" s="7"/>
      <c r="BM122" s="7">
        <v>0.05</v>
      </c>
      <c r="BN122" s="7"/>
      <c r="BO122" s="7"/>
      <c r="BP122" s="7"/>
      <c r="BQ122" s="7"/>
      <c r="BR122" s="7"/>
      <c r="BS122" s="7"/>
      <c r="BT122" s="7"/>
      <c r="BU122" s="7">
        <v>0.41</v>
      </c>
      <c r="BV122" s="7"/>
      <c r="BW122" s="7">
        <f t="shared" si="18"/>
        <v>99.768999999999991</v>
      </c>
      <c r="BX122" s="7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>
        <f t="shared" si="15"/>
        <v>0</v>
      </c>
      <c r="CR122" s="3"/>
    </row>
    <row r="123" spans="1:96" x14ac:dyDescent="0.45">
      <c r="A123" s="7">
        <v>6</v>
      </c>
      <c r="B123" s="7" t="s">
        <v>219</v>
      </c>
      <c r="C123" s="7">
        <v>2.85</v>
      </c>
      <c r="D123" s="7">
        <v>2133</v>
      </c>
      <c r="E123" s="7"/>
      <c r="F123" s="45">
        <v>0.5</v>
      </c>
      <c r="G123" s="7"/>
      <c r="H123" s="7" t="s">
        <v>80</v>
      </c>
      <c r="I123" s="7">
        <v>-1.9</v>
      </c>
      <c r="J123" s="7"/>
      <c r="K123" s="7" t="s">
        <v>191</v>
      </c>
      <c r="L123" s="45" t="s">
        <v>192</v>
      </c>
      <c r="M123" s="45" t="s">
        <v>161</v>
      </c>
      <c r="N123" s="45" t="s">
        <v>193</v>
      </c>
      <c r="O123" s="45" t="s">
        <v>31</v>
      </c>
      <c r="P123" s="7">
        <v>45.39</v>
      </c>
      <c r="Q123" s="30"/>
      <c r="R123" s="7">
        <v>8.01</v>
      </c>
      <c r="S123" s="30"/>
      <c r="T123" s="30"/>
      <c r="U123" s="7">
        <v>8.31</v>
      </c>
      <c r="V123" s="30"/>
      <c r="W123" s="30"/>
      <c r="X123" s="30"/>
      <c r="Y123" s="30"/>
      <c r="Z123" s="7">
        <v>28.91</v>
      </c>
      <c r="AA123" s="7">
        <v>8.41</v>
      </c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7">
        <v>5.3999999999999999E-2</v>
      </c>
      <c r="AP123" s="31">
        <f t="shared" si="16"/>
        <v>2.6935162950257292E-2</v>
      </c>
      <c r="AQ123" s="31">
        <f t="shared" si="17"/>
        <v>99.057064837049751</v>
      </c>
      <c r="AR123" s="7">
        <v>0.03</v>
      </c>
      <c r="AS123" s="7"/>
      <c r="AT123" s="7"/>
      <c r="AU123" s="7"/>
      <c r="AV123" s="7"/>
      <c r="AW123" s="7">
        <v>83.4</v>
      </c>
      <c r="AX123" s="7"/>
      <c r="AY123" s="7"/>
      <c r="AZ123" s="7"/>
      <c r="BA123" s="7">
        <v>4.91</v>
      </c>
      <c r="BB123" s="7"/>
      <c r="BC123" s="7"/>
      <c r="BD123" s="7"/>
      <c r="BE123" s="7"/>
      <c r="BF123" s="7"/>
      <c r="BG123" s="7">
        <v>0.64400000000000002</v>
      </c>
      <c r="BH123" s="7"/>
      <c r="BI123" s="7"/>
      <c r="BJ123" s="7"/>
      <c r="BK123" s="7"/>
      <c r="BL123" s="7"/>
      <c r="BM123" s="7">
        <v>0.5</v>
      </c>
      <c r="BN123" s="7"/>
      <c r="BO123" s="7"/>
      <c r="BP123" s="7"/>
      <c r="BQ123" s="7"/>
      <c r="BR123" s="7"/>
      <c r="BS123" s="7"/>
      <c r="BT123" s="7"/>
      <c r="BU123" s="7">
        <v>11.57</v>
      </c>
      <c r="BV123" s="7"/>
      <c r="BW123" s="7">
        <f t="shared" si="18"/>
        <v>101.054</v>
      </c>
      <c r="BX123" s="7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>
        <f t="shared" si="15"/>
        <v>0</v>
      </c>
      <c r="CR123" s="3"/>
    </row>
    <row r="124" spans="1:96" x14ac:dyDescent="0.45">
      <c r="A124" s="7">
        <v>6</v>
      </c>
      <c r="B124" s="7" t="s">
        <v>220</v>
      </c>
      <c r="C124" s="7">
        <v>2.85</v>
      </c>
      <c r="D124" s="7">
        <v>2233</v>
      </c>
      <c r="E124" s="7"/>
      <c r="F124" s="45">
        <v>0.5</v>
      </c>
      <c r="G124" s="7"/>
      <c r="H124" s="7" t="s">
        <v>80</v>
      </c>
      <c r="I124" s="7">
        <v>-4.34</v>
      </c>
      <c r="J124" s="7"/>
      <c r="K124" s="7" t="s">
        <v>191</v>
      </c>
      <c r="L124" s="45" t="s">
        <v>192</v>
      </c>
      <c r="M124" s="45" t="s">
        <v>161</v>
      </c>
      <c r="N124" s="45" t="s">
        <v>193</v>
      </c>
      <c r="O124" s="45" t="s">
        <v>31</v>
      </c>
      <c r="P124" s="7">
        <v>47.84</v>
      </c>
      <c r="Q124" s="30"/>
      <c r="R124" s="7">
        <v>7.81</v>
      </c>
      <c r="S124" s="30"/>
      <c r="T124" s="30"/>
      <c r="U124" s="7">
        <v>0.51</v>
      </c>
      <c r="V124" s="30"/>
      <c r="W124" s="30"/>
      <c r="X124" s="30"/>
      <c r="Y124" s="30"/>
      <c r="Z124" s="7">
        <v>34.32</v>
      </c>
      <c r="AA124" s="7">
        <v>8.25</v>
      </c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7"/>
      <c r="AP124" s="31">
        <f t="shared" si="16"/>
        <v>0</v>
      </c>
      <c r="AQ124" s="31">
        <f t="shared" si="17"/>
        <v>98.73</v>
      </c>
      <c r="AR124" s="7">
        <v>4.68</v>
      </c>
      <c r="AS124" s="7"/>
      <c r="AT124" s="7"/>
      <c r="AU124" s="7"/>
      <c r="AV124" s="7"/>
      <c r="AW124" s="7">
        <v>89.2</v>
      </c>
      <c r="AX124" s="7"/>
      <c r="AY124" s="7"/>
      <c r="AZ124" s="7"/>
      <c r="BA124" s="7">
        <v>4.74</v>
      </c>
      <c r="BB124" s="7"/>
      <c r="BC124" s="7"/>
      <c r="BD124" s="7"/>
      <c r="BE124" s="7"/>
      <c r="BF124" s="7"/>
      <c r="BG124" s="7">
        <v>2.17</v>
      </c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>
        <f t="shared" si="18"/>
        <v>100.78999999999999</v>
      </c>
      <c r="BX124" s="7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>
        <f t="shared" si="15"/>
        <v>0</v>
      </c>
      <c r="CR124" s="3"/>
    </row>
    <row r="125" spans="1:96" x14ac:dyDescent="0.45">
      <c r="A125" s="7">
        <v>6</v>
      </c>
      <c r="B125" s="7" t="s">
        <v>221</v>
      </c>
      <c r="C125" s="7">
        <v>2.8</v>
      </c>
      <c r="D125" s="7">
        <v>2098</v>
      </c>
      <c r="E125" s="7"/>
      <c r="F125" s="45">
        <v>0.45</v>
      </c>
      <c r="G125" s="7"/>
      <c r="H125" s="7" t="s">
        <v>80</v>
      </c>
      <c r="I125" s="7">
        <v>-1.7</v>
      </c>
      <c r="J125" s="7"/>
      <c r="K125" s="7" t="s">
        <v>191</v>
      </c>
      <c r="L125" s="45" t="s">
        <v>192</v>
      </c>
      <c r="M125" s="45" t="s">
        <v>161</v>
      </c>
      <c r="N125" s="45" t="s">
        <v>193</v>
      </c>
      <c r="O125" s="45" t="s">
        <v>31</v>
      </c>
      <c r="P125" s="7">
        <v>44.28</v>
      </c>
      <c r="Q125" s="30"/>
      <c r="R125" s="7">
        <v>5.17</v>
      </c>
      <c r="S125" s="30"/>
      <c r="T125" s="30"/>
      <c r="U125" s="7">
        <v>10.8</v>
      </c>
      <c r="V125" s="30"/>
      <c r="W125" s="30"/>
      <c r="X125" s="30"/>
      <c r="Y125" s="30"/>
      <c r="Z125" s="7">
        <v>34.99</v>
      </c>
      <c r="AA125" s="7">
        <v>5.14</v>
      </c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7">
        <v>1.9E-2</v>
      </c>
      <c r="AP125" s="31">
        <f t="shared" si="16"/>
        <v>9.4771869639794174E-3</v>
      </c>
      <c r="AQ125" s="31">
        <f t="shared" si="17"/>
        <v>100.38952281303604</v>
      </c>
      <c r="AR125" s="7">
        <v>0.03</v>
      </c>
      <c r="AS125" s="7"/>
      <c r="AT125" s="7"/>
      <c r="AU125" s="7"/>
      <c r="AV125" s="7"/>
      <c r="AW125" s="7">
        <v>84.94</v>
      </c>
      <c r="AX125" s="7"/>
      <c r="AY125" s="7"/>
      <c r="AZ125" s="7"/>
      <c r="BA125" s="7">
        <v>4.9800000000000004</v>
      </c>
      <c r="BB125" s="7"/>
      <c r="BC125" s="7"/>
      <c r="BD125" s="7"/>
      <c r="BE125" s="7"/>
      <c r="BF125" s="7"/>
      <c r="BG125" s="7">
        <v>1.66</v>
      </c>
      <c r="BH125" s="7"/>
      <c r="BI125" s="7"/>
      <c r="BJ125" s="7"/>
      <c r="BK125" s="7"/>
      <c r="BL125" s="7"/>
      <c r="BM125" s="7">
        <v>2.09</v>
      </c>
      <c r="BN125" s="7"/>
      <c r="BO125" s="7"/>
      <c r="BP125" s="7"/>
      <c r="BQ125" s="7"/>
      <c r="BR125" s="7"/>
      <c r="BS125" s="7"/>
      <c r="BT125" s="7"/>
      <c r="BU125" s="7">
        <v>6.49</v>
      </c>
      <c r="BV125" s="7"/>
      <c r="BW125" s="7">
        <f t="shared" si="18"/>
        <v>100.19</v>
      </c>
      <c r="BX125" s="7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>
        <f t="shared" si="15"/>
        <v>0</v>
      </c>
      <c r="CR125" s="3"/>
    </row>
    <row r="126" spans="1:96" x14ac:dyDescent="0.45">
      <c r="A126" s="7">
        <v>6</v>
      </c>
      <c r="B126" s="7" t="s">
        <v>222</v>
      </c>
      <c r="C126" s="7">
        <v>2.82</v>
      </c>
      <c r="D126" s="7">
        <v>2233</v>
      </c>
      <c r="E126" s="7"/>
      <c r="F126" s="45">
        <v>0.5</v>
      </c>
      <c r="G126" s="7"/>
      <c r="H126" s="7" t="s">
        <v>80</v>
      </c>
      <c r="I126" s="7">
        <v>-1.28</v>
      </c>
      <c r="J126" s="7"/>
      <c r="K126" s="7" t="s">
        <v>191</v>
      </c>
      <c r="L126" s="45" t="s">
        <v>192</v>
      </c>
      <c r="M126" s="45" t="s">
        <v>161</v>
      </c>
      <c r="N126" s="45" t="s">
        <v>162</v>
      </c>
      <c r="O126" s="45" t="s">
        <v>31</v>
      </c>
      <c r="P126" s="7">
        <v>37.729999999999997</v>
      </c>
      <c r="Q126" s="30"/>
      <c r="R126" s="7">
        <v>3.44</v>
      </c>
      <c r="S126" s="30"/>
      <c r="T126" s="30"/>
      <c r="U126" s="7">
        <v>9.4700000000000006</v>
      </c>
      <c r="V126" s="30"/>
      <c r="W126" s="30"/>
      <c r="X126" s="30"/>
      <c r="Y126" s="30"/>
      <c r="Z126" s="7">
        <v>38.69</v>
      </c>
      <c r="AA126" s="7">
        <v>6.69</v>
      </c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7">
        <v>0.11</v>
      </c>
      <c r="AP126" s="31">
        <f t="shared" si="16"/>
        <v>5.4867924528301887E-2</v>
      </c>
      <c r="AQ126" s="31">
        <f t="shared" si="17"/>
        <v>96.075132075471686</v>
      </c>
      <c r="AR126" s="7">
        <v>0.03</v>
      </c>
      <c r="AS126" s="7"/>
      <c r="AT126" s="7"/>
      <c r="AU126" s="7"/>
      <c r="AV126" s="7"/>
      <c r="AW126" s="7">
        <v>76.349999999999994</v>
      </c>
      <c r="AX126" s="7"/>
      <c r="AY126" s="7"/>
      <c r="AZ126" s="7"/>
      <c r="BA126" s="7">
        <v>6.11</v>
      </c>
      <c r="BB126" s="7"/>
      <c r="BC126" s="7"/>
      <c r="BD126" s="7"/>
      <c r="BE126" s="7"/>
      <c r="BF126" s="7"/>
      <c r="BG126" s="7">
        <v>1.81</v>
      </c>
      <c r="BH126" s="7"/>
      <c r="BI126" s="7"/>
      <c r="BJ126" s="7"/>
      <c r="BK126" s="7"/>
      <c r="BL126" s="7"/>
      <c r="BM126" s="7">
        <v>2.2799999999999998</v>
      </c>
      <c r="BN126" s="7"/>
      <c r="BO126" s="7"/>
      <c r="BP126" s="7"/>
      <c r="BQ126" s="7"/>
      <c r="BR126" s="7"/>
      <c r="BS126" s="7"/>
      <c r="BT126" s="7"/>
      <c r="BU126" s="7">
        <v>12.86</v>
      </c>
      <c r="BV126" s="7"/>
      <c r="BW126" s="7">
        <f t="shared" si="18"/>
        <v>99.44</v>
      </c>
      <c r="BX126" s="7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>
        <f t="shared" si="15"/>
        <v>0</v>
      </c>
      <c r="CR126" s="3"/>
    </row>
    <row r="127" spans="1:96" x14ac:dyDescent="0.45">
      <c r="A127" s="7">
        <v>6</v>
      </c>
      <c r="B127" s="7" t="s">
        <v>223</v>
      </c>
      <c r="C127" s="7">
        <v>2</v>
      </c>
      <c r="D127" s="7">
        <v>2233</v>
      </c>
      <c r="E127" s="7"/>
      <c r="F127" s="45">
        <v>0.5</v>
      </c>
      <c r="G127" s="7"/>
      <c r="H127" s="7" t="s">
        <v>80</v>
      </c>
      <c r="I127" s="7">
        <v>-1.88</v>
      </c>
      <c r="J127" s="7"/>
      <c r="K127" s="7" t="s">
        <v>191</v>
      </c>
      <c r="L127" s="45" t="s">
        <v>192</v>
      </c>
      <c r="M127" s="45" t="s">
        <v>161</v>
      </c>
      <c r="N127" s="45" t="s">
        <v>162</v>
      </c>
      <c r="O127" s="45" t="s">
        <v>31</v>
      </c>
      <c r="P127" s="7">
        <v>39.26</v>
      </c>
      <c r="Q127" s="30"/>
      <c r="R127" s="7">
        <v>3.72</v>
      </c>
      <c r="S127" s="30"/>
      <c r="T127" s="30"/>
      <c r="U127" s="7">
        <v>4.01</v>
      </c>
      <c r="V127" s="30"/>
      <c r="W127" s="30"/>
      <c r="X127" s="30"/>
      <c r="Y127" s="30"/>
      <c r="Z127" s="7">
        <v>46.13</v>
      </c>
      <c r="AA127" s="7">
        <v>5.41</v>
      </c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7">
        <v>0.12</v>
      </c>
      <c r="AP127" s="31">
        <f t="shared" si="16"/>
        <v>5.9855917667238419E-2</v>
      </c>
      <c r="AQ127" s="31">
        <f t="shared" si="17"/>
        <v>98.59014408233277</v>
      </c>
      <c r="AR127" s="7">
        <v>0.03</v>
      </c>
      <c r="AS127" s="7"/>
      <c r="AT127" s="7"/>
      <c r="AU127" s="7"/>
      <c r="AV127" s="7"/>
      <c r="AW127" s="7">
        <v>78.760000000000005</v>
      </c>
      <c r="AX127" s="7"/>
      <c r="AY127" s="7"/>
      <c r="AZ127" s="7"/>
      <c r="BA127" s="7">
        <v>5.8</v>
      </c>
      <c r="BB127" s="7"/>
      <c r="BC127" s="7"/>
      <c r="BD127" s="7"/>
      <c r="BE127" s="7"/>
      <c r="BF127" s="7"/>
      <c r="BG127" s="7">
        <v>0.66</v>
      </c>
      <c r="BH127" s="7"/>
      <c r="BI127" s="7"/>
      <c r="BJ127" s="7"/>
      <c r="BK127" s="7"/>
      <c r="BL127" s="7"/>
      <c r="BM127" s="7">
        <v>2.3199999999999998</v>
      </c>
      <c r="BN127" s="7"/>
      <c r="BO127" s="7"/>
      <c r="BP127" s="7"/>
      <c r="BQ127" s="7"/>
      <c r="BR127" s="7"/>
      <c r="BS127" s="7"/>
      <c r="BT127" s="7"/>
      <c r="BU127" s="7">
        <v>12.13</v>
      </c>
      <c r="BV127" s="7"/>
      <c r="BW127" s="7">
        <f t="shared" si="18"/>
        <v>99.699999999999989</v>
      </c>
      <c r="BX127" s="7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>
        <f t="shared" si="15"/>
        <v>0</v>
      </c>
      <c r="CR127" s="3"/>
    </row>
    <row r="128" spans="1:96" x14ac:dyDescent="0.45">
      <c r="A128" s="7">
        <v>6</v>
      </c>
      <c r="B128" s="7" t="s">
        <v>224</v>
      </c>
      <c r="C128" s="7">
        <v>5</v>
      </c>
      <c r="D128" s="7">
        <v>2023</v>
      </c>
      <c r="E128" s="7"/>
      <c r="F128" s="45">
        <v>0.5</v>
      </c>
      <c r="G128" s="7"/>
      <c r="H128" s="7" t="s">
        <v>80</v>
      </c>
      <c r="I128" s="7">
        <v>-1.5</v>
      </c>
      <c r="J128" s="7"/>
      <c r="K128" s="7" t="s">
        <v>191</v>
      </c>
      <c r="L128" s="45" t="s">
        <v>192</v>
      </c>
      <c r="M128" s="45" t="s">
        <v>83</v>
      </c>
      <c r="N128" s="45" t="s">
        <v>162</v>
      </c>
      <c r="O128" s="45" t="s">
        <v>31</v>
      </c>
      <c r="P128" s="7">
        <v>39.54</v>
      </c>
      <c r="Q128" s="30"/>
      <c r="R128" s="7">
        <v>3.58</v>
      </c>
      <c r="S128" s="30"/>
      <c r="T128" s="30"/>
      <c r="U128" s="7">
        <v>9.4499999999999993</v>
      </c>
      <c r="V128" s="30"/>
      <c r="W128" s="30"/>
      <c r="X128" s="30"/>
      <c r="Y128" s="30"/>
      <c r="Z128" s="7">
        <v>36.58</v>
      </c>
      <c r="AA128" s="7">
        <v>9.83</v>
      </c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7"/>
      <c r="AP128" s="31">
        <f t="shared" si="16"/>
        <v>0</v>
      </c>
      <c r="AQ128" s="31">
        <f t="shared" si="17"/>
        <v>98.97999999999999</v>
      </c>
      <c r="AR128" s="7"/>
      <c r="AS128" s="7"/>
      <c r="AT128" s="7"/>
      <c r="AU128" s="7"/>
      <c r="AV128" s="7"/>
      <c r="AW128" s="7">
        <v>83.3</v>
      </c>
      <c r="AX128" s="7"/>
      <c r="AY128" s="7"/>
      <c r="AZ128" s="7"/>
      <c r="BA128" s="7">
        <v>7.83</v>
      </c>
      <c r="BB128" s="7"/>
      <c r="BC128" s="7"/>
      <c r="BD128" s="7"/>
      <c r="BE128" s="7"/>
      <c r="BF128" s="7"/>
      <c r="BG128" s="7">
        <v>6.63</v>
      </c>
      <c r="BH128" s="7"/>
      <c r="BI128" s="7"/>
      <c r="BJ128" s="7"/>
      <c r="BK128" s="7"/>
      <c r="BL128" s="7"/>
      <c r="BM128" s="7">
        <v>2.35</v>
      </c>
      <c r="BN128" s="7"/>
      <c r="BO128" s="7"/>
      <c r="BP128" s="7"/>
      <c r="BQ128" s="7"/>
      <c r="BR128" s="7"/>
      <c r="BS128" s="7"/>
      <c r="BT128" s="7"/>
      <c r="BU128" s="7"/>
      <c r="BV128" s="7"/>
      <c r="BW128" s="7">
        <f t="shared" si="18"/>
        <v>100.10999999999999</v>
      </c>
      <c r="BX128" s="7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>
        <f t="shared" si="15"/>
        <v>0</v>
      </c>
      <c r="CR128" s="3"/>
    </row>
    <row r="129" spans="1:96" x14ac:dyDescent="0.45">
      <c r="A129" s="7">
        <v>6</v>
      </c>
      <c r="B129" s="7" t="s">
        <v>225</v>
      </c>
      <c r="C129" s="7">
        <v>5</v>
      </c>
      <c r="D129" s="7">
        <v>2473</v>
      </c>
      <c r="E129" s="7"/>
      <c r="F129" s="45">
        <v>8.3333332999999996E-2</v>
      </c>
      <c r="G129" s="7"/>
      <c r="H129" s="7" t="s">
        <v>80</v>
      </c>
      <c r="I129" s="7">
        <v>-1.41</v>
      </c>
      <c r="J129" s="7"/>
      <c r="K129" s="7" t="s">
        <v>191</v>
      </c>
      <c r="L129" s="45" t="s">
        <v>192</v>
      </c>
      <c r="M129" s="45" t="s">
        <v>83</v>
      </c>
      <c r="N129" s="45" t="s">
        <v>226</v>
      </c>
      <c r="O129" s="45" t="s">
        <v>31</v>
      </c>
      <c r="P129" s="7">
        <v>37.53</v>
      </c>
      <c r="Q129" s="30"/>
      <c r="R129" s="7">
        <v>4.88</v>
      </c>
      <c r="S129" s="30"/>
      <c r="T129" s="30"/>
      <c r="U129" s="7">
        <v>6.01</v>
      </c>
      <c r="V129" s="30"/>
      <c r="W129" s="30"/>
      <c r="X129" s="30"/>
      <c r="Y129" s="30"/>
      <c r="Z129" s="7">
        <v>46.47</v>
      </c>
      <c r="AA129" s="7">
        <v>4.88</v>
      </c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7">
        <v>0.40100000000000002</v>
      </c>
      <c r="AP129" s="31">
        <f t="shared" si="16"/>
        <v>0.2000185248713551</v>
      </c>
      <c r="AQ129" s="31">
        <f t="shared" si="17"/>
        <v>99.970981475128639</v>
      </c>
      <c r="AR129" s="7">
        <v>0.02</v>
      </c>
      <c r="AS129" s="7"/>
      <c r="AT129" s="7"/>
      <c r="AU129" s="7"/>
      <c r="AV129" s="7"/>
      <c r="AW129" s="7">
        <v>71.39</v>
      </c>
      <c r="AX129" s="7"/>
      <c r="AY129" s="7"/>
      <c r="AZ129" s="7"/>
      <c r="BA129" s="7">
        <v>6.39</v>
      </c>
      <c r="BB129" s="7"/>
      <c r="BC129" s="7"/>
      <c r="BD129" s="7"/>
      <c r="BE129" s="7"/>
      <c r="BF129" s="7"/>
      <c r="BG129" s="7">
        <v>3.02</v>
      </c>
      <c r="BH129" s="7"/>
      <c r="BI129" s="7"/>
      <c r="BJ129" s="7"/>
      <c r="BK129" s="7"/>
      <c r="BL129" s="7"/>
      <c r="BM129" s="7">
        <v>3.12</v>
      </c>
      <c r="BN129" s="7"/>
      <c r="BO129" s="7"/>
      <c r="BP129" s="7"/>
      <c r="BQ129" s="7"/>
      <c r="BR129" s="7"/>
      <c r="BS129" s="7"/>
      <c r="BT129" s="7"/>
      <c r="BU129" s="7">
        <v>15.64</v>
      </c>
      <c r="BV129" s="7"/>
      <c r="BW129" s="7">
        <f t="shared" si="18"/>
        <v>99.58</v>
      </c>
      <c r="BX129" s="7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>
        <f t="shared" si="15"/>
        <v>0</v>
      </c>
      <c r="CR129" s="3"/>
    </row>
    <row r="130" spans="1:96" x14ac:dyDescent="0.45">
      <c r="A130" s="7">
        <v>6</v>
      </c>
      <c r="B130" s="7" t="s">
        <v>227</v>
      </c>
      <c r="C130" s="7">
        <v>5</v>
      </c>
      <c r="D130" s="7">
        <v>2473</v>
      </c>
      <c r="E130" s="7"/>
      <c r="F130" s="45">
        <v>8.3333332999999996E-2</v>
      </c>
      <c r="G130" s="7"/>
      <c r="H130" s="7" t="s">
        <v>80</v>
      </c>
      <c r="I130" s="7">
        <v>-1.41</v>
      </c>
      <c r="J130" s="7"/>
      <c r="K130" s="7" t="s">
        <v>191</v>
      </c>
      <c r="L130" s="45" t="s">
        <v>192</v>
      </c>
      <c r="M130" s="45" t="s">
        <v>83</v>
      </c>
      <c r="N130" s="45" t="s">
        <v>226</v>
      </c>
      <c r="O130" s="45" t="s">
        <v>31</v>
      </c>
      <c r="P130" s="7">
        <v>39.89</v>
      </c>
      <c r="Q130" s="30"/>
      <c r="R130" s="7">
        <v>2.82</v>
      </c>
      <c r="S130" s="30"/>
      <c r="T130" s="30"/>
      <c r="U130" s="7">
        <v>7.54</v>
      </c>
      <c r="V130" s="30"/>
      <c r="W130" s="30"/>
      <c r="X130" s="30"/>
      <c r="Y130" s="30"/>
      <c r="Z130" s="7">
        <v>44.89</v>
      </c>
      <c r="AA130" s="7">
        <v>6.41</v>
      </c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7">
        <v>0.28000000000000003</v>
      </c>
      <c r="AP130" s="31">
        <f t="shared" si="16"/>
        <v>0.13966380789022301</v>
      </c>
      <c r="AQ130" s="31">
        <f t="shared" si="17"/>
        <v>101.69033619210977</v>
      </c>
      <c r="AR130" s="7"/>
      <c r="AS130" s="7"/>
      <c r="AT130" s="7"/>
      <c r="AU130" s="7"/>
      <c r="AV130" s="7"/>
      <c r="AW130" s="7">
        <v>78.150000000000006</v>
      </c>
      <c r="AX130" s="7"/>
      <c r="AY130" s="7"/>
      <c r="AZ130" s="7"/>
      <c r="BA130" s="7">
        <v>5.83</v>
      </c>
      <c r="BB130" s="7"/>
      <c r="BC130" s="7"/>
      <c r="BD130" s="7"/>
      <c r="BE130" s="7"/>
      <c r="BF130" s="7"/>
      <c r="BG130" s="7">
        <v>0.22</v>
      </c>
      <c r="BH130" s="7"/>
      <c r="BI130" s="7"/>
      <c r="BJ130" s="7"/>
      <c r="BK130" s="7"/>
      <c r="BL130" s="7"/>
      <c r="BM130" s="7">
        <v>0.28000000000000003</v>
      </c>
      <c r="BN130" s="7"/>
      <c r="BO130" s="7"/>
      <c r="BP130" s="7"/>
      <c r="BQ130" s="7"/>
      <c r="BR130" s="7"/>
      <c r="BS130" s="7"/>
      <c r="BT130" s="7"/>
      <c r="BU130" s="7">
        <v>13.32</v>
      </c>
      <c r="BV130" s="7"/>
      <c r="BW130" s="7">
        <f t="shared" si="18"/>
        <v>97.800000000000011</v>
      </c>
      <c r="BX130" s="7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>
        <f t="shared" si="15"/>
        <v>0</v>
      </c>
      <c r="CR130" s="3"/>
    </row>
    <row r="131" spans="1:96" x14ac:dyDescent="0.45">
      <c r="A131" s="7">
        <v>6</v>
      </c>
      <c r="B131" s="7" t="s">
        <v>228</v>
      </c>
      <c r="C131" s="7">
        <v>8</v>
      </c>
      <c r="D131" s="7">
        <v>2473</v>
      </c>
      <c r="E131" s="7"/>
      <c r="F131" s="45">
        <v>0.133333333</v>
      </c>
      <c r="G131" s="7"/>
      <c r="H131" s="7" t="s">
        <v>80</v>
      </c>
      <c r="I131" s="7">
        <v>-1.69</v>
      </c>
      <c r="J131" s="7"/>
      <c r="K131" s="7" t="s">
        <v>191</v>
      </c>
      <c r="L131" s="45" t="s">
        <v>192</v>
      </c>
      <c r="M131" s="45" t="s">
        <v>83</v>
      </c>
      <c r="N131" s="45" t="s">
        <v>226</v>
      </c>
      <c r="O131" s="45" t="s">
        <v>31</v>
      </c>
      <c r="P131" s="7">
        <v>40.82</v>
      </c>
      <c r="Q131" s="30"/>
      <c r="R131" s="7">
        <v>3</v>
      </c>
      <c r="S131" s="30"/>
      <c r="T131" s="30"/>
      <c r="U131" s="7">
        <v>5.22</v>
      </c>
      <c r="V131" s="30"/>
      <c r="W131" s="30"/>
      <c r="X131" s="30"/>
      <c r="Y131" s="30"/>
      <c r="Z131" s="7">
        <v>40.28</v>
      </c>
      <c r="AA131" s="7">
        <v>10.06</v>
      </c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7">
        <v>0.218</v>
      </c>
      <c r="AP131" s="31">
        <f t="shared" si="16"/>
        <v>0.10873825042881648</v>
      </c>
      <c r="AQ131" s="31">
        <f t="shared" si="17"/>
        <v>99.489261749571185</v>
      </c>
      <c r="AR131" s="7"/>
      <c r="AS131" s="7"/>
      <c r="AT131" s="7"/>
      <c r="AU131" s="7"/>
      <c r="AV131" s="7"/>
      <c r="AW131" s="7">
        <v>74.040000000000006</v>
      </c>
      <c r="AX131" s="7"/>
      <c r="AY131" s="7"/>
      <c r="AZ131" s="7"/>
      <c r="BA131" s="7">
        <v>6.27</v>
      </c>
      <c r="BB131" s="7"/>
      <c r="BC131" s="7"/>
      <c r="BD131" s="7"/>
      <c r="BE131" s="7">
        <v>1.46</v>
      </c>
      <c r="BF131" s="7"/>
      <c r="BG131" s="7">
        <v>0.22</v>
      </c>
      <c r="BH131" s="7"/>
      <c r="BI131" s="7"/>
      <c r="BJ131" s="7"/>
      <c r="BK131" s="7">
        <v>0.42</v>
      </c>
      <c r="BL131" s="7"/>
      <c r="BM131" s="7">
        <v>0.36</v>
      </c>
      <c r="BN131" s="7"/>
      <c r="BO131" s="7"/>
      <c r="BP131" s="7"/>
      <c r="BQ131" s="7"/>
      <c r="BR131" s="7"/>
      <c r="BS131" s="7">
        <v>0.2</v>
      </c>
      <c r="BT131" s="7"/>
      <c r="BU131" s="7">
        <v>14.28</v>
      </c>
      <c r="BV131" s="7"/>
      <c r="BW131" s="7">
        <f t="shared" si="18"/>
        <v>97.25</v>
      </c>
      <c r="BX131" s="7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>
        <f t="shared" si="15"/>
        <v>0</v>
      </c>
      <c r="CR131" s="3"/>
    </row>
    <row r="132" spans="1:96" x14ac:dyDescent="0.45">
      <c r="A132" s="7">
        <v>6</v>
      </c>
      <c r="B132" s="7" t="s">
        <v>229</v>
      </c>
      <c r="C132" s="7">
        <v>8</v>
      </c>
      <c r="D132" s="7">
        <v>2693</v>
      </c>
      <c r="E132" s="7"/>
      <c r="F132" s="45">
        <v>2.5000000000000001E-2</v>
      </c>
      <c r="G132" s="7"/>
      <c r="H132" s="7" t="s">
        <v>80</v>
      </c>
      <c r="I132" s="7">
        <v>-1.28</v>
      </c>
      <c r="J132" s="7"/>
      <c r="K132" s="7" t="s">
        <v>191</v>
      </c>
      <c r="L132" s="45" t="s">
        <v>192</v>
      </c>
      <c r="M132" s="45" t="s">
        <v>83</v>
      </c>
      <c r="N132" s="45" t="s">
        <v>226</v>
      </c>
      <c r="O132" s="45" t="s">
        <v>31</v>
      </c>
      <c r="P132" s="7">
        <v>40.270000000000003</v>
      </c>
      <c r="Q132" s="30"/>
      <c r="R132" s="7">
        <v>3.47</v>
      </c>
      <c r="S132" s="30"/>
      <c r="T132" s="30"/>
      <c r="U132" s="7">
        <v>11.48</v>
      </c>
      <c r="V132" s="30"/>
      <c r="W132" s="30"/>
      <c r="X132" s="30"/>
      <c r="Y132" s="30"/>
      <c r="Z132" s="7">
        <v>41.6</v>
      </c>
      <c r="AA132" s="7">
        <v>4.8899999999999997</v>
      </c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7">
        <v>0.11799999999999999</v>
      </c>
      <c r="AP132" s="31">
        <f t="shared" si="16"/>
        <v>5.8858319039451115E-2</v>
      </c>
      <c r="AQ132" s="31">
        <f t="shared" si="17"/>
        <v>101.76914168096054</v>
      </c>
      <c r="AR132" s="7"/>
      <c r="AS132" s="7"/>
      <c r="AT132" s="7"/>
      <c r="AU132" s="7"/>
      <c r="AV132" s="7"/>
      <c r="AW132" s="7">
        <v>80.599999999999994</v>
      </c>
      <c r="AX132" s="7"/>
      <c r="AY132" s="7"/>
      <c r="AZ132" s="7"/>
      <c r="BA132" s="7">
        <v>5.35</v>
      </c>
      <c r="BB132" s="7"/>
      <c r="BC132" s="7"/>
      <c r="BD132" s="7"/>
      <c r="BE132" s="7"/>
      <c r="BF132" s="7"/>
      <c r="BG132" s="7">
        <v>0.2</v>
      </c>
      <c r="BH132" s="7"/>
      <c r="BI132" s="7"/>
      <c r="BJ132" s="7"/>
      <c r="BK132" s="7"/>
      <c r="BL132" s="7"/>
      <c r="BM132" s="7">
        <v>0.25</v>
      </c>
      <c r="BN132" s="7"/>
      <c r="BO132" s="7"/>
      <c r="BP132" s="7"/>
      <c r="BQ132" s="7"/>
      <c r="BR132" s="7"/>
      <c r="BS132" s="7"/>
      <c r="BT132" s="7"/>
      <c r="BU132" s="7">
        <v>11.92</v>
      </c>
      <c r="BV132" s="7"/>
      <c r="BW132" s="7">
        <f t="shared" si="18"/>
        <v>98.32</v>
      </c>
      <c r="BX132" s="7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>
        <f t="shared" si="15"/>
        <v>0</v>
      </c>
      <c r="CR132" s="3"/>
    </row>
    <row r="133" spans="1:96" x14ac:dyDescent="0.45">
      <c r="A133" s="7">
        <v>6</v>
      </c>
      <c r="B133" s="7" t="s">
        <v>230</v>
      </c>
      <c r="C133" s="7">
        <v>10</v>
      </c>
      <c r="D133" s="7">
        <v>2693</v>
      </c>
      <c r="E133" s="7"/>
      <c r="F133" s="45">
        <v>2.5000000000000001E-2</v>
      </c>
      <c r="G133" s="7"/>
      <c r="H133" s="7" t="s">
        <v>80</v>
      </c>
      <c r="I133" s="7">
        <v>-1.46</v>
      </c>
      <c r="J133" s="7"/>
      <c r="K133" s="7" t="s">
        <v>191</v>
      </c>
      <c r="L133" s="45" t="s">
        <v>192</v>
      </c>
      <c r="M133" s="45" t="s">
        <v>83</v>
      </c>
      <c r="N133" s="45" t="s">
        <v>226</v>
      </c>
      <c r="O133" s="45" t="s">
        <v>31</v>
      </c>
      <c r="P133" s="7">
        <v>41.67</v>
      </c>
      <c r="Q133" s="30"/>
      <c r="R133" s="7">
        <v>3.13</v>
      </c>
      <c r="S133" s="30"/>
      <c r="T133" s="30"/>
      <c r="U133" s="7">
        <v>9.8800000000000008</v>
      </c>
      <c r="V133" s="30"/>
      <c r="W133" s="30"/>
      <c r="X133" s="30"/>
      <c r="Y133" s="30"/>
      <c r="Z133" s="7">
        <v>40.29</v>
      </c>
      <c r="AA133" s="7">
        <v>5.47</v>
      </c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7">
        <v>0.13300000000000001</v>
      </c>
      <c r="AP133" s="31">
        <f t="shared" si="16"/>
        <v>6.6340308747855917E-2</v>
      </c>
      <c r="AQ133" s="31">
        <f t="shared" si="17"/>
        <v>100.50665969125214</v>
      </c>
      <c r="AR133" s="7"/>
      <c r="AS133" s="7"/>
      <c r="AT133" s="7"/>
      <c r="AU133" s="7"/>
      <c r="AV133" s="7"/>
      <c r="AW133" s="7">
        <v>80.599999999999994</v>
      </c>
      <c r="AX133" s="7"/>
      <c r="AY133" s="7"/>
      <c r="AZ133" s="7"/>
      <c r="BA133" s="7">
        <v>5.4</v>
      </c>
      <c r="BB133" s="7"/>
      <c r="BC133" s="7"/>
      <c r="BD133" s="7"/>
      <c r="BE133" s="7"/>
      <c r="BF133" s="7"/>
      <c r="BG133" s="7">
        <v>0.19</v>
      </c>
      <c r="BH133" s="7"/>
      <c r="BI133" s="7"/>
      <c r="BJ133" s="7"/>
      <c r="BK133" s="7"/>
      <c r="BL133" s="7"/>
      <c r="BM133" s="7">
        <v>0.25</v>
      </c>
      <c r="BN133" s="7"/>
      <c r="BO133" s="7"/>
      <c r="BP133" s="7"/>
      <c r="BQ133" s="7"/>
      <c r="BR133" s="7"/>
      <c r="BS133" s="7"/>
      <c r="BT133" s="7"/>
      <c r="BU133" s="7">
        <v>11.41</v>
      </c>
      <c r="BV133" s="7"/>
      <c r="BW133" s="7">
        <f t="shared" si="18"/>
        <v>97.85</v>
      </c>
      <c r="BX133" s="7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>
        <f t="shared" si="15"/>
        <v>0</v>
      </c>
      <c r="CR133" s="3"/>
    </row>
    <row r="134" spans="1:96" x14ac:dyDescent="0.45">
      <c r="A134" s="7">
        <v>6</v>
      </c>
      <c r="B134" s="7" t="s">
        <v>231</v>
      </c>
      <c r="C134" s="7">
        <v>10</v>
      </c>
      <c r="D134" s="7">
        <v>2693</v>
      </c>
      <c r="E134" s="7"/>
      <c r="F134" s="45">
        <v>2.5000000000000001E-2</v>
      </c>
      <c r="G134" s="7"/>
      <c r="H134" s="7" t="s">
        <v>80</v>
      </c>
      <c r="I134" s="7">
        <v>-1.35</v>
      </c>
      <c r="J134" s="7"/>
      <c r="K134" s="7" t="s">
        <v>191</v>
      </c>
      <c r="L134" s="45" t="s">
        <v>192</v>
      </c>
      <c r="M134" s="45" t="s">
        <v>83</v>
      </c>
      <c r="N134" s="45" t="s">
        <v>226</v>
      </c>
      <c r="O134" s="45" t="s">
        <v>31</v>
      </c>
      <c r="P134" s="7">
        <v>39.29</v>
      </c>
      <c r="Q134" s="30"/>
      <c r="R134" s="7">
        <v>3.54</v>
      </c>
      <c r="S134" s="30"/>
      <c r="T134" s="30"/>
      <c r="U134" s="7">
        <v>8.1199999999999992</v>
      </c>
      <c r="V134" s="30"/>
      <c r="W134" s="30"/>
      <c r="X134" s="30"/>
      <c r="Y134" s="30"/>
      <c r="Z134" s="7">
        <v>42.9</v>
      </c>
      <c r="AA134" s="7">
        <v>5.68</v>
      </c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7">
        <v>0.10299999999999999</v>
      </c>
      <c r="AP134" s="31">
        <f t="shared" si="16"/>
        <v>5.1376329331046314E-2</v>
      </c>
      <c r="AQ134" s="31">
        <f t="shared" si="17"/>
        <v>99.581623670668947</v>
      </c>
      <c r="AR134" s="7"/>
      <c r="AS134" s="7"/>
      <c r="AT134" s="7"/>
      <c r="AU134" s="7"/>
      <c r="AV134" s="7"/>
      <c r="AW134" s="7">
        <v>69.180000000000007</v>
      </c>
      <c r="AX134" s="7"/>
      <c r="AY134" s="7"/>
      <c r="AZ134" s="7"/>
      <c r="BA134" s="7">
        <v>7.25</v>
      </c>
      <c r="BB134" s="7"/>
      <c r="BC134" s="7"/>
      <c r="BD134" s="7">
        <v>0.33</v>
      </c>
      <c r="BE134" s="7">
        <v>0.49</v>
      </c>
      <c r="BF134" s="7"/>
      <c r="BG134" s="7">
        <v>0.89</v>
      </c>
      <c r="BH134" s="7">
        <v>0.83</v>
      </c>
      <c r="BI134" s="7">
        <v>0.71</v>
      </c>
      <c r="BJ134" s="7">
        <v>0.28999999999999998</v>
      </c>
      <c r="BK134" s="7"/>
      <c r="BL134" s="7">
        <v>1.33</v>
      </c>
      <c r="BM134" s="7">
        <v>1.39</v>
      </c>
      <c r="BN134" s="7"/>
      <c r="BO134" s="7"/>
      <c r="BP134" s="7"/>
      <c r="BQ134" s="7"/>
      <c r="BR134" s="7"/>
      <c r="BS134" s="7">
        <v>1.04</v>
      </c>
      <c r="BT134" s="7"/>
      <c r="BU134" s="7">
        <v>11.33</v>
      </c>
      <c r="BV134" s="7"/>
      <c r="BW134" s="7">
        <f t="shared" si="18"/>
        <v>95.06</v>
      </c>
      <c r="BX134" s="7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>
        <f t="shared" si="15"/>
        <v>0</v>
      </c>
      <c r="CR134" s="3"/>
    </row>
    <row r="135" spans="1:96" x14ac:dyDescent="0.45">
      <c r="A135" s="7">
        <v>6</v>
      </c>
      <c r="B135" s="7" t="s">
        <v>232</v>
      </c>
      <c r="C135" s="7">
        <v>12</v>
      </c>
      <c r="D135" s="7">
        <v>2693</v>
      </c>
      <c r="E135" s="7"/>
      <c r="F135" s="45">
        <v>8.3333332999999996E-2</v>
      </c>
      <c r="G135" s="7"/>
      <c r="H135" s="7" t="s">
        <v>80</v>
      </c>
      <c r="I135" s="7">
        <v>-0.42</v>
      </c>
      <c r="J135" s="7"/>
      <c r="K135" s="7" t="s">
        <v>191</v>
      </c>
      <c r="L135" s="45" t="s">
        <v>192</v>
      </c>
      <c r="M135" s="45" t="s">
        <v>83</v>
      </c>
      <c r="N135" s="45" t="s">
        <v>226</v>
      </c>
      <c r="O135" s="45" t="s">
        <v>31</v>
      </c>
      <c r="P135" s="7">
        <v>41.91</v>
      </c>
      <c r="Q135" s="30"/>
      <c r="R135" s="7">
        <v>2.7</v>
      </c>
      <c r="S135" s="30"/>
      <c r="T135" s="30"/>
      <c r="U135" s="7">
        <v>6.33</v>
      </c>
      <c r="V135" s="30"/>
      <c r="W135" s="30"/>
      <c r="X135" s="30"/>
      <c r="Y135" s="30"/>
      <c r="Z135" s="7">
        <v>43.7</v>
      </c>
      <c r="AA135" s="7">
        <v>4.79</v>
      </c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7">
        <v>0.42299999999999999</v>
      </c>
      <c r="AP135" s="31">
        <f t="shared" si="16"/>
        <v>0.21099210977701544</v>
      </c>
      <c r="AQ135" s="31">
        <f t="shared" si="17"/>
        <v>99.642007890222999</v>
      </c>
      <c r="AR135" s="7"/>
      <c r="AS135" s="7"/>
      <c r="AT135" s="7"/>
      <c r="AU135" s="7"/>
      <c r="AV135" s="7"/>
      <c r="AW135" s="7">
        <v>51.77</v>
      </c>
      <c r="AX135" s="7"/>
      <c r="AY135" s="7"/>
      <c r="AZ135" s="7"/>
      <c r="BA135" s="7">
        <v>13.29</v>
      </c>
      <c r="BB135" s="7"/>
      <c r="BC135" s="7"/>
      <c r="BD135" s="7"/>
      <c r="BE135" s="7"/>
      <c r="BF135" s="7"/>
      <c r="BG135" s="7">
        <v>0.65</v>
      </c>
      <c r="BH135" s="7"/>
      <c r="BI135" s="7"/>
      <c r="BJ135" s="7"/>
      <c r="BK135" s="7"/>
      <c r="BL135" s="7"/>
      <c r="BM135" s="7">
        <v>0.56999999999999995</v>
      </c>
      <c r="BN135" s="7"/>
      <c r="BO135" s="7"/>
      <c r="BP135" s="7"/>
      <c r="BQ135" s="7"/>
      <c r="BR135" s="7"/>
      <c r="BS135" s="7"/>
      <c r="BT135" s="7"/>
      <c r="BU135" s="7">
        <v>32.619999999999997</v>
      </c>
      <c r="BV135" s="7"/>
      <c r="BW135" s="7">
        <f t="shared" si="18"/>
        <v>98.9</v>
      </c>
      <c r="BX135" s="7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>
        <f t="shared" si="15"/>
        <v>0</v>
      </c>
      <c r="CR135" s="3"/>
    </row>
    <row r="136" spans="1:96" x14ac:dyDescent="0.45">
      <c r="A136" s="7">
        <v>6</v>
      </c>
      <c r="B136" s="7" t="s">
        <v>233</v>
      </c>
      <c r="C136" s="7">
        <v>12</v>
      </c>
      <c r="D136" s="7">
        <v>2693</v>
      </c>
      <c r="E136" s="7"/>
      <c r="F136" s="45">
        <v>2.5000000000000001E-2</v>
      </c>
      <c r="G136" s="7"/>
      <c r="H136" s="7" t="s">
        <v>80</v>
      </c>
      <c r="I136" s="7">
        <v>-1.51</v>
      </c>
      <c r="J136" s="7"/>
      <c r="K136" s="7" t="s">
        <v>191</v>
      </c>
      <c r="L136" s="45" t="s">
        <v>192</v>
      </c>
      <c r="M136" s="45" t="s">
        <v>83</v>
      </c>
      <c r="N136" s="45" t="s">
        <v>226</v>
      </c>
      <c r="O136" s="45" t="s">
        <v>31</v>
      </c>
      <c r="P136" s="7">
        <v>43.08</v>
      </c>
      <c r="Q136" s="30"/>
      <c r="R136" s="7">
        <v>3.78</v>
      </c>
      <c r="S136" s="30"/>
      <c r="T136" s="30"/>
      <c r="U136" s="7">
        <v>10.58</v>
      </c>
      <c r="V136" s="30"/>
      <c r="W136" s="30"/>
      <c r="X136" s="30"/>
      <c r="Y136" s="30"/>
      <c r="Z136" s="7">
        <v>37.68</v>
      </c>
      <c r="AA136" s="7">
        <v>6.11</v>
      </c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7">
        <v>6.0999999999999999E-2</v>
      </c>
      <c r="AP136" s="31">
        <f t="shared" si="16"/>
        <v>3.0426758147512868E-2</v>
      </c>
      <c r="AQ136" s="31">
        <f t="shared" si="17"/>
        <v>101.2605732418525</v>
      </c>
      <c r="AR136" s="7"/>
      <c r="AS136" s="7"/>
      <c r="AT136" s="7"/>
      <c r="AU136" s="7"/>
      <c r="AV136" s="7"/>
      <c r="AW136" s="7">
        <v>81.459999999999994</v>
      </c>
      <c r="AX136" s="7"/>
      <c r="AY136" s="7"/>
      <c r="AZ136" s="7"/>
      <c r="BA136" s="7">
        <v>5.61</v>
      </c>
      <c r="BB136" s="7"/>
      <c r="BC136" s="7"/>
      <c r="BD136" s="7"/>
      <c r="BE136" s="7"/>
      <c r="BF136" s="7"/>
      <c r="BG136" s="7">
        <v>0.17</v>
      </c>
      <c r="BH136" s="7"/>
      <c r="BI136" s="7"/>
      <c r="BJ136" s="7"/>
      <c r="BK136" s="7"/>
      <c r="BL136" s="7"/>
      <c r="BM136" s="7">
        <v>0.24</v>
      </c>
      <c r="BN136" s="7"/>
      <c r="BO136" s="7"/>
      <c r="BP136" s="7"/>
      <c r="BQ136" s="7"/>
      <c r="BR136" s="7"/>
      <c r="BS136" s="7"/>
      <c r="BT136" s="7"/>
      <c r="BU136" s="7">
        <v>10.96</v>
      </c>
      <c r="BV136" s="7"/>
      <c r="BW136" s="7">
        <f t="shared" si="18"/>
        <v>98.44</v>
      </c>
      <c r="BX136" s="7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>
        <f t="shared" si="15"/>
        <v>0</v>
      </c>
      <c r="CR136" s="3"/>
    </row>
    <row r="137" spans="1:96" x14ac:dyDescent="0.45">
      <c r="A137" s="7">
        <v>6</v>
      </c>
      <c r="B137" s="7" t="s">
        <v>234</v>
      </c>
      <c r="C137" s="7">
        <v>12</v>
      </c>
      <c r="D137" s="7">
        <v>2693</v>
      </c>
      <c r="E137" s="7"/>
      <c r="F137" s="45">
        <v>2.5000000000000001E-2</v>
      </c>
      <c r="G137" s="7"/>
      <c r="H137" s="7" t="s">
        <v>80</v>
      </c>
      <c r="I137" s="7">
        <v>-1.74</v>
      </c>
      <c r="J137" s="7"/>
      <c r="K137" s="7" t="s">
        <v>191</v>
      </c>
      <c r="L137" s="45" t="s">
        <v>192</v>
      </c>
      <c r="M137" s="45" t="s">
        <v>83</v>
      </c>
      <c r="N137" s="45" t="s">
        <v>226</v>
      </c>
      <c r="O137" s="45" t="s">
        <v>31</v>
      </c>
      <c r="P137" s="7">
        <v>40.119999999999997</v>
      </c>
      <c r="Q137" s="30"/>
      <c r="R137" s="7">
        <v>3.81</v>
      </c>
      <c r="S137" s="30"/>
      <c r="T137" s="30"/>
      <c r="U137" s="7">
        <v>5.32</v>
      </c>
      <c r="V137" s="30"/>
      <c r="W137" s="30"/>
      <c r="X137" s="30"/>
      <c r="Y137" s="30"/>
      <c r="Z137" s="7">
        <v>43.14</v>
      </c>
      <c r="AA137" s="7">
        <v>6.77</v>
      </c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7">
        <v>7.5999999999999998E-2</v>
      </c>
      <c r="AP137" s="31">
        <f t="shared" si="16"/>
        <v>3.790874785591767E-2</v>
      </c>
      <c r="AQ137" s="31">
        <f t="shared" si="17"/>
        <v>99.198091252144067</v>
      </c>
      <c r="AR137" s="7"/>
      <c r="AS137" s="7"/>
      <c r="AT137" s="7"/>
      <c r="AU137" s="7"/>
      <c r="AV137" s="7"/>
      <c r="AW137" s="7">
        <v>75.56</v>
      </c>
      <c r="AX137" s="7"/>
      <c r="AY137" s="7"/>
      <c r="AZ137" s="7"/>
      <c r="BA137" s="7">
        <v>5.8</v>
      </c>
      <c r="BB137" s="7"/>
      <c r="BC137" s="7"/>
      <c r="BD137" s="7">
        <v>0.28999999999999998</v>
      </c>
      <c r="BE137" s="7">
        <v>0.62</v>
      </c>
      <c r="BF137" s="7"/>
      <c r="BG137" s="7">
        <v>0.9</v>
      </c>
      <c r="BH137" s="7">
        <v>0.43</v>
      </c>
      <c r="BI137" s="7">
        <v>0.77</v>
      </c>
      <c r="BJ137" s="7">
        <v>0.36</v>
      </c>
      <c r="BK137" s="7"/>
      <c r="BL137" s="7">
        <v>1.1299999999999999</v>
      </c>
      <c r="BM137" s="7">
        <v>1.36</v>
      </c>
      <c r="BN137" s="7"/>
      <c r="BO137" s="7"/>
      <c r="BP137" s="7"/>
      <c r="BQ137" s="7"/>
      <c r="BR137" s="7"/>
      <c r="BS137" s="7">
        <v>0.87</v>
      </c>
      <c r="BT137" s="7"/>
      <c r="BU137" s="7">
        <v>11.02</v>
      </c>
      <c r="BV137" s="7"/>
      <c r="BW137" s="7">
        <f t="shared" si="18"/>
        <v>99.110000000000014</v>
      </c>
      <c r="BX137" s="7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>
        <f t="shared" si="15"/>
        <v>0</v>
      </c>
      <c r="CR137" s="3"/>
    </row>
    <row r="138" spans="1:96" x14ac:dyDescent="0.45">
      <c r="A138" s="7">
        <v>6</v>
      </c>
      <c r="B138" s="7" t="s">
        <v>235</v>
      </c>
      <c r="C138" s="7">
        <v>15</v>
      </c>
      <c r="D138" s="7">
        <v>2693</v>
      </c>
      <c r="E138" s="7"/>
      <c r="F138" s="45">
        <v>2.5000000000000001E-2</v>
      </c>
      <c r="G138" s="7"/>
      <c r="H138" s="7" t="s">
        <v>80</v>
      </c>
      <c r="I138" s="7">
        <v>-1.56</v>
      </c>
      <c r="J138" s="7"/>
      <c r="K138" s="7" t="s">
        <v>191</v>
      </c>
      <c r="L138" s="45" t="s">
        <v>192</v>
      </c>
      <c r="M138" s="45" t="s">
        <v>83</v>
      </c>
      <c r="N138" s="45" t="s">
        <v>226</v>
      </c>
      <c r="O138" s="45" t="s">
        <v>31</v>
      </c>
      <c r="P138" s="7">
        <v>44</v>
      </c>
      <c r="Q138" s="30"/>
      <c r="R138" s="7">
        <v>3.21</v>
      </c>
      <c r="S138" s="30"/>
      <c r="T138" s="30"/>
      <c r="U138" s="7">
        <v>10.78</v>
      </c>
      <c r="V138" s="30"/>
      <c r="W138" s="30"/>
      <c r="X138" s="30"/>
      <c r="Y138" s="30"/>
      <c r="Z138" s="7">
        <v>37.86</v>
      </c>
      <c r="AA138" s="7">
        <v>5.15</v>
      </c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7">
        <v>5.6000000000000001E-2</v>
      </c>
      <c r="AP138" s="31">
        <f t="shared" si="16"/>
        <v>2.7932761578044599E-2</v>
      </c>
      <c r="AQ138" s="31">
        <f t="shared" si="17"/>
        <v>101.02806723842195</v>
      </c>
      <c r="AR138" s="7"/>
      <c r="AS138" s="7"/>
      <c r="AT138" s="7"/>
      <c r="AU138" s="7"/>
      <c r="AV138" s="7"/>
      <c r="AW138" s="7">
        <v>81.459999999999994</v>
      </c>
      <c r="AX138" s="7"/>
      <c r="AY138" s="7"/>
      <c r="AZ138" s="7"/>
      <c r="BA138" s="7">
        <v>5.57</v>
      </c>
      <c r="BB138" s="7"/>
      <c r="BC138" s="7"/>
      <c r="BD138" s="7"/>
      <c r="BE138" s="7"/>
      <c r="BF138" s="7"/>
      <c r="BG138" s="7">
        <v>0.18</v>
      </c>
      <c r="BH138" s="7"/>
      <c r="BI138" s="7"/>
      <c r="BJ138" s="7"/>
      <c r="BK138" s="7"/>
      <c r="BL138" s="7"/>
      <c r="BM138" s="7">
        <v>0.25</v>
      </c>
      <c r="BN138" s="7"/>
      <c r="BO138" s="7"/>
      <c r="BP138" s="7"/>
      <c r="BQ138" s="7"/>
      <c r="BR138" s="7"/>
      <c r="BS138" s="7"/>
      <c r="BT138" s="7"/>
      <c r="BU138" s="7">
        <v>10.87</v>
      </c>
      <c r="BV138" s="7"/>
      <c r="BW138" s="7">
        <f t="shared" si="18"/>
        <v>98.330000000000013</v>
      </c>
      <c r="BX138" s="7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>
        <f t="shared" si="15"/>
        <v>0</v>
      </c>
      <c r="CR138" s="3"/>
    </row>
    <row r="139" spans="1:96" x14ac:dyDescent="0.45">
      <c r="A139" s="7">
        <v>6</v>
      </c>
      <c r="B139" s="7" t="s">
        <v>236</v>
      </c>
      <c r="C139" s="7">
        <v>15</v>
      </c>
      <c r="D139" s="7">
        <v>2693</v>
      </c>
      <c r="E139" s="7"/>
      <c r="F139" s="45">
        <v>2.5000000000000001E-2</v>
      </c>
      <c r="G139" s="7"/>
      <c r="H139" s="7" t="s">
        <v>80</v>
      </c>
      <c r="I139" s="7">
        <v>-1.74</v>
      </c>
      <c r="J139" s="7"/>
      <c r="K139" s="7" t="s">
        <v>191</v>
      </c>
      <c r="L139" s="45" t="s">
        <v>192</v>
      </c>
      <c r="M139" s="45" t="s">
        <v>83</v>
      </c>
      <c r="N139" s="45" t="s">
        <v>226</v>
      </c>
      <c r="O139" s="45" t="s">
        <v>31</v>
      </c>
      <c r="P139" s="7">
        <v>40.89</v>
      </c>
      <c r="Q139" s="30"/>
      <c r="R139" s="7">
        <v>4.45</v>
      </c>
      <c r="S139" s="30"/>
      <c r="T139" s="30"/>
      <c r="U139" s="7">
        <v>6.04</v>
      </c>
      <c r="V139" s="30"/>
      <c r="W139" s="30"/>
      <c r="X139" s="30"/>
      <c r="Y139" s="30"/>
      <c r="Z139" s="7">
        <v>41.1</v>
      </c>
      <c r="AA139" s="7">
        <v>6.89</v>
      </c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7">
        <v>0.10100000000000001</v>
      </c>
      <c r="AP139" s="31">
        <f t="shared" si="16"/>
        <v>5.037873070325901E-2</v>
      </c>
      <c r="AQ139" s="31">
        <f t="shared" si="17"/>
        <v>99.420621269296745</v>
      </c>
      <c r="AR139" s="7"/>
      <c r="AS139" s="7"/>
      <c r="AT139" s="7"/>
      <c r="AU139" s="7"/>
      <c r="AV139" s="7"/>
      <c r="AW139" s="7">
        <v>74.37</v>
      </c>
      <c r="AX139" s="7"/>
      <c r="AY139" s="7"/>
      <c r="AZ139" s="7"/>
      <c r="BA139" s="7">
        <v>6.02</v>
      </c>
      <c r="BB139" s="7"/>
      <c r="BC139" s="7"/>
      <c r="BD139" s="7">
        <v>0.28000000000000003</v>
      </c>
      <c r="BE139" s="7">
        <v>0.77</v>
      </c>
      <c r="BF139" s="7"/>
      <c r="BG139" s="7">
        <v>1.1100000000000001</v>
      </c>
      <c r="BH139" s="7">
        <v>0.59</v>
      </c>
      <c r="BI139" s="7">
        <v>0.84</v>
      </c>
      <c r="BJ139" s="7">
        <v>0.36</v>
      </c>
      <c r="BK139" s="7"/>
      <c r="BL139" s="7">
        <v>1.35</v>
      </c>
      <c r="BM139" s="7">
        <v>1.51</v>
      </c>
      <c r="BN139" s="7"/>
      <c r="BO139" s="7"/>
      <c r="BP139" s="7"/>
      <c r="BQ139" s="7"/>
      <c r="BR139" s="7"/>
      <c r="BS139" s="7">
        <v>0.85</v>
      </c>
      <c r="BT139" s="7"/>
      <c r="BU139" s="7">
        <v>11.16</v>
      </c>
      <c r="BV139" s="7"/>
      <c r="BW139" s="7">
        <f t="shared" si="18"/>
        <v>99.21</v>
      </c>
      <c r="BX139" s="7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>
        <f t="shared" si="15"/>
        <v>0</v>
      </c>
      <c r="CR139" s="3"/>
    </row>
    <row r="140" spans="1:96" x14ac:dyDescent="0.45">
      <c r="A140" s="7">
        <v>6</v>
      </c>
      <c r="B140" s="7" t="s">
        <v>237</v>
      </c>
      <c r="C140" s="7">
        <v>19</v>
      </c>
      <c r="D140" s="7">
        <v>2593</v>
      </c>
      <c r="E140" s="7"/>
      <c r="F140" s="45">
        <v>2.5000000000000001E-2</v>
      </c>
      <c r="G140" s="7"/>
      <c r="H140" s="7" t="s">
        <v>80</v>
      </c>
      <c r="I140" s="7">
        <v>-1.89</v>
      </c>
      <c r="J140" s="7"/>
      <c r="K140" s="7" t="s">
        <v>191</v>
      </c>
      <c r="L140" s="45" t="s">
        <v>192</v>
      </c>
      <c r="M140" s="45" t="s">
        <v>83</v>
      </c>
      <c r="N140" s="45" t="s">
        <v>226</v>
      </c>
      <c r="O140" s="45" t="s">
        <v>31</v>
      </c>
      <c r="P140" s="7">
        <v>42.41</v>
      </c>
      <c r="Q140" s="30"/>
      <c r="R140" s="7">
        <v>6.33</v>
      </c>
      <c r="S140" s="30"/>
      <c r="T140" s="30"/>
      <c r="U140" s="7">
        <v>6.43</v>
      </c>
      <c r="V140" s="30"/>
      <c r="W140" s="30"/>
      <c r="X140" s="30"/>
      <c r="Y140" s="30"/>
      <c r="Z140" s="7">
        <v>36.4</v>
      </c>
      <c r="AA140" s="7">
        <v>7.9</v>
      </c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7">
        <v>2.1000000000000001E-2</v>
      </c>
      <c r="AP140" s="31">
        <f t="shared" si="16"/>
        <v>1.0474785591766725E-2</v>
      </c>
      <c r="AQ140" s="31">
        <f t="shared" si="17"/>
        <v>99.480525214408232</v>
      </c>
      <c r="AR140" s="7"/>
      <c r="AS140" s="7"/>
      <c r="AT140" s="7"/>
      <c r="AU140" s="7"/>
      <c r="AV140" s="7"/>
      <c r="AW140" s="7">
        <v>74.81</v>
      </c>
      <c r="AX140" s="7"/>
      <c r="AY140" s="7"/>
      <c r="AZ140" s="7"/>
      <c r="BA140" s="7">
        <v>6.64</v>
      </c>
      <c r="BB140" s="7"/>
      <c r="BC140" s="7"/>
      <c r="BD140" s="7">
        <v>0.25</v>
      </c>
      <c r="BE140" s="7">
        <v>0.66</v>
      </c>
      <c r="BF140" s="7"/>
      <c r="BG140" s="7">
        <v>0.88</v>
      </c>
      <c r="BH140" s="7">
        <v>0.56000000000000005</v>
      </c>
      <c r="BI140" s="7">
        <v>0.74</v>
      </c>
      <c r="BJ140" s="7">
        <v>0.46</v>
      </c>
      <c r="BK140" s="7"/>
      <c r="BL140" s="7">
        <v>1.25</v>
      </c>
      <c r="BM140" s="7">
        <v>1.26</v>
      </c>
      <c r="BN140" s="7"/>
      <c r="BO140" s="7"/>
      <c r="BP140" s="7"/>
      <c r="BQ140" s="7"/>
      <c r="BR140" s="7"/>
      <c r="BS140" s="7">
        <v>0.77</v>
      </c>
      <c r="BT140" s="7"/>
      <c r="BU140" s="7">
        <v>10.23</v>
      </c>
      <c r="BV140" s="7"/>
      <c r="BW140" s="7">
        <f t="shared" si="18"/>
        <v>98.509999999999991</v>
      </c>
      <c r="BX140" s="7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>
        <f t="shared" si="15"/>
        <v>0</v>
      </c>
      <c r="CR140" s="3"/>
    </row>
    <row r="141" spans="1:96" s="3" customFormat="1" x14ac:dyDescent="0.45">
      <c r="A141" s="7">
        <v>7</v>
      </c>
      <c r="B141" s="7" t="s">
        <v>238</v>
      </c>
      <c r="C141" s="7">
        <v>4</v>
      </c>
      <c r="D141" s="7">
        <v>2273</v>
      </c>
      <c r="E141" s="7"/>
      <c r="F141" s="45">
        <v>0.116666667</v>
      </c>
      <c r="G141" s="7"/>
      <c r="H141" s="7" t="s">
        <v>80</v>
      </c>
      <c r="I141" s="7">
        <v>-0.67</v>
      </c>
      <c r="J141" s="7"/>
      <c r="K141" s="7" t="s">
        <v>191</v>
      </c>
      <c r="L141" s="45" t="s">
        <v>239</v>
      </c>
      <c r="M141" s="53" t="s">
        <v>83</v>
      </c>
      <c r="N141" s="53" t="s">
        <v>84</v>
      </c>
      <c r="O141" s="53" t="s">
        <v>113</v>
      </c>
      <c r="P141" s="7">
        <v>47</v>
      </c>
      <c r="Q141" s="7">
        <v>0.8</v>
      </c>
      <c r="R141" s="7">
        <v>15.1</v>
      </c>
      <c r="S141" s="7">
        <v>0</v>
      </c>
      <c r="T141" s="7"/>
      <c r="U141" s="7">
        <v>16.2</v>
      </c>
      <c r="V141" s="7">
        <v>0.2</v>
      </c>
      <c r="W141" s="7"/>
      <c r="X141" s="7"/>
      <c r="Y141" s="7">
        <v>0.1</v>
      </c>
      <c r="Z141" s="7">
        <v>8.4</v>
      </c>
      <c r="AA141" s="7">
        <v>9.9</v>
      </c>
      <c r="AB141" s="7"/>
      <c r="AC141" s="7"/>
      <c r="AD141" s="7">
        <v>2.5</v>
      </c>
      <c r="AE141" s="7">
        <v>0.1</v>
      </c>
      <c r="AF141" s="7">
        <v>0</v>
      </c>
      <c r="AG141" s="7"/>
      <c r="AH141" s="7"/>
      <c r="AI141" s="7"/>
      <c r="AJ141" s="7"/>
      <c r="AK141" s="7"/>
      <c r="AL141" s="7">
        <v>1.1000000000000001</v>
      </c>
      <c r="AM141" s="7"/>
      <c r="AN141" s="7"/>
      <c r="AO141" s="7">
        <v>0.16</v>
      </c>
      <c r="AP141" s="31">
        <f t="shared" si="16"/>
        <v>7.9807890222984568E-2</v>
      </c>
      <c r="AQ141" s="31">
        <f t="shared" si="17"/>
        <v>101.48019210977701</v>
      </c>
      <c r="AR141" s="7">
        <v>0</v>
      </c>
      <c r="AS141" s="7"/>
      <c r="AT141" s="7"/>
      <c r="AU141" s="7"/>
      <c r="AV141" s="7"/>
      <c r="AW141" s="7">
        <v>86.6</v>
      </c>
      <c r="AX141" s="7"/>
      <c r="AY141" s="7"/>
      <c r="AZ141" s="7"/>
      <c r="BA141" s="7">
        <v>5.5</v>
      </c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>
        <v>5.8</v>
      </c>
      <c r="BU141" s="7">
        <v>5.6</v>
      </c>
      <c r="BV141" s="7"/>
      <c r="BW141" s="7">
        <f t="shared" si="18"/>
        <v>103.49999999999999</v>
      </c>
      <c r="BX141" s="7"/>
      <c r="CQ141" s="3">
        <f t="shared" si="15"/>
        <v>0</v>
      </c>
    </row>
    <row r="142" spans="1:96" ht="14.55" customHeight="1" x14ac:dyDescent="0.45">
      <c r="A142" s="7">
        <v>7</v>
      </c>
      <c r="B142" s="7" t="s">
        <v>240</v>
      </c>
      <c r="C142" s="7">
        <v>4</v>
      </c>
      <c r="D142" s="7">
        <v>2073</v>
      </c>
      <c r="E142" s="7"/>
      <c r="F142" s="45">
        <v>0.25</v>
      </c>
      <c r="G142" s="7"/>
      <c r="H142" s="7" t="s">
        <v>80</v>
      </c>
      <c r="I142" s="7">
        <v>-0.68</v>
      </c>
      <c r="J142" s="7"/>
      <c r="K142" s="7" t="s">
        <v>191</v>
      </c>
      <c r="L142" s="45" t="s">
        <v>239</v>
      </c>
      <c r="M142" s="53" t="s">
        <v>83</v>
      </c>
      <c r="N142" s="53" t="s">
        <v>84</v>
      </c>
      <c r="O142" s="53" t="s">
        <v>113</v>
      </c>
      <c r="P142" s="7">
        <v>46.1</v>
      </c>
      <c r="Q142" s="7">
        <v>0.7</v>
      </c>
      <c r="R142" s="7">
        <v>14.6</v>
      </c>
      <c r="S142" s="7">
        <v>0.2</v>
      </c>
      <c r="T142" s="7"/>
      <c r="U142" s="7">
        <v>16.3</v>
      </c>
      <c r="V142" s="7">
        <v>0</v>
      </c>
      <c r="W142" s="7"/>
      <c r="X142" s="7"/>
      <c r="Y142" s="7">
        <v>0</v>
      </c>
      <c r="Z142" s="7">
        <v>8.5</v>
      </c>
      <c r="AA142" s="7">
        <v>9.5</v>
      </c>
      <c r="AB142" s="7"/>
      <c r="AC142" s="7"/>
      <c r="AD142" s="7">
        <v>2.2000000000000002</v>
      </c>
      <c r="AE142" s="7">
        <v>0.1</v>
      </c>
      <c r="AF142" s="7">
        <v>0</v>
      </c>
      <c r="AG142" s="7"/>
      <c r="AH142" s="7"/>
      <c r="AI142" s="7"/>
      <c r="AJ142" s="7"/>
      <c r="AK142" s="7"/>
      <c r="AL142" s="7">
        <v>1</v>
      </c>
      <c r="AM142" s="7"/>
      <c r="AN142" s="7"/>
      <c r="AO142" s="7">
        <v>0.15</v>
      </c>
      <c r="AP142" s="31">
        <f t="shared" si="16"/>
        <v>7.4819897084048029E-2</v>
      </c>
      <c r="AQ142" s="31">
        <f t="shared" si="17"/>
        <v>99.275180102915954</v>
      </c>
      <c r="AR142" s="7">
        <v>0</v>
      </c>
      <c r="AS142" s="7"/>
      <c r="AT142" s="7"/>
      <c r="AU142" s="7"/>
      <c r="AV142" s="7"/>
      <c r="AW142" s="7">
        <v>86.5</v>
      </c>
      <c r="AX142" s="7"/>
      <c r="AY142" s="7"/>
      <c r="AZ142" s="7"/>
      <c r="BA142" s="7">
        <v>6</v>
      </c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>
        <v>6.1</v>
      </c>
      <c r="BU142" s="7">
        <v>4.8</v>
      </c>
      <c r="BV142" s="7"/>
      <c r="BW142" s="7">
        <f t="shared" si="18"/>
        <v>103.39999999999999</v>
      </c>
      <c r="BX142" s="7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>
        <f t="shared" si="15"/>
        <v>0</v>
      </c>
      <c r="CR142" s="3"/>
    </row>
    <row r="143" spans="1:96" x14ac:dyDescent="0.45">
      <c r="A143" s="7">
        <v>7</v>
      </c>
      <c r="B143" s="7" t="s">
        <v>241</v>
      </c>
      <c r="C143" s="7">
        <v>3</v>
      </c>
      <c r="D143" s="7">
        <v>2073</v>
      </c>
      <c r="E143" s="7"/>
      <c r="F143" s="45">
        <v>0.41666666699999999</v>
      </c>
      <c r="G143" s="7"/>
      <c r="H143" s="7" t="s">
        <v>80</v>
      </c>
      <c r="I143" s="7">
        <v>-0.69</v>
      </c>
      <c r="J143" s="7"/>
      <c r="K143" s="7" t="s">
        <v>191</v>
      </c>
      <c r="L143" s="45" t="s">
        <v>239</v>
      </c>
      <c r="M143" s="53" t="s">
        <v>161</v>
      </c>
      <c r="N143" s="53" t="s">
        <v>162</v>
      </c>
      <c r="O143" s="53" t="s">
        <v>113</v>
      </c>
      <c r="P143" s="7">
        <v>38.799999999999997</v>
      </c>
      <c r="Q143" s="7">
        <v>3.2</v>
      </c>
      <c r="R143" s="7">
        <v>10.7</v>
      </c>
      <c r="S143" s="7">
        <v>0.06</v>
      </c>
      <c r="T143" s="7"/>
      <c r="U143" s="7">
        <v>17.2</v>
      </c>
      <c r="V143" s="7">
        <v>0.19</v>
      </c>
      <c r="W143" s="7"/>
      <c r="X143" s="7"/>
      <c r="Y143" s="7">
        <v>0.02</v>
      </c>
      <c r="Z143" s="7">
        <v>12.6</v>
      </c>
      <c r="AA143" s="7">
        <v>11.1</v>
      </c>
      <c r="AB143" s="7"/>
      <c r="AC143" s="7"/>
      <c r="AD143" s="7">
        <v>2.8</v>
      </c>
      <c r="AE143" s="7">
        <v>1.7</v>
      </c>
      <c r="AF143" s="7">
        <v>0.59</v>
      </c>
      <c r="AG143" s="7"/>
      <c r="AH143" s="7"/>
      <c r="AI143" s="7"/>
      <c r="AJ143" s="7"/>
      <c r="AK143" s="7"/>
      <c r="AL143" s="7">
        <v>0.32</v>
      </c>
      <c r="AM143" s="7"/>
      <c r="AN143" s="7"/>
      <c r="AO143" s="7">
        <v>0.18</v>
      </c>
      <c r="AP143" s="31">
        <f t="shared" si="16"/>
        <v>8.9783876500857632E-2</v>
      </c>
      <c r="AQ143" s="31">
        <f t="shared" si="17"/>
        <v>99.370216123499134</v>
      </c>
      <c r="AR143" s="7">
        <v>0</v>
      </c>
      <c r="AS143" s="7"/>
      <c r="AT143" s="7"/>
      <c r="AU143" s="7"/>
      <c r="AV143" s="7"/>
      <c r="AW143" s="7">
        <v>89</v>
      </c>
      <c r="AX143" s="7"/>
      <c r="AY143" s="7"/>
      <c r="AZ143" s="7"/>
      <c r="BA143" s="7">
        <v>5.4</v>
      </c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>
        <v>5.5</v>
      </c>
      <c r="BU143" s="7">
        <v>2.7</v>
      </c>
      <c r="BV143" s="7"/>
      <c r="BW143" s="7">
        <f t="shared" si="18"/>
        <v>102.60000000000001</v>
      </c>
      <c r="BX143" s="7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>
        <f t="shared" si="15"/>
        <v>0</v>
      </c>
      <c r="CR143" s="3"/>
    </row>
    <row r="144" spans="1:96" x14ac:dyDescent="0.45">
      <c r="A144" s="7">
        <v>7</v>
      </c>
      <c r="B144" s="7" t="s">
        <v>242</v>
      </c>
      <c r="C144" s="7">
        <v>6</v>
      </c>
      <c r="D144" s="7">
        <v>2073</v>
      </c>
      <c r="E144" s="7"/>
      <c r="F144" s="45">
        <v>0.33333333300000001</v>
      </c>
      <c r="G144" s="7"/>
      <c r="H144" s="7" t="s">
        <v>80</v>
      </c>
      <c r="I144" s="7">
        <v>-0.73</v>
      </c>
      <c r="J144" s="7"/>
      <c r="K144" s="7" t="s">
        <v>191</v>
      </c>
      <c r="L144" s="45" t="s">
        <v>239</v>
      </c>
      <c r="M144" s="53" t="s">
        <v>83</v>
      </c>
      <c r="N144" s="53" t="s">
        <v>84</v>
      </c>
      <c r="O144" s="53" t="s">
        <v>113</v>
      </c>
      <c r="P144" s="7">
        <v>39.5</v>
      </c>
      <c r="Q144" s="7">
        <v>3.2</v>
      </c>
      <c r="R144" s="7">
        <v>10.6</v>
      </c>
      <c r="S144" s="7">
        <v>0.1</v>
      </c>
      <c r="T144" s="7"/>
      <c r="U144" s="7">
        <v>16.100000000000001</v>
      </c>
      <c r="V144" s="7">
        <v>0.2</v>
      </c>
      <c r="W144" s="7"/>
      <c r="X144" s="7"/>
      <c r="Y144" s="7">
        <v>0.03</v>
      </c>
      <c r="Z144" s="7">
        <v>11.7</v>
      </c>
      <c r="AA144" s="7">
        <v>11.1</v>
      </c>
      <c r="AB144" s="7"/>
      <c r="AC144" s="7"/>
      <c r="AD144" s="7">
        <v>2.6</v>
      </c>
      <c r="AE144" s="7">
        <v>1.7</v>
      </c>
      <c r="AF144" s="7">
        <v>0.6</v>
      </c>
      <c r="AG144" s="7"/>
      <c r="AH144" s="7"/>
      <c r="AI144" s="7"/>
      <c r="AJ144" s="7"/>
      <c r="AK144" s="7"/>
      <c r="AL144" s="7">
        <v>0.55000000000000004</v>
      </c>
      <c r="AM144" s="7"/>
      <c r="AN144" s="7"/>
      <c r="AO144" s="7">
        <v>7.0000000000000007E-2</v>
      </c>
      <c r="AP144" s="31">
        <f t="shared" si="16"/>
        <v>3.4915951972555752E-2</v>
      </c>
      <c r="AQ144" s="31">
        <f t="shared" si="17"/>
        <v>98.015084048027433</v>
      </c>
      <c r="AR144" s="7">
        <v>0</v>
      </c>
      <c r="AS144" s="7"/>
      <c r="AT144" s="7"/>
      <c r="AU144" s="7"/>
      <c r="AV144" s="7"/>
      <c r="AW144" s="7">
        <v>86.2</v>
      </c>
      <c r="AX144" s="7"/>
      <c r="AY144" s="7"/>
      <c r="AZ144" s="7"/>
      <c r="BA144" s="7">
        <v>6.2</v>
      </c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>
        <v>5.9</v>
      </c>
      <c r="BU144" s="7">
        <v>2.8</v>
      </c>
      <c r="BV144" s="7"/>
      <c r="BW144" s="7">
        <f t="shared" si="18"/>
        <v>101.10000000000001</v>
      </c>
      <c r="BX144" s="7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>
        <f t="shared" si="15"/>
        <v>0</v>
      </c>
      <c r="CR144" s="3"/>
    </row>
    <row r="145" spans="1:96" x14ac:dyDescent="0.45">
      <c r="A145" s="7">
        <v>7</v>
      </c>
      <c r="B145" s="7" t="s">
        <v>243</v>
      </c>
      <c r="C145" s="7">
        <v>3</v>
      </c>
      <c r="D145" s="7">
        <v>2073</v>
      </c>
      <c r="E145" s="7"/>
      <c r="F145" s="45">
        <v>0.33333333300000001</v>
      </c>
      <c r="G145" s="7"/>
      <c r="H145" s="7" t="s">
        <v>80</v>
      </c>
      <c r="I145" s="7">
        <v>-0.73</v>
      </c>
      <c r="J145" s="7"/>
      <c r="K145" s="7" t="s">
        <v>191</v>
      </c>
      <c r="L145" s="45" t="s">
        <v>239</v>
      </c>
      <c r="M145" s="53" t="s">
        <v>161</v>
      </c>
      <c r="N145" s="53" t="s">
        <v>162</v>
      </c>
      <c r="O145" s="53" t="s">
        <v>113</v>
      </c>
      <c r="P145" s="7">
        <v>39</v>
      </c>
      <c r="Q145" s="7">
        <v>3.3</v>
      </c>
      <c r="R145" s="7">
        <v>10.9</v>
      </c>
      <c r="S145" s="7">
        <v>0.05</v>
      </c>
      <c r="T145" s="7"/>
      <c r="U145" s="7">
        <v>16.600000000000001</v>
      </c>
      <c r="V145" s="7">
        <v>0.19</v>
      </c>
      <c r="W145" s="7"/>
      <c r="X145" s="7"/>
      <c r="Y145" s="7">
        <v>0.01</v>
      </c>
      <c r="Z145" s="7">
        <v>13.2</v>
      </c>
      <c r="AA145" s="7">
        <v>11.3</v>
      </c>
      <c r="AB145" s="7"/>
      <c r="AC145" s="7"/>
      <c r="AD145" s="7">
        <v>2.9</v>
      </c>
      <c r="AE145" s="7">
        <v>1.7</v>
      </c>
      <c r="AF145" s="7">
        <v>0.57999999999999996</v>
      </c>
      <c r="AG145" s="7"/>
      <c r="AH145" s="7"/>
      <c r="AI145" s="7"/>
      <c r="AJ145" s="7"/>
      <c r="AK145" s="7"/>
      <c r="AL145" s="7">
        <v>0.14000000000000001</v>
      </c>
      <c r="AM145" s="7"/>
      <c r="AN145" s="7"/>
      <c r="AO145" s="7">
        <v>0.27</v>
      </c>
      <c r="AP145" s="31">
        <f t="shared" si="16"/>
        <v>0.13467581475128648</v>
      </c>
      <c r="AQ145" s="31">
        <f t="shared" si="17"/>
        <v>100.00532418524871</v>
      </c>
      <c r="AR145" s="7">
        <v>0</v>
      </c>
      <c r="AS145" s="7"/>
      <c r="AT145" s="7"/>
      <c r="AU145" s="7"/>
      <c r="AV145" s="7"/>
      <c r="AW145" s="7">
        <v>88.3</v>
      </c>
      <c r="AX145" s="7"/>
      <c r="AY145" s="7"/>
      <c r="AZ145" s="7"/>
      <c r="BA145" s="7">
        <v>6.2</v>
      </c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>
        <v>5.5</v>
      </c>
      <c r="BU145" s="7">
        <v>3</v>
      </c>
      <c r="BV145" s="7"/>
      <c r="BW145" s="7">
        <f t="shared" si="18"/>
        <v>103</v>
      </c>
      <c r="BX145" s="7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>
        <f t="shared" si="15"/>
        <v>0</v>
      </c>
      <c r="CR145" s="3"/>
    </row>
    <row r="146" spans="1:96" x14ac:dyDescent="0.45">
      <c r="A146" s="7">
        <v>7</v>
      </c>
      <c r="B146" s="7" t="s">
        <v>244</v>
      </c>
      <c r="C146" s="7">
        <v>3</v>
      </c>
      <c r="D146" s="7">
        <v>1973</v>
      </c>
      <c r="E146" s="7"/>
      <c r="F146" s="45">
        <v>1.3333333329999999</v>
      </c>
      <c r="G146" s="7"/>
      <c r="H146" s="7" t="s">
        <v>80</v>
      </c>
      <c r="I146" s="7">
        <v>-0.75</v>
      </c>
      <c r="J146" s="7"/>
      <c r="K146" s="7" t="s">
        <v>191</v>
      </c>
      <c r="L146" s="45" t="s">
        <v>239</v>
      </c>
      <c r="M146" s="53" t="s">
        <v>161</v>
      </c>
      <c r="N146" s="53" t="s">
        <v>162</v>
      </c>
      <c r="O146" s="53" t="s">
        <v>113</v>
      </c>
      <c r="P146" s="7">
        <v>39.1</v>
      </c>
      <c r="Q146" s="7">
        <v>3.3</v>
      </c>
      <c r="R146" s="7">
        <v>10.7</v>
      </c>
      <c r="S146" s="7">
        <v>0.06</v>
      </c>
      <c r="T146" s="7"/>
      <c r="U146" s="7">
        <v>16.3</v>
      </c>
      <c r="V146" s="7">
        <v>0.19</v>
      </c>
      <c r="W146" s="7"/>
      <c r="X146" s="7"/>
      <c r="Y146" s="7">
        <v>0.01</v>
      </c>
      <c r="Z146" s="7">
        <v>13.1</v>
      </c>
      <c r="AA146" s="7">
        <v>11.3</v>
      </c>
      <c r="AB146" s="7"/>
      <c r="AC146" s="7"/>
      <c r="AD146" s="7">
        <v>3</v>
      </c>
      <c r="AE146" s="7">
        <v>1.8</v>
      </c>
      <c r="AF146" s="7">
        <v>0.65</v>
      </c>
      <c r="AG146" s="7"/>
      <c r="AH146" s="7"/>
      <c r="AI146" s="7"/>
      <c r="AJ146" s="7"/>
      <c r="AK146" s="7"/>
      <c r="AL146" s="7">
        <v>0.18</v>
      </c>
      <c r="AM146" s="7"/>
      <c r="AN146" s="7"/>
      <c r="AO146" s="7">
        <v>0.19</v>
      </c>
      <c r="AP146" s="31">
        <f t="shared" si="16"/>
        <v>9.4771869639794185E-2</v>
      </c>
      <c r="AQ146" s="31">
        <f t="shared" si="17"/>
        <v>99.785228130360196</v>
      </c>
      <c r="AR146" s="7">
        <v>0</v>
      </c>
      <c r="AS146" s="7"/>
      <c r="AT146" s="7"/>
      <c r="AU146" s="7"/>
      <c r="AV146" s="7"/>
      <c r="AW146" s="7">
        <v>87.4</v>
      </c>
      <c r="AX146" s="7"/>
      <c r="AY146" s="7"/>
      <c r="AZ146" s="7"/>
      <c r="BA146" s="7">
        <v>6.1</v>
      </c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>
        <v>5.0999999999999996</v>
      </c>
      <c r="BU146" s="7">
        <v>4.0999999999999996</v>
      </c>
      <c r="BV146" s="7"/>
      <c r="BW146" s="7">
        <f t="shared" si="18"/>
        <v>102.69999999999999</v>
      </c>
      <c r="BX146" s="7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>
        <f t="shared" si="15"/>
        <v>0</v>
      </c>
      <c r="CR146" s="3"/>
    </row>
    <row r="147" spans="1:96" x14ac:dyDescent="0.45">
      <c r="A147" s="7">
        <v>7</v>
      </c>
      <c r="B147" s="7" t="s">
        <v>245</v>
      </c>
      <c r="C147" s="7">
        <v>1.5</v>
      </c>
      <c r="D147" s="7">
        <v>1873</v>
      </c>
      <c r="E147" s="7"/>
      <c r="F147" s="45">
        <v>2</v>
      </c>
      <c r="G147" s="7"/>
      <c r="H147" s="7" t="s">
        <v>80</v>
      </c>
      <c r="I147" s="7">
        <v>-1.36</v>
      </c>
      <c r="J147" s="7"/>
      <c r="K147" s="7" t="s">
        <v>191</v>
      </c>
      <c r="L147" s="45" t="s">
        <v>239</v>
      </c>
      <c r="M147" s="53" t="s">
        <v>161</v>
      </c>
      <c r="N147" s="53" t="s">
        <v>162</v>
      </c>
      <c r="O147" s="53" t="s">
        <v>113</v>
      </c>
      <c r="P147" s="7">
        <v>45</v>
      </c>
      <c r="Q147" s="7">
        <v>3.4</v>
      </c>
      <c r="R147" s="7">
        <v>11</v>
      </c>
      <c r="S147" s="7">
        <v>0.2</v>
      </c>
      <c r="T147" s="7"/>
      <c r="U147" s="7">
        <v>8.5</v>
      </c>
      <c r="V147" s="7">
        <v>0</v>
      </c>
      <c r="W147" s="7"/>
      <c r="X147" s="7"/>
      <c r="Y147" s="7">
        <v>0.1</v>
      </c>
      <c r="Z147" s="7">
        <v>12.9</v>
      </c>
      <c r="AA147" s="7">
        <v>11.7</v>
      </c>
      <c r="AB147" s="7"/>
      <c r="AC147" s="7"/>
      <c r="AD147" s="7">
        <v>3.1</v>
      </c>
      <c r="AE147" s="7">
        <v>1.8</v>
      </c>
      <c r="AF147" s="7">
        <v>0.3</v>
      </c>
      <c r="AG147" s="7"/>
      <c r="AH147" s="7"/>
      <c r="AI147" s="7"/>
      <c r="AJ147" s="7"/>
      <c r="AK147" s="7"/>
      <c r="AL147" s="7">
        <v>0.77</v>
      </c>
      <c r="AM147" s="7"/>
      <c r="AN147" s="7"/>
      <c r="AO147" s="7">
        <v>8.0000000000000002E-3</v>
      </c>
      <c r="AP147" s="31">
        <f t="shared" si="16"/>
        <v>3.9903945111492284E-3</v>
      </c>
      <c r="AQ147" s="31">
        <f t="shared" si="17"/>
        <v>98.774009605488828</v>
      </c>
      <c r="AR147" s="7">
        <v>0</v>
      </c>
      <c r="AS147" s="7"/>
      <c r="AT147" s="7"/>
      <c r="AU147" s="7"/>
      <c r="AV147" s="7"/>
      <c r="AW147" s="7">
        <v>85.9</v>
      </c>
      <c r="AX147" s="7"/>
      <c r="AY147" s="7"/>
      <c r="AZ147" s="7"/>
      <c r="BA147" s="7">
        <v>5.3</v>
      </c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>
        <v>4.9000000000000004</v>
      </c>
      <c r="BU147" s="7">
        <v>0.1</v>
      </c>
      <c r="BV147" s="7"/>
      <c r="BW147" s="7">
        <f t="shared" si="18"/>
        <v>96.2</v>
      </c>
      <c r="BX147" s="7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>
        <f t="shared" si="15"/>
        <v>0</v>
      </c>
      <c r="CR147" s="3"/>
    </row>
    <row r="148" spans="1:96" x14ac:dyDescent="0.45">
      <c r="A148" s="7">
        <v>7</v>
      </c>
      <c r="B148" s="7" t="s">
        <v>246</v>
      </c>
      <c r="C148" s="7">
        <v>1.5</v>
      </c>
      <c r="D148" s="7">
        <v>1873</v>
      </c>
      <c r="E148" s="7"/>
      <c r="F148" s="45">
        <v>2</v>
      </c>
      <c r="G148" s="7"/>
      <c r="H148" s="7" t="s">
        <v>80</v>
      </c>
      <c r="I148" s="7">
        <v>-1.69</v>
      </c>
      <c r="J148" s="7"/>
      <c r="K148" s="7" t="s">
        <v>191</v>
      </c>
      <c r="L148" s="45" t="s">
        <v>239</v>
      </c>
      <c r="M148" s="53" t="s">
        <v>161</v>
      </c>
      <c r="N148" s="53" t="s">
        <v>162</v>
      </c>
      <c r="O148" s="53" t="s">
        <v>113</v>
      </c>
      <c r="P148" s="7">
        <v>47.2</v>
      </c>
      <c r="Q148" s="7">
        <v>3.4</v>
      </c>
      <c r="R148" s="7">
        <v>11.1</v>
      </c>
      <c r="S148" s="7">
        <v>0.2</v>
      </c>
      <c r="T148" s="7"/>
      <c r="U148" s="7">
        <v>6</v>
      </c>
      <c r="V148" s="7">
        <v>0</v>
      </c>
      <c r="W148" s="7"/>
      <c r="X148" s="7"/>
      <c r="Y148" s="7">
        <v>0.1</v>
      </c>
      <c r="Z148" s="7">
        <v>13.3</v>
      </c>
      <c r="AA148" s="7">
        <v>12</v>
      </c>
      <c r="AB148" s="7"/>
      <c r="AC148" s="7"/>
      <c r="AD148" s="7">
        <v>3.2</v>
      </c>
      <c r="AE148" s="7">
        <v>1.8</v>
      </c>
      <c r="AF148" s="7">
        <v>0.22</v>
      </c>
      <c r="AG148" s="7"/>
      <c r="AH148" s="7"/>
      <c r="AI148" s="7"/>
      <c r="AJ148" s="7"/>
      <c r="AK148" s="7"/>
      <c r="AL148" s="7">
        <v>0.81</v>
      </c>
      <c r="AM148" s="7"/>
      <c r="AN148" s="7"/>
      <c r="AO148" s="7">
        <v>0.08</v>
      </c>
      <c r="AP148" s="31">
        <f t="shared" si="16"/>
        <v>3.9903945111492284E-2</v>
      </c>
      <c r="AQ148" s="31">
        <f t="shared" si="17"/>
        <v>99.370096054888506</v>
      </c>
      <c r="AR148" s="7">
        <v>0</v>
      </c>
      <c r="AS148" s="7"/>
      <c r="AT148" s="7"/>
      <c r="AU148" s="7"/>
      <c r="AV148" s="7"/>
      <c r="AW148" s="7">
        <v>88</v>
      </c>
      <c r="AX148" s="7"/>
      <c r="AY148" s="7"/>
      <c r="AZ148" s="7"/>
      <c r="BA148" s="7">
        <v>5.4</v>
      </c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>
        <v>5.0999999999999996</v>
      </c>
      <c r="BU148" s="7">
        <v>2.2999999999999998</v>
      </c>
      <c r="BV148" s="7"/>
      <c r="BW148" s="7">
        <f t="shared" si="18"/>
        <v>100.8</v>
      </c>
      <c r="BX148" s="7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>
        <f t="shared" si="15"/>
        <v>0</v>
      </c>
      <c r="CR148" s="3"/>
    </row>
    <row r="149" spans="1:96" x14ac:dyDescent="0.45">
      <c r="A149" s="7">
        <v>7</v>
      </c>
      <c r="B149" s="7" t="s">
        <v>247</v>
      </c>
      <c r="C149" s="7">
        <v>6</v>
      </c>
      <c r="D149" s="7">
        <v>2273</v>
      </c>
      <c r="E149" s="7"/>
      <c r="F149" s="45">
        <v>0.116666667</v>
      </c>
      <c r="G149" s="7"/>
      <c r="H149" s="7" t="s">
        <v>80</v>
      </c>
      <c r="I149" s="7">
        <v>-1.92</v>
      </c>
      <c r="J149" s="7"/>
      <c r="K149" s="7" t="s">
        <v>191</v>
      </c>
      <c r="L149" s="45" t="s">
        <v>239</v>
      </c>
      <c r="M149" s="53" t="s">
        <v>83</v>
      </c>
      <c r="N149" s="53" t="s">
        <v>84</v>
      </c>
      <c r="O149" s="53" t="s">
        <v>113</v>
      </c>
      <c r="P149" s="7">
        <v>49.2</v>
      </c>
      <c r="Q149" s="7">
        <v>0.3</v>
      </c>
      <c r="R149" s="7">
        <v>11.3</v>
      </c>
      <c r="S149" s="7">
        <v>0</v>
      </c>
      <c r="T149" s="7"/>
      <c r="U149" s="7">
        <v>4.5</v>
      </c>
      <c r="V149" s="7">
        <v>0</v>
      </c>
      <c r="W149" s="7"/>
      <c r="X149" s="7"/>
      <c r="Y149" s="7">
        <v>0.01</v>
      </c>
      <c r="Z149" s="7">
        <v>13</v>
      </c>
      <c r="AA149" s="7">
        <v>12.2</v>
      </c>
      <c r="AB149" s="7"/>
      <c r="AC149" s="7"/>
      <c r="AD149" s="7">
        <v>2.9</v>
      </c>
      <c r="AE149" s="7">
        <v>1.8</v>
      </c>
      <c r="AF149" s="7">
        <v>0.1</v>
      </c>
      <c r="AG149" s="7"/>
      <c r="AH149" s="7"/>
      <c r="AI149" s="7"/>
      <c r="AJ149" s="7"/>
      <c r="AK149" s="7"/>
      <c r="AL149" s="7">
        <v>0.35</v>
      </c>
      <c r="AM149" s="7"/>
      <c r="AN149" s="7"/>
      <c r="AO149" s="7">
        <v>0</v>
      </c>
      <c r="AP149" s="31">
        <f t="shared" si="16"/>
        <v>0</v>
      </c>
      <c r="AQ149" s="31">
        <f t="shared" si="17"/>
        <v>95.66</v>
      </c>
      <c r="AR149" s="7">
        <v>0.04</v>
      </c>
      <c r="AS149" s="7"/>
      <c r="AT149" s="7"/>
      <c r="AU149" s="7"/>
      <c r="AV149" s="7"/>
      <c r="AW149" s="7">
        <v>89.9</v>
      </c>
      <c r="AX149" s="7"/>
      <c r="AY149" s="7"/>
      <c r="AZ149" s="7"/>
      <c r="BA149" s="7">
        <v>5</v>
      </c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>
        <v>4.8</v>
      </c>
      <c r="BU149" s="7">
        <v>0.01</v>
      </c>
      <c r="BV149" s="7"/>
      <c r="BW149" s="7">
        <f t="shared" si="18"/>
        <v>99.750000000000014</v>
      </c>
      <c r="BX149" s="7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>
        <f t="shared" si="15"/>
        <v>0</v>
      </c>
      <c r="CR149" s="3"/>
    </row>
    <row r="150" spans="1:96" x14ac:dyDescent="0.45">
      <c r="A150" s="7">
        <v>7</v>
      </c>
      <c r="B150" s="7" t="s">
        <v>248</v>
      </c>
      <c r="C150" s="7">
        <v>4</v>
      </c>
      <c r="D150" s="7">
        <v>2273</v>
      </c>
      <c r="E150" s="7"/>
      <c r="F150" s="45">
        <v>0.116666667</v>
      </c>
      <c r="G150" s="7"/>
      <c r="H150" s="7" t="s">
        <v>80</v>
      </c>
      <c r="I150" s="7">
        <v>-1.98</v>
      </c>
      <c r="J150" s="7"/>
      <c r="K150" s="7" t="s">
        <v>191</v>
      </c>
      <c r="L150" s="45" t="s">
        <v>239</v>
      </c>
      <c r="M150" s="53" t="s">
        <v>83</v>
      </c>
      <c r="N150" s="53" t="s">
        <v>84</v>
      </c>
      <c r="O150" s="53" t="s">
        <v>113</v>
      </c>
      <c r="P150" s="7">
        <v>45.9</v>
      </c>
      <c r="Q150" s="7">
        <v>3.3</v>
      </c>
      <c r="R150" s="7">
        <v>10.4</v>
      </c>
      <c r="S150" s="7">
        <v>0</v>
      </c>
      <c r="T150" s="7"/>
      <c r="U150" s="7">
        <v>4.4000000000000004</v>
      </c>
      <c r="V150" s="7">
        <v>0.2</v>
      </c>
      <c r="W150" s="7"/>
      <c r="X150" s="7"/>
      <c r="Y150" s="7">
        <v>0.02</v>
      </c>
      <c r="Z150" s="7">
        <v>17.2</v>
      </c>
      <c r="AA150" s="7">
        <v>11.3</v>
      </c>
      <c r="AB150" s="7"/>
      <c r="AC150" s="7"/>
      <c r="AD150" s="7">
        <v>2.6</v>
      </c>
      <c r="AE150" s="7">
        <v>1.7</v>
      </c>
      <c r="AF150" s="7">
        <v>0</v>
      </c>
      <c r="AG150" s="7"/>
      <c r="AH150" s="7"/>
      <c r="AI150" s="7"/>
      <c r="AJ150" s="7"/>
      <c r="AK150" s="7"/>
      <c r="AL150" s="7">
        <v>0.56000000000000005</v>
      </c>
      <c r="AM150" s="7"/>
      <c r="AN150" s="7"/>
      <c r="AO150" s="7">
        <v>0</v>
      </c>
      <c r="AP150" s="31">
        <f t="shared" si="16"/>
        <v>0</v>
      </c>
      <c r="AQ150" s="31">
        <f t="shared" si="17"/>
        <v>97.579999999999984</v>
      </c>
      <c r="AR150" s="7">
        <v>0.1</v>
      </c>
      <c r="AS150" s="7"/>
      <c r="AT150" s="7"/>
      <c r="AU150" s="7"/>
      <c r="AV150" s="7"/>
      <c r="AW150" s="7">
        <v>89.9</v>
      </c>
      <c r="AX150" s="7"/>
      <c r="AY150" s="7"/>
      <c r="AZ150" s="7"/>
      <c r="BA150" s="7">
        <v>5</v>
      </c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>
        <v>4.5</v>
      </c>
      <c r="BU150" s="7">
        <v>0</v>
      </c>
      <c r="BV150" s="7"/>
      <c r="BW150" s="7">
        <f t="shared" si="18"/>
        <v>99.5</v>
      </c>
      <c r="BX150" s="7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>
        <f t="shared" si="15"/>
        <v>0</v>
      </c>
      <c r="CR150" s="3"/>
    </row>
    <row r="151" spans="1:96" x14ac:dyDescent="0.45">
      <c r="A151" s="7">
        <v>7</v>
      </c>
      <c r="B151" s="7" t="s">
        <v>249</v>
      </c>
      <c r="C151" s="7">
        <v>1.5</v>
      </c>
      <c r="D151" s="7">
        <v>1873</v>
      </c>
      <c r="E151" s="7"/>
      <c r="F151" s="45">
        <v>2</v>
      </c>
      <c r="G151" s="7"/>
      <c r="H151" s="7" t="s">
        <v>80</v>
      </c>
      <c r="I151" s="7">
        <v>-2.64</v>
      </c>
      <c r="J151" s="7"/>
      <c r="K151" s="7" t="s">
        <v>191</v>
      </c>
      <c r="L151" s="45" t="s">
        <v>239</v>
      </c>
      <c r="M151" s="53" t="s">
        <v>161</v>
      </c>
      <c r="N151" s="53" t="s">
        <v>162</v>
      </c>
      <c r="O151" s="53" t="s">
        <v>113</v>
      </c>
      <c r="P151" s="7">
        <v>49.8</v>
      </c>
      <c r="Q151" s="7">
        <v>3.6</v>
      </c>
      <c r="R151" s="7">
        <v>11.2</v>
      </c>
      <c r="S151" s="7">
        <v>0.2</v>
      </c>
      <c r="T151" s="7"/>
      <c r="U151" s="7">
        <v>1.8</v>
      </c>
      <c r="V151" s="7">
        <v>0</v>
      </c>
      <c r="W151" s="7"/>
      <c r="X151" s="7"/>
      <c r="Y151" s="7">
        <v>0</v>
      </c>
      <c r="Z151" s="7">
        <v>13.7</v>
      </c>
      <c r="AA151" s="7">
        <v>12.1</v>
      </c>
      <c r="AB151" s="7"/>
      <c r="AC151" s="7"/>
      <c r="AD151" s="7">
        <v>3.3</v>
      </c>
      <c r="AE151" s="7">
        <v>1.8</v>
      </c>
      <c r="AF151" s="7">
        <v>0</v>
      </c>
      <c r="AG151" s="7"/>
      <c r="AH151" s="7"/>
      <c r="AI151" s="7"/>
      <c r="AJ151" s="7"/>
      <c r="AK151" s="7"/>
      <c r="AL151" s="7">
        <v>0.66</v>
      </c>
      <c r="AM151" s="7"/>
      <c r="AN151" s="7"/>
      <c r="AO151" s="7">
        <v>0.28000000000000003</v>
      </c>
      <c r="AP151" s="31">
        <f t="shared" si="16"/>
        <v>0.13966380789022301</v>
      </c>
      <c r="AQ151" s="31">
        <f t="shared" si="17"/>
        <v>98.300336192109754</v>
      </c>
      <c r="AR151" s="7">
        <v>0</v>
      </c>
      <c r="AS151" s="7"/>
      <c r="AT151" s="7"/>
      <c r="AU151" s="7"/>
      <c r="AV151" s="7"/>
      <c r="AW151" s="7">
        <v>87.7</v>
      </c>
      <c r="AX151" s="7"/>
      <c r="AY151" s="7"/>
      <c r="AZ151" s="7"/>
      <c r="BA151" s="7">
        <v>5.0999999999999996</v>
      </c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>
        <v>5.0999999999999996</v>
      </c>
      <c r="BU151" s="7">
        <v>4.4000000000000004</v>
      </c>
      <c r="BV151" s="7"/>
      <c r="BW151" s="7">
        <f t="shared" si="18"/>
        <v>102.3</v>
      </c>
      <c r="BX151" s="7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>
        <f t="shared" si="15"/>
        <v>0</v>
      </c>
      <c r="CR151" s="3"/>
    </row>
    <row r="152" spans="1:96" x14ac:dyDescent="0.45">
      <c r="A152" s="7">
        <v>7</v>
      </c>
      <c r="B152" s="7" t="s">
        <v>250</v>
      </c>
      <c r="C152" s="7">
        <v>8</v>
      </c>
      <c r="D152" s="7">
        <v>2273</v>
      </c>
      <c r="E152" s="7"/>
      <c r="F152" s="45">
        <v>8.3333332999999996E-2</v>
      </c>
      <c r="G152" s="7"/>
      <c r="H152" s="7" t="s">
        <v>80</v>
      </c>
      <c r="I152" s="7">
        <v>-2.82</v>
      </c>
      <c r="J152" s="7"/>
      <c r="K152" s="7" t="s">
        <v>191</v>
      </c>
      <c r="L152" s="45" t="s">
        <v>239</v>
      </c>
      <c r="M152" s="53" t="s">
        <v>83</v>
      </c>
      <c r="N152" s="53" t="s">
        <v>84</v>
      </c>
      <c r="O152" s="53" t="s">
        <v>113</v>
      </c>
      <c r="P152" s="7">
        <v>54.4</v>
      </c>
      <c r="Q152" s="7">
        <v>3.4</v>
      </c>
      <c r="R152" s="7">
        <v>11.4</v>
      </c>
      <c r="S152" s="7">
        <v>0</v>
      </c>
      <c r="T152" s="7"/>
      <c r="U152" s="7">
        <v>1.5</v>
      </c>
      <c r="V152" s="7">
        <v>0.1</v>
      </c>
      <c r="W152" s="7"/>
      <c r="X152" s="7"/>
      <c r="Y152" s="7">
        <v>0.01</v>
      </c>
      <c r="Z152" s="7">
        <v>13</v>
      </c>
      <c r="AA152" s="7">
        <v>12.3</v>
      </c>
      <c r="AB152" s="7"/>
      <c r="AC152" s="7"/>
      <c r="AD152" s="7">
        <v>2.9</v>
      </c>
      <c r="AE152" s="7">
        <v>1.8</v>
      </c>
      <c r="AF152" s="7">
        <v>0</v>
      </c>
      <c r="AG152" s="7"/>
      <c r="AH152" s="7"/>
      <c r="AI152" s="7"/>
      <c r="AJ152" s="7"/>
      <c r="AK152" s="7"/>
      <c r="AL152" s="7">
        <v>0.27</v>
      </c>
      <c r="AM152" s="7"/>
      <c r="AN152" s="7"/>
      <c r="AO152" s="7">
        <v>0.2</v>
      </c>
      <c r="AP152" s="31">
        <f t="shared" si="16"/>
        <v>9.9759862778730723E-2</v>
      </c>
      <c r="AQ152" s="31">
        <f t="shared" si="17"/>
        <v>101.18024013722128</v>
      </c>
      <c r="AR152" s="7">
        <v>0.8</v>
      </c>
      <c r="AS152" s="7"/>
      <c r="AT152" s="7"/>
      <c r="AU152" s="7"/>
      <c r="AV152" s="7"/>
      <c r="AW152" s="7">
        <v>86.5</v>
      </c>
      <c r="AX152" s="7"/>
      <c r="AY152" s="7"/>
      <c r="AZ152" s="7"/>
      <c r="BA152" s="7">
        <v>5.0999999999999996</v>
      </c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>
        <v>5.0999999999999996</v>
      </c>
      <c r="BU152" s="7">
        <v>2.5</v>
      </c>
      <c r="BV152" s="7"/>
      <c r="BW152" s="7">
        <f t="shared" si="18"/>
        <v>99.999999999999986</v>
      </c>
      <c r="BX152" s="7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>
        <f t="shared" si="15"/>
        <v>0</v>
      </c>
      <c r="CR152" s="3"/>
    </row>
    <row r="153" spans="1:96" x14ac:dyDescent="0.45">
      <c r="A153" s="7">
        <v>7</v>
      </c>
      <c r="B153" s="7" t="s">
        <v>251</v>
      </c>
      <c r="C153" s="7">
        <v>8</v>
      </c>
      <c r="D153" s="7">
        <v>2473</v>
      </c>
      <c r="E153" s="7"/>
      <c r="F153" s="45">
        <v>0.05</v>
      </c>
      <c r="G153" s="7"/>
      <c r="H153" s="7" t="s">
        <v>80</v>
      </c>
      <c r="I153" s="7">
        <v>-2.88</v>
      </c>
      <c r="J153" s="7"/>
      <c r="K153" s="7" t="s">
        <v>191</v>
      </c>
      <c r="L153" s="45" t="s">
        <v>239</v>
      </c>
      <c r="M153" s="53" t="s">
        <v>83</v>
      </c>
      <c r="N153" s="53" t="s">
        <v>84</v>
      </c>
      <c r="O153" s="53" t="s">
        <v>113</v>
      </c>
      <c r="P153" s="7">
        <v>53.3</v>
      </c>
      <c r="Q153" s="7">
        <v>3</v>
      </c>
      <c r="R153" s="7">
        <v>11</v>
      </c>
      <c r="S153" s="7">
        <v>0</v>
      </c>
      <c r="T153" s="7"/>
      <c r="U153" s="7">
        <v>1.2</v>
      </c>
      <c r="V153" s="7">
        <v>0.1</v>
      </c>
      <c r="W153" s="7"/>
      <c r="X153" s="7"/>
      <c r="Y153" s="7">
        <v>0.01</v>
      </c>
      <c r="Z153" s="7">
        <v>13</v>
      </c>
      <c r="AA153" s="7">
        <v>12</v>
      </c>
      <c r="AB153" s="7"/>
      <c r="AC153" s="7"/>
      <c r="AD153" s="7">
        <v>2.8</v>
      </c>
      <c r="AE153" s="7">
        <v>1.9</v>
      </c>
      <c r="AF153" s="7">
        <v>0</v>
      </c>
      <c r="AG153" s="7"/>
      <c r="AH153" s="7"/>
      <c r="AI153" s="7"/>
      <c r="AJ153" s="7"/>
      <c r="AK153" s="7"/>
      <c r="AL153" s="7">
        <v>0.37</v>
      </c>
      <c r="AM153" s="7"/>
      <c r="AN153" s="7"/>
      <c r="AO153" s="7">
        <v>0.5</v>
      </c>
      <c r="AP153" s="31">
        <f t="shared" si="16"/>
        <v>0.24939965694682678</v>
      </c>
      <c r="AQ153" s="31">
        <f t="shared" si="17"/>
        <v>98.930600343053186</v>
      </c>
      <c r="AR153" s="7">
        <v>3.2</v>
      </c>
      <c r="AS153" s="7"/>
      <c r="AT153" s="7"/>
      <c r="AU153" s="7"/>
      <c r="AV153" s="7"/>
      <c r="AW153" s="7">
        <v>84.2</v>
      </c>
      <c r="AX153" s="7"/>
      <c r="AY153" s="7"/>
      <c r="AZ153" s="7"/>
      <c r="BA153" s="7">
        <v>4.9000000000000004</v>
      </c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>
        <v>4.7</v>
      </c>
      <c r="BU153" s="7">
        <v>3.1</v>
      </c>
      <c r="BV153" s="7"/>
      <c r="BW153" s="7">
        <f t="shared" si="18"/>
        <v>100.10000000000001</v>
      </c>
      <c r="BX153" s="7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>
        <f t="shared" si="15"/>
        <v>0</v>
      </c>
      <c r="CR153" s="3"/>
    </row>
    <row r="154" spans="1:96" x14ac:dyDescent="0.45">
      <c r="A154" s="7">
        <v>7</v>
      </c>
      <c r="B154" s="7" t="s">
        <v>252</v>
      </c>
      <c r="C154" s="7">
        <v>4</v>
      </c>
      <c r="D154" s="7">
        <v>2273</v>
      </c>
      <c r="E154" s="7"/>
      <c r="F154" s="45">
        <v>0.1</v>
      </c>
      <c r="G154" s="7"/>
      <c r="H154" s="7" t="s">
        <v>80</v>
      </c>
      <c r="I154" s="7">
        <v>-3.1</v>
      </c>
      <c r="J154" s="7"/>
      <c r="K154" s="7" t="s">
        <v>191</v>
      </c>
      <c r="L154" s="45" t="s">
        <v>239</v>
      </c>
      <c r="M154" s="53" t="s">
        <v>83</v>
      </c>
      <c r="N154" s="53" t="s">
        <v>84</v>
      </c>
      <c r="O154" s="53" t="s">
        <v>113</v>
      </c>
      <c r="P154" s="7">
        <v>55.1</v>
      </c>
      <c r="Q154" s="7">
        <v>3.1</v>
      </c>
      <c r="R154" s="7">
        <v>11</v>
      </c>
      <c r="S154" s="7">
        <v>0</v>
      </c>
      <c r="T154" s="7"/>
      <c r="U154" s="7">
        <v>1</v>
      </c>
      <c r="V154" s="7">
        <v>0.1</v>
      </c>
      <c r="W154" s="7"/>
      <c r="X154" s="7"/>
      <c r="Y154" s="7">
        <v>0</v>
      </c>
      <c r="Z154" s="7">
        <v>13.2</v>
      </c>
      <c r="AA154" s="7">
        <v>11.8</v>
      </c>
      <c r="AB154" s="7"/>
      <c r="AC154" s="7"/>
      <c r="AD154" s="7">
        <v>2.4</v>
      </c>
      <c r="AE154" s="7">
        <v>1.8</v>
      </c>
      <c r="AF154" s="7">
        <v>0</v>
      </c>
      <c r="AG154" s="7"/>
      <c r="AH154" s="7"/>
      <c r="AI154" s="7"/>
      <c r="AJ154" s="7"/>
      <c r="AK154" s="7"/>
      <c r="AL154" s="7">
        <v>0.46</v>
      </c>
      <c r="AM154" s="7"/>
      <c r="AN154" s="7"/>
      <c r="AO154" s="7">
        <v>0.7</v>
      </c>
      <c r="AP154" s="31">
        <f t="shared" si="16"/>
        <v>0.34915951972555742</v>
      </c>
      <c r="AQ154" s="31">
        <f t="shared" si="17"/>
        <v>100.31084048027444</v>
      </c>
      <c r="AR154" s="7">
        <v>2.5</v>
      </c>
      <c r="AS154" s="7"/>
      <c r="AT154" s="7"/>
      <c r="AU154" s="7"/>
      <c r="AV154" s="7"/>
      <c r="AW154" s="7">
        <v>84.5</v>
      </c>
      <c r="AX154" s="7"/>
      <c r="AY154" s="7"/>
      <c r="AZ154" s="7"/>
      <c r="BA154" s="7">
        <v>5</v>
      </c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>
        <v>5.2</v>
      </c>
      <c r="BU154" s="7">
        <v>2.4</v>
      </c>
      <c r="BV154" s="7"/>
      <c r="BW154" s="7">
        <f t="shared" si="18"/>
        <v>99.600000000000009</v>
      </c>
      <c r="BX154" s="7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>
        <f t="shared" si="15"/>
        <v>0</v>
      </c>
      <c r="CR154" s="3"/>
    </row>
    <row r="155" spans="1:96" x14ac:dyDescent="0.45">
      <c r="A155" s="7">
        <v>7</v>
      </c>
      <c r="B155" s="7" t="s">
        <v>253</v>
      </c>
      <c r="C155" s="7">
        <v>8</v>
      </c>
      <c r="D155" s="7">
        <v>2373</v>
      </c>
      <c r="E155" s="7"/>
      <c r="F155" s="45">
        <v>8.3333332999999996E-2</v>
      </c>
      <c r="G155" s="7"/>
      <c r="H155" s="7" t="s">
        <v>80</v>
      </c>
      <c r="I155" s="7">
        <v>-3.11</v>
      </c>
      <c r="J155" s="7"/>
      <c r="K155" s="7" t="s">
        <v>191</v>
      </c>
      <c r="L155" s="45" t="s">
        <v>239</v>
      </c>
      <c r="M155" s="53" t="s">
        <v>83</v>
      </c>
      <c r="N155" s="53" t="s">
        <v>84</v>
      </c>
      <c r="O155" s="53" t="s">
        <v>113</v>
      </c>
      <c r="P155" s="7">
        <v>53.3</v>
      </c>
      <c r="Q155" s="7">
        <v>3.1</v>
      </c>
      <c r="R155" s="7">
        <v>11</v>
      </c>
      <c r="S155" s="7">
        <v>0</v>
      </c>
      <c r="T155" s="7"/>
      <c r="U155" s="7">
        <v>0.9</v>
      </c>
      <c r="V155" s="7">
        <v>0.1</v>
      </c>
      <c r="W155" s="7"/>
      <c r="X155" s="7"/>
      <c r="Y155" s="7">
        <v>0.01</v>
      </c>
      <c r="Z155" s="7">
        <v>13.2</v>
      </c>
      <c r="AA155" s="7">
        <v>12</v>
      </c>
      <c r="AB155" s="7"/>
      <c r="AC155" s="7"/>
      <c r="AD155" s="7">
        <v>3.1</v>
      </c>
      <c r="AE155" s="7">
        <v>1.8</v>
      </c>
      <c r="AF155" s="7">
        <v>0</v>
      </c>
      <c r="AG155" s="7"/>
      <c r="AH155" s="7"/>
      <c r="AI155" s="7"/>
      <c r="AJ155" s="7"/>
      <c r="AK155" s="7"/>
      <c r="AL155" s="7">
        <v>0.3</v>
      </c>
      <c r="AM155" s="7"/>
      <c r="AN155" s="7"/>
      <c r="AO155" s="7">
        <v>0.4</v>
      </c>
      <c r="AP155" s="31">
        <f t="shared" si="16"/>
        <v>0.19951972555746145</v>
      </c>
      <c r="AQ155" s="31">
        <f t="shared" si="17"/>
        <v>99.010480274442543</v>
      </c>
      <c r="AR155" s="7">
        <v>3.2</v>
      </c>
      <c r="AS155" s="7"/>
      <c r="AT155" s="7"/>
      <c r="AU155" s="7"/>
      <c r="AV155" s="7"/>
      <c r="AW155" s="7">
        <v>83.3</v>
      </c>
      <c r="AX155" s="7"/>
      <c r="AY155" s="7"/>
      <c r="AZ155" s="7"/>
      <c r="BA155" s="7">
        <v>4.5999999999999996</v>
      </c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>
        <v>4.4000000000000004</v>
      </c>
      <c r="BU155" s="7">
        <v>3.5</v>
      </c>
      <c r="BV155" s="7"/>
      <c r="BW155" s="7">
        <f t="shared" si="18"/>
        <v>99</v>
      </c>
      <c r="BX155" s="7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>
        <f t="shared" si="15"/>
        <v>0</v>
      </c>
      <c r="CR155" s="3"/>
    </row>
    <row r="156" spans="1:96" x14ac:dyDescent="0.45">
      <c r="A156" s="7">
        <v>7</v>
      </c>
      <c r="B156" s="7" t="s">
        <v>254</v>
      </c>
      <c r="C156" s="7">
        <v>6</v>
      </c>
      <c r="D156" s="7">
        <v>2273</v>
      </c>
      <c r="E156" s="7"/>
      <c r="F156" s="45">
        <v>0.1</v>
      </c>
      <c r="G156" s="7"/>
      <c r="H156" s="7" t="s">
        <v>80</v>
      </c>
      <c r="I156" s="7">
        <v>-3.29</v>
      </c>
      <c r="J156" s="7"/>
      <c r="K156" s="7" t="s">
        <v>191</v>
      </c>
      <c r="L156" s="45" t="s">
        <v>239</v>
      </c>
      <c r="M156" s="53" t="s">
        <v>83</v>
      </c>
      <c r="N156" s="53" t="s">
        <v>84</v>
      </c>
      <c r="O156" s="53" t="s">
        <v>113</v>
      </c>
      <c r="P156" s="7">
        <v>56.1</v>
      </c>
      <c r="Q156" s="7">
        <v>3</v>
      </c>
      <c r="R156" s="7">
        <v>11.7</v>
      </c>
      <c r="S156" s="7">
        <v>0</v>
      </c>
      <c r="T156" s="7"/>
      <c r="U156" s="7">
        <v>0.8</v>
      </c>
      <c r="V156" s="7">
        <v>0.1</v>
      </c>
      <c r="W156" s="7"/>
      <c r="X156" s="7"/>
      <c r="Y156" s="7">
        <v>0.01</v>
      </c>
      <c r="Z156" s="7">
        <v>12.7</v>
      </c>
      <c r="AA156" s="7">
        <v>12.1</v>
      </c>
      <c r="AB156" s="7"/>
      <c r="AC156" s="7"/>
      <c r="AD156" s="7">
        <v>2.7</v>
      </c>
      <c r="AE156" s="7">
        <v>1.8</v>
      </c>
      <c r="AF156" s="7">
        <v>0</v>
      </c>
      <c r="AG156" s="7"/>
      <c r="AH156" s="7"/>
      <c r="AI156" s="7"/>
      <c r="AJ156" s="7"/>
      <c r="AK156" s="7"/>
      <c r="AL156" s="7">
        <v>0.45</v>
      </c>
      <c r="AM156" s="7"/>
      <c r="AN156" s="7"/>
      <c r="AO156" s="7">
        <v>0.5</v>
      </c>
      <c r="AP156" s="31">
        <f t="shared" si="16"/>
        <v>0.24939965694682678</v>
      </c>
      <c r="AQ156" s="31">
        <f t="shared" si="17"/>
        <v>101.71060034305317</v>
      </c>
      <c r="AR156" s="7">
        <v>2.8</v>
      </c>
      <c r="AS156" s="7"/>
      <c r="AT156" s="7"/>
      <c r="AU156" s="7"/>
      <c r="AV156" s="7"/>
      <c r="AW156" s="7">
        <v>83.7</v>
      </c>
      <c r="AX156" s="7"/>
      <c r="AY156" s="7"/>
      <c r="AZ156" s="7"/>
      <c r="BA156" s="7">
        <v>4.8</v>
      </c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>
        <v>4.2</v>
      </c>
      <c r="BU156" s="7">
        <v>2.8</v>
      </c>
      <c r="BV156" s="7"/>
      <c r="BW156" s="7">
        <f t="shared" si="18"/>
        <v>98.3</v>
      </c>
      <c r="BX156" s="7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>
        <f t="shared" si="15"/>
        <v>0</v>
      </c>
      <c r="CR156" s="3"/>
    </row>
    <row r="157" spans="1:96" x14ac:dyDescent="0.45">
      <c r="A157" s="7">
        <v>7</v>
      </c>
      <c r="B157" s="7" t="s">
        <v>255</v>
      </c>
      <c r="C157" s="7">
        <v>8</v>
      </c>
      <c r="D157" s="7">
        <v>2273</v>
      </c>
      <c r="E157" s="7"/>
      <c r="F157" s="45">
        <v>0.1</v>
      </c>
      <c r="G157" s="7"/>
      <c r="H157" s="7" t="s">
        <v>80</v>
      </c>
      <c r="I157" s="7">
        <v>-3.4</v>
      </c>
      <c r="J157" s="7"/>
      <c r="K157" s="7" t="s">
        <v>191</v>
      </c>
      <c r="L157" s="45" t="s">
        <v>239</v>
      </c>
      <c r="M157" s="53" t="s">
        <v>83</v>
      </c>
      <c r="N157" s="53" t="s">
        <v>84</v>
      </c>
      <c r="O157" s="53" t="s">
        <v>113</v>
      </c>
      <c r="P157" s="7">
        <v>54.9</v>
      </c>
      <c r="Q157" s="7">
        <v>3</v>
      </c>
      <c r="R157" s="7">
        <v>11.4</v>
      </c>
      <c r="S157" s="7">
        <v>0</v>
      </c>
      <c r="T157" s="7"/>
      <c r="U157" s="7">
        <v>0.7</v>
      </c>
      <c r="V157" s="7">
        <v>0.1</v>
      </c>
      <c r="W157" s="7"/>
      <c r="X157" s="7"/>
      <c r="Y157" s="7">
        <v>0.02</v>
      </c>
      <c r="Z157" s="7">
        <v>13.4</v>
      </c>
      <c r="AA157" s="7">
        <v>12.2</v>
      </c>
      <c r="AB157" s="7"/>
      <c r="AC157" s="7"/>
      <c r="AD157" s="7">
        <v>3</v>
      </c>
      <c r="AE157" s="7">
        <v>1.8</v>
      </c>
      <c r="AF157" s="7">
        <v>0</v>
      </c>
      <c r="AG157" s="7"/>
      <c r="AH157" s="7"/>
      <c r="AI157" s="7"/>
      <c r="AJ157" s="7"/>
      <c r="AK157" s="7"/>
      <c r="AL157" s="7">
        <v>0.75</v>
      </c>
      <c r="AM157" s="7"/>
      <c r="AN157" s="7"/>
      <c r="AO157" s="7">
        <v>0.5</v>
      </c>
      <c r="AP157" s="31">
        <f t="shared" si="16"/>
        <v>0.24939965694682678</v>
      </c>
      <c r="AQ157" s="31">
        <f t="shared" si="17"/>
        <v>101.52060034305318</v>
      </c>
      <c r="AR157" s="7">
        <v>3.2</v>
      </c>
      <c r="AS157" s="7"/>
      <c r="AT157" s="7"/>
      <c r="AU157" s="7"/>
      <c r="AV157" s="7"/>
      <c r="AW157" s="7">
        <v>83.7</v>
      </c>
      <c r="AX157" s="7"/>
      <c r="AY157" s="7"/>
      <c r="AZ157" s="7"/>
      <c r="BA157" s="7">
        <v>5.2</v>
      </c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>
        <v>3.9</v>
      </c>
      <c r="BU157" s="7">
        <v>2.2000000000000002</v>
      </c>
      <c r="BV157" s="7"/>
      <c r="BW157" s="7">
        <f t="shared" si="18"/>
        <v>98.200000000000017</v>
      </c>
      <c r="BX157" s="7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>
        <f t="shared" si="15"/>
        <v>0</v>
      </c>
      <c r="CR157" s="3"/>
    </row>
    <row r="158" spans="1:96" x14ac:dyDescent="0.45">
      <c r="A158" s="7">
        <v>7</v>
      </c>
      <c r="B158" s="7" t="s">
        <v>256</v>
      </c>
      <c r="C158" s="7">
        <v>8</v>
      </c>
      <c r="D158" s="7">
        <v>2273</v>
      </c>
      <c r="E158" s="7"/>
      <c r="F158" s="45">
        <v>0.116666667</v>
      </c>
      <c r="G158" s="7"/>
      <c r="H158" s="7" t="s">
        <v>80</v>
      </c>
      <c r="I158" s="7">
        <v>-3.7</v>
      </c>
      <c r="J158" s="7"/>
      <c r="K158" s="7" t="s">
        <v>191</v>
      </c>
      <c r="L158" s="45" t="s">
        <v>239</v>
      </c>
      <c r="M158" s="53" t="s">
        <v>83</v>
      </c>
      <c r="N158" s="53" t="s">
        <v>84</v>
      </c>
      <c r="O158" s="53" t="s">
        <v>113</v>
      </c>
      <c r="P158" s="7">
        <v>55.1</v>
      </c>
      <c r="Q158" s="7">
        <v>2.8</v>
      </c>
      <c r="R158" s="7">
        <v>11.3</v>
      </c>
      <c r="S158" s="7">
        <v>0</v>
      </c>
      <c r="T158" s="7"/>
      <c r="U158" s="7">
        <v>0.5</v>
      </c>
      <c r="V158" s="7">
        <v>0.1</v>
      </c>
      <c r="W158" s="7"/>
      <c r="X158" s="7"/>
      <c r="Y158" s="7">
        <v>0.01</v>
      </c>
      <c r="Z158" s="7">
        <v>13.3</v>
      </c>
      <c r="AA158" s="7">
        <v>12.1</v>
      </c>
      <c r="AB158" s="7"/>
      <c r="AC158" s="7"/>
      <c r="AD158" s="7">
        <v>3</v>
      </c>
      <c r="AE158" s="7">
        <v>1.8</v>
      </c>
      <c r="AF158" s="7">
        <v>0.1</v>
      </c>
      <c r="AG158" s="7"/>
      <c r="AH158" s="7"/>
      <c r="AI158" s="7"/>
      <c r="AJ158" s="7"/>
      <c r="AK158" s="7"/>
      <c r="AL158" s="7">
        <v>0.69</v>
      </c>
      <c r="AM158" s="7"/>
      <c r="AN158" s="7"/>
      <c r="AO158" s="7">
        <v>0.7</v>
      </c>
      <c r="AP158" s="31">
        <f t="shared" si="16"/>
        <v>0.34915951972555742</v>
      </c>
      <c r="AQ158" s="31">
        <f t="shared" si="17"/>
        <v>101.15084048027443</v>
      </c>
      <c r="AR158" s="7">
        <v>6.5</v>
      </c>
      <c r="AS158" s="7"/>
      <c r="AT158" s="7"/>
      <c r="AU158" s="7"/>
      <c r="AV158" s="7"/>
      <c r="AW158" s="7">
        <v>82.4</v>
      </c>
      <c r="AX158" s="7"/>
      <c r="AY158" s="7"/>
      <c r="AZ158" s="7"/>
      <c r="BA158" s="7">
        <v>5.4</v>
      </c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>
        <v>3.1</v>
      </c>
      <c r="BU158" s="7">
        <v>1.7</v>
      </c>
      <c r="BV158" s="7"/>
      <c r="BW158" s="7">
        <f t="shared" si="18"/>
        <v>99.100000000000009</v>
      </c>
      <c r="BX158" s="7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>
        <f t="shared" si="15"/>
        <v>0</v>
      </c>
      <c r="CR158" s="3"/>
    </row>
    <row r="159" spans="1:96" x14ac:dyDescent="0.45">
      <c r="A159" s="7">
        <v>7</v>
      </c>
      <c r="B159" s="7" t="s">
        <v>257</v>
      </c>
      <c r="C159" s="7">
        <v>6</v>
      </c>
      <c r="D159" s="7">
        <v>2073</v>
      </c>
      <c r="E159" s="7"/>
      <c r="F159" s="45">
        <v>0.33333333300000001</v>
      </c>
      <c r="G159" s="7"/>
      <c r="H159" s="7" t="s">
        <v>80</v>
      </c>
      <c r="I159" s="7">
        <v>-3.77</v>
      </c>
      <c r="J159" s="7"/>
      <c r="K159" s="7" t="s">
        <v>191</v>
      </c>
      <c r="L159" s="45" t="s">
        <v>239</v>
      </c>
      <c r="M159" s="53" t="s">
        <v>83</v>
      </c>
      <c r="N159" s="53" t="s">
        <v>84</v>
      </c>
      <c r="O159" s="53" t="s">
        <v>113</v>
      </c>
      <c r="P159" s="7">
        <v>54</v>
      </c>
      <c r="Q159" s="7">
        <v>3.1</v>
      </c>
      <c r="R159" s="7">
        <v>11.2</v>
      </c>
      <c r="S159" s="7">
        <v>0</v>
      </c>
      <c r="T159" s="7"/>
      <c r="U159" s="7">
        <v>0.5</v>
      </c>
      <c r="V159" s="7">
        <v>0.1</v>
      </c>
      <c r="W159" s="7"/>
      <c r="X159" s="7"/>
      <c r="Y159" s="7">
        <v>0</v>
      </c>
      <c r="Z159" s="7">
        <v>13.1</v>
      </c>
      <c r="AA159" s="7">
        <v>12</v>
      </c>
      <c r="AB159" s="7"/>
      <c r="AC159" s="7"/>
      <c r="AD159" s="7">
        <v>2.9</v>
      </c>
      <c r="AE159" s="7">
        <v>1.9</v>
      </c>
      <c r="AF159" s="7">
        <v>0</v>
      </c>
      <c r="AG159" s="7"/>
      <c r="AH159" s="7"/>
      <c r="AI159" s="7"/>
      <c r="AJ159" s="7"/>
      <c r="AK159" s="7"/>
      <c r="AL159" s="7">
        <v>0.51</v>
      </c>
      <c r="AM159" s="7"/>
      <c r="AN159" s="7"/>
      <c r="AO159" s="7">
        <v>0.6</v>
      </c>
      <c r="AP159" s="31">
        <f t="shared" si="16"/>
        <v>0.29927958833619211</v>
      </c>
      <c r="AQ159" s="31">
        <f t="shared" si="17"/>
        <v>99.610720411663806</v>
      </c>
      <c r="AR159" s="7">
        <v>3</v>
      </c>
      <c r="AS159" s="7"/>
      <c r="AT159" s="7"/>
      <c r="AU159" s="7"/>
      <c r="AV159" s="7"/>
      <c r="AW159" s="7">
        <v>82.9</v>
      </c>
      <c r="AX159" s="7"/>
      <c r="AY159" s="7"/>
      <c r="AZ159" s="7"/>
      <c r="BA159" s="7">
        <v>5</v>
      </c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>
        <v>5.6</v>
      </c>
      <c r="BU159" s="7">
        <v>2.4</v>
      </c>
      <c r="BV159" s="7"/>
      <c r="BW159" s="7">
        <f t="shared" si="18"/>
        <v>98.9</v>
      </c>
      <c r="BX159" s="7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>
        <f t="shared" si="15"/>
        <v>0</v>
      </c>
      <c r="CR159" s="3"/>
    </row>
    <row r="160" spans="1:96" x14ac:dyDescent="0.45">
      <c r="A160" s="7">
        <v>7</v>
      </c>
      <c r="B160" s="7" t="s">
        <v>258</v>
      </c>
      <c r="C160" s="7">
        <v>8</v>
      </c>
      <c r="D160" s="7">
        <v>2073</v>
      </c>
      <c r="E160" s="7"/>
      <c r="F160" s="45">
        <v>0.33333333300000001</v>
      </c>
      <c r="G160" s="7"/>
      <c r="H160" s="7" t="s">
        <v>80</v>
      </c>
      <c r="I160" s="7">
        <v>-4</v>
      </c>
      <c r="J160" s="7"/>
      <c r="K160" s="7" t="s">
        <v>191</v>
      </c>
      <c r="L160" s="45" t="s">
        <v>239</v>
      </c>
      <c r="M160" s="53" t="s">
        <v>83</v>
      </c>
      <c r="N160" s="53" t="s">
        <v>84</v>
      </c>
      <c r="O160" s="53" t="s">
        <v>113</v>
      </c>
      <c r="P160" s="7">
        <v>54.4</v>
      </c>
      <c r="Q160" s="7">
        <v>3</v>
      </c>
      <c r="R160" s="7">
        <v>11.5</v>
      </c>
      <c r="S160" s="7">
        <v>0</v>
      </c>
      <c r="T160" s="7"/>
      <c r="U160" s="7">
        <v>0.4</v>
      </c>
      <c r="V160" s="7">
        <v>0.1</v>
      </c>
      <c r="W160" s="7"/>
      <c r="X160" s="7"/>
      <c r="Y160" s="7"/>
      <c r="Z160" s="7">
        <v>13.1</v>
      </c>
      <c r="AA160" s="7">
        <v>12</v>
      </c>
      <c r="AB160" s="7"/>
      <c r="AC160" s="7"/>
      <c r="AD160" s="7">
        <v>3</v>
      </c>
      <c r="AE160" s="7">
        <v>1.9</v>
      </c>
      <c r="AF160" s="7">
        <v>0</v>
      </c>
      <c r="AG160" s="7"/>
      <c r="AH160" s="7"/>
      <c r="AI160" s="7"/>
      <c r="AJ160" s="7"/>
      <c r="AK160" s="7"/>
      <c r="AL160" s="7">
        <v>0.01</v>
      </c>
      <c r="AM160" s="7"/>
      <c r="AN160" s="7"/>
      <c r="AO160" s="7">
        <v>0.4</v>
      </c>
      <c r="AP160" s="31">
        <f t="shared" si="16"/>
        <v>0.19951972555746145</v>
      </c>
      <c r="AQ160" s="31">
        <f t="shared" si="17"/>
        <v>99.610480274442551</v>
      </c>
      <c r="AR160" s="7">
        <v>3.3</v>
      </c>
      <c r="AS160" s="7"/>
      <c r="AT160" s="7"/>
      <c r="AU160" s="7"/>
      <c r="AV160" s="7"/>
      <c r="AW160" s="7">
        <v>85.1</v>
      </c>
      <c r="AX160" s="7"/>
      <c r="AY160" s="7"/>
      <c r="AZ160" s="7"/>
      <c r="BA160" s="7">
        <v>5.5</v>
      </c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>
        <v>4.8</v>
      </c>
      <c r="BU160" s="7">
        <v>1.2</v>
      </c>
      <c r="BV160" s="7"/>
      <c r="BW160" s="7">
        <f t="shared" si="18"/>
        <v>99.899999999999991</v>
      </c>
      <c r="BX160" s="7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>
        <f t="shared" si="15"/>
        <v>0</v>
      </c>
      <c r="CR160" s="3"/>
    </row>
    <row r="161" spans="1:107" x14ac:dyDescent="0.45">
      <c r="A161" s="7">
        <v>7</v>
      </c>
      <c r="B161" s="7" t="s">
        <v>259</v>
      </c>
      <c r="C161" s="7">
        <v>3</v>
      </c>
      <c r="D161" s="7">
        <v>2073</v>
      </c>
      <c r="E161" s="7"/>
      <c r="F161" s="45">
        <v>0.41666666699999999</v>
      </c>
      <c r="G161" s="7"/>
      <c r="H161" s="7" t="s">
        <v>80</v>
      </c>
      <c r="I161" s="7">
        <v>-4</v>
      </c>
      <c r="J161" s="7"/>
      <c r="K161" s="7" t="s">
        <v>191</v>
      </c>
      <c r="L161" s="45" t="s">
        <v>239</v>
      </c>
      <c r="M161" s="53" t="s">
        <v>161</v>
      </c>
      <c r="N161" s="53" t="s">
        <v>162</v>
      </c>
      <c r="O161" s="53" t="s">
        <v>113</v>
      </c>
      <c r="P161" s="7">
        <v>54.7</v>
      </c>
      <c r="Q161" s="7">
        <v>3</v>
      </c>
      <c r="R161" s="7">
        <v>11.8</v>
      </c>
      <c r="S161" s="7">
        <v>0.01</v>
      </c>
      <c r="T161" s="7"/>
      <c r="U161" s="7">
        <v>0.4</v>
      </c>
      <c r="V161" s="7">
        <v>0.11</v>
      </c>
      <c r="W161" s="7"/>
      <c r="X161" s="7"/>
      <c r="Y161" s="7">
        <v>0.01</v>
      </c>
      <c r="Z161" s="7">
        <v>14.1</v>
      </c>
      <c r="AA161" s="7">
        <v>11.8</v>
      </c>
      <c r="AB161" s="7"/>
      <c r="AC161" s="7"/>
      <c r="AD161" s="7">
        <v>2.8</v>
      </c>
      <c r="AE161" s="7">
        <v>1.8</v>
      </c>
      <c r="AF161" s="7">
        <v>0</v>
      </c>
      <c r="AG161" s="7"/>
      <c r="AH161" s="7"/>
      <c r="AI161" s="7"/>
      <c r="AJ161" s="7"/>
      <c r="AK161" s="7"/>
      <c r="AL161" s="7">
        <v>0.24</v>
      </c>
      <c r="AM161" s="7"/>
      <c r="AN161" s="7"/>
      <c r="AO161" s="7">
        <v>2</v>
      </c>
      <c r="AP161" s="31">
        <f t="shared" si="16"/>
        <v>0.99759862778730712</v>
      </c>
      <c r="AQ161" s="31">
        <f t="shared" si="17"/>
        <v>101.77240137221268</v>
      </c>
      <c r="AR161" s="7">
        <v>6.1</v>
      </c>
      <c r="AS161" s="7"/>
      <c r="AT161" s="7"/>
      <c r="AU161" s="7"/>
      <c r="AV161" s="7"/>
      <c r="AW161" s="7">
        <v>85.1</v>
      </c>
      <c r="AX161" s="7"/>
      <c r="AY161" s="7"/>
      <c r="AZ161" s="7"/>
      <c r="BA161" s="7">
        <v>5.5</v>
      </c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>
        <v>3.7</v>
      </c>
      <c r="BU161" s="7">
        <v>0.6</v>
      </c>
      <c r="BV161" s="7"/>
      <c r="BW161" s="7">
        <f t="shared" si="18"/>
        <v>100.99999999999999</v>
      </c>
      <c r="BX161" s="7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>
        <f t="shared" si="15"/>
        <v>0</v>
      </c>
      <c r="CR161" s="3"/>
    </row>
    <row r="162" spans="1:107" x14ac:dyDescent="0.45">
      <c r="A162" s="7">
        <v>7</v>
      </c>
      <c r="B162" s="7" t="s">
        <v>260</v>
      </c>
      <c r="C162" s="7">
        <v>3</v>
      </c>
      <c r="D162" s="7">
        <v>1973</v>
      </c>
      <c r="E162" s="7"/>
      <c r="F162" s="45">
        <v>1</v>
      </c>
      <c r="G162" s="7"/>
      <c r="H162" s="7" t="s">
        <v>80</v>
      </c>
      <c r="I162" s="7">
        <v>-4.3</v>
      </c>
      <c r="J162" s="7"/>
      <c r="K162" s="7" t="s">
        <v>191</v>
      </c>
      <c r="L162" s="45" t="s">
        <v>239</v>
      </c>
      <c r="M162" s="53" t="s">
        <v>161</v>
      </c>
      <c r="N162" s="53" t="s">
        <v>162</v>
      </c>
      <c r="O162" s="53" t="s">
        <v>113</v>
      </c>
      <c r="P162" s="7">
        <v>53.7</v>
      </c>
      <c r="Q162" s="7">
        <v>3.3</v>
      </c>
      <c r="R162" s="7">
        <v>11.7</v>
      </c>
      <c r="S162" s="7">
        <v>0.01</v>
      </c>
      <c r="T162" s="7"/>
      <c r="U162" s="7">
        <v>0.3</v>
      </c>
      <c r="V162" s="7">
        <v>0.14000000000000001</v>
      </c>
      <c r="W162" s="7"/>
      <c r="X162" s="7"/>
      <c r="Y162" s="7">
        <v>0</v>
      </c>
      <c r="Z162" s="7">
        <v>13.7</v>
      </c>
      <c r="AA162" s="7">
        <v>11.8</v>
      </c>
      <c r="AB162" s="7"/>
      <c r="AC162" s="7"/>
      <c r="AD162" s="7">
        <v>3</v>
      </c>
      <c r="AE162" s="7">
        <v>1.9</v>
      </c>
      <c r="AF162" s="7">
        <v>0</v>
      </c>
      <c r="AG162" s="7"/>
      <c r="AH162" s="7"/>
      <c r="AI162" s="7"/>
      <c r="AJ162" s="7"/>
      <c r="AK162" s="7"/>
      <c r="AL162" s="7">
        <v>0.48</v>
      </c>
      <c r="AM162" s="7"/>
      <c r="AN162" s="7"/>
      <c r="AO162" s="7">
        <v>1.7</v>
      </c>
      <c r="AP162" s="31">
        <f t="shared" si="16"/>
        <v>0.84795883361921098</v>
      </c>
      <c r="AQ162" s="31">
        <f t="shared" si="17"/>
        <v>100.8820411663808</v>
      </c>
      <c r="AR162" s="7">
        <v>3</v>
      </c>
      <c r="AS162" s="7"/>
      <c r="AT162" s="7"/>
      <c r="AU162" s="7"/>
      <c r="AV162" s="7"/>
      <c r="AW162" s="7">
        <v>86.2</v>
      </c>
      <c r="AX162" s="7"/>
      <c r="AY162" s="7"/>
      <c r="AZ162" s="7"/>
      <c r="BA162" s="7">
        <v>5.2</v>
      </c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>
        <v>5.6</v>
      </c>
      <c r="BU162" s="7">
        <v>1.5</v>
      </c>
      <c r="BV162" s="7"/>
      <c r="BW162" s="7">
        <f t="shared" si="18"/>
        <v>101.5</v>
      </c>
      <c r="BX162" s="7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>
        <f t="shared" si="15"/>
        <v>0</v>
      </c>
      <c r="CR162" s="3"/>
    </row>
    <row r="163" spans="1:107" x14ac:dyDescent="0.45">
      <c r="A163" s="7">
        <v>7</v>
      </c>
      <c r="B163" s="7" t="s">
        <v>261</v>
      </c>
      <c r="C163" s="7">
        <v>1.5</v>
      </c>
      <c r="D163" s="7">
        <v>1873</v>
      </c>
      <c r="E163" s="7"/>
      <c r="F163" s="45">
        <v>2</v>
      </c>
      <c r="G163" s="7"/>
      <c r="H163" s="7" t="s">
        <v>80</v>
      </c>
      <c r="I163" s="7">
        <v>-4.41</v>
      </c>
      <c r="J163" s="7"/>
      <c r="K163" s="7" t="s">
        <v>191</v>
      </c>
      <c r="L163" s="45" t="s">
        <v>239</v>
      </c>
      <c r="M163" s="53" t="s">
        <v>161</v>
      </c>
      <c r="N163" s="53" t="s">
        <v>162</v>
      </c>
      <c r="O163" s="53" t="s">
        <v>113</v>
      </c>
      <c r="P163" s="7">
        <v>55.4</v>
      </c>
      <c r="Q163" s="7">
        <v>2.2999999999999998</v>
      </c>
      <c r="R163" s="7">
        <v>10.6</v>
      </c>
      <c r="S163" s="7">
        <v>0.1</v>
      </c>
      <c r="T163" s="7"/>
      <c r="U163" s="7">
        <v>0.2</v>
      </c>
      <c r="V163" s="7">
        <v>0</v>
      </c>
      <c r="W163" s="7"/>
      <c r="X163" s="7"/>
      <c r="Y163" s="7">
        <v>0</v>
      </c>
      <c r="Z163" s="7">
        <v>12.8</v>
      </c>
      <c r="AA163" s="7">
        <v>11.5</v>
      </c>
      <c r="AB163" s="7"/>
      <c r="AC163" s="7"/>
      <c r="AD163" s="7">
        <v>2.9</v>
      </c>
      <c r="AE163" s="7">
        <v>1.7</v>
      </c>
      <c r="AF163" s="7">
        <v>0</v>
      </c>
      <c r="AG163" s="7"/>
      <c r="AH163" s="7"/>
      <c r="AI163" s="7"/>
      <c r="AJ163" s="7"/>
      <c r="AK163" s="7"/>
      <c r="AL163" s="7">
        <v>0.24</v>
      </c>
      <c r="AM163" s="7"/>
      <c r="AN163" s="7"/>
      <c r="AO163" s="7">
        <v>3.33</v>
      </c>
      <c r="AP163" s="31">
        <f t="shared" si="16"/>
        <v>1.6610017152658663</v>
      </c>
      <c r="AQ163" s="31">
        <f t="shared" si="17"/>
        <v>99.408998284734125</v>
      </c>
      <c r="AR163" s="7">
        <v>7.8</v>
      </c>
      <c r="AS163" s="7"/>
      <c r="AT163" s="7"/>
      <c r="AU163" s="7"/>
      <c r="AV163" s="7"/>
      <c r="AW163" s="7">
        <v>82.2</v>
      </c>
      <c r="AX163" s="7"/>
      <c r="AY163" s="7"/>
      <c r="AZ163" s="7"/>
      <c r="BA163" s="7">
        <v>5.6</v>
      </c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>
        <v>3.3</v>
      </c>
      <c r="BU163" s="7">
        <v>2.5</v>
      </c>
      <c r="BV163" s="7"/>
      <c r="BW163" s="7">
        <f t="shared" si="18"/>
        <v>101.39999999999999</v>
      </c>
      <c r="BX163" s="7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>
        <f t="shared" si="15"/>
        <v>0</v>
      </c>
      <c r="CR163" s="3"/>
    </row>
    <row r="164" spans="1:107" x14ac:dyDescent="0.45">
      <c r="A164" s="7">
        <v>7</v>
      </c>
      <c r="B164" s="7" t="s">
        <v>262</v>
      </c>
      <c r="C164" s="7">
        <v>3</v>
      </c>
      <c r="D164" s="7">
        <v>2073</v>
      </c>
      <c r="E164" s="7"/>
      <c r="F164" s="45">
        <v>0.33333333300000001</v>
      </c>
      <c r="G164" s="7"/>
      <c r="H164" s="7" t="s">
        <v>80</v>
      </c>
      <c r="I164" s="7">
        <v>-4.79</v>
      </c>
      <c r="J164" s="7"/>
      <c r="K164" s="7" t="s">
        <v>191</v>
      </c>
      <c r="L164" s="45" t="s">
        <v>239</v>
      </c>
      <c r="M164" s="53" t="s">
        <v>161</v>
      </c>
      <c r="N164" s="53" t="s">
        <v>162</v>
      </c>
      <c r="O164" s="53" t="s">
        <v>113</v>
      </c>
      <c r="P164" s="7">
        <v>54.1</v>
      </c>
      <c r="Q164" s="7">
        <v>2.7</v>
      </c>
      <c r="R164" s="7">
        <v>11.9</v>
      </c>
      <c r="S164" s="7">
        <v>0</v>
      </c>
      <c r="T164" s="7"/>
      <c r="U164" s="7">
        <v>0.2</v>
      </c>
      <c r="V164" s="7">
        <v>0.09</v>
      </c>
      <c r="W164" s="7"/>
      <c r="X164" s="7"/>
      <c r="Y164" s="7">
        <v>0</v>
      </c>
      <c r="Z164" s="7">
        <v>14</v>
      </c>
      <c r="AA164" s="7">
        <v>12.6</v>
      </c>
      <c r="AB164" s="7"/>
      <c r="AC164" s="7"/>
      <c r="AD164" s="7">
        <v>3.1</v>
      </c>
      <c r="AE164" s="7">
        <v>2</v>
      </c>
      <c r="AF164" s="7">
        <v>0</v>
      </c>
      <c r="AG164" s="7"/>
      <c r="AH164" s="7"/>
      <c r="AI164" s="7"/>
      <c r="AJ164" s="7"/>
      <c r="AK164" s="7"/>
      <c r="AL164" s="7">
        <v>0.13</v>
      </c>
      <c r="AM164" s="7"/>
      <c r="AN164" s="7"/>
      <c r="AO164" s="7">
        <v>0</v>
      </c>
      <c r="AP164" s="31">
        <f t="shared" si="16"/>
        <v>0</v>
      </c>
      <c r="AQ164" s="31">
        <f t="shared" si="17"/>
        <v>100.82</v>
      </c>
      <c r="AR164" s="7">
        <v>7.8</v>
      </c>
      <c r="AS164" s="7"/>
      <c r="AT164" s="7"/>
      <c r="AU164" s="7"/>
      <c r="AV164" s="7"/>
      <c r="AW164" s="7">
        <v>85.7</v>
      </c>
      <c r="AX164" s="7"/>
      <c r="AY164" s="7"/>
      <c r="AZ164" s="7"/>
      <c r="BA164" s="7">
        <v>5.4</v>
      </c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>
        <v>2.9</v>
      </c>
      <c r="BU164" s="7">
        <v>0</v>
      </c>
      <c r="BV164" s="7"/>
      <c r="BW164" s="7">
        <f t="shared" si="18"/>
        <v>101.80000000000001</v>
      </c>
      <c r="BX164" s="7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>
        <f t="shared" ref="CQ164:CQ170" si="19">SUM(BX164:CO164)</f>
        <v>0</v>
      </c>
      <c r="CR164" s="3"/>
    </row>
    <row r="165" spans="1:107" x14ac:dyDescent="0.45">
      <c r="A165" s="7">
        <v>7</v>
      </c>
      <c r="B165" s="7" t="s">
        <v>263</v>
      </c>
      <c r="C165" s="7">
        <v>3</v>
      </c>
      <c r="D165" s="7">
        <v>1973</v>
      </c>
      <c r="E165" s="7"/>
      <c r="F165" s="45">
        <v>1</v>
      </c>
      <c r="G165" s="7"/>
      <c r="H165" s="7" t="s">
        <v>80</v>
      </c>
      <c r="I165" s="7">
        <v>-5.26</v>
      </c>
      <c r="J165" s="7"/>
      <c r="K165" s="7" t="s">
        <v>191</v>
      </c>
      <c r="L165" s="45" t="s">
        <v>239</v>
      </c>
      <c r="M165" s="53" t="s">
        <v>161</v>
      </c>
      <c r="N165" s="53" t="s">
        <v>162</v>
      </c>
      <c r="O165" s="53" t="s">
        <v>113</v>
      </c>
      <c r="P165" s="7">
        <v>54.4</v>
      </c>
      <c r="Q165" s="7">
        <v>2.8</v>
      </c>
      <c r="R165" s="7">
        <v>12.2</v>
      </c>
      <c r="S165" s="7">
        <v>0</v>
      </c>
      <c r="T165" s="7"/>
      <c r="U165" s="7">
        <v>0.1</v>
      </c>
      <c r="V165" s="7">
        <v>0.09</v>
      </c>
      <c r="W165" s="7"/>
      <c r="X165" s="7"/>
      <c r="Y165" s="7">
        <v>0</v>
      </c>
      <c r="Z165" s="7">
        <v>14.4</v>
      </c>
      <c r="AA165" s="7">
        <v>12.5</v>
      </c>
      <c r="AB165" s="7"/>
      <c r="AC165" s="7"/>
      <c r="AD165" s="7">
        <v>2.9</v>
      </c>
      <c r="AE165" s="7">
        <v>2</v>
      </c>
      <c r="AF165" s="7">
        <v>0</v>
      </c>
      <c r="AG165" s="7"/>
      <c r="AH165" s="7"/>
      <c r="AI165" s="7"/>
      <c r="AJ165" s="7"/>
      <c r="AK165" s="7"/>
      <c r="AL165" s="7">
        <v>0.1</v>
      </c>
      <c r="AM165" s="7"/>
      <c r="AN165" s="7"/>
      <c r="AO165" s="7">
        <v>0</v>
      </c>
      <c r="AP165" s="31">
        <f t="shared" si="16"/>
        <v>0</v>
      </c>
      <c r="AQ165" s="31">
        <f t="shared" si="17"/>
        <v>101.49</v>
      </c>
      <c r="AR165" s="7">
        <v>7.7</v>
      </c>
      <c r="AS165" s="7"/>
      <c r="AT165" s="7"/>
      <c r="AU165" s="7"/>
      <c r="AV165" s="7"/>
      <c r="AW165" s="7">
        <v>83.8</v>
      </c>
      <c r="AX165" s="7"/>
      <c r="AY165" s="7"/>
      <c r="AZ165" s="7"/>
      <c r="BA165" s="7">
        <v>5.0999999999999996</v>
      </c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>
        <v>3.1</v>
      </c>
      <c r="BU165" s="7">
        <v>0</v>
      </c>
      <c r="BV165" s="7"/>
      <c r="BW165" s="7">
        <f t="shared" si="18"/>
        <v>99.699999999999989</v>
      </c>
      <c r="BX165" s="7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>
        <f t="shared" si="19"/>
        <v>0</v>
      </c>
      <c r="CR165" s="3"/>
    </row>
    <row r="166" spans="1:107" x14ac:dyDescent="0.45">
      <c r="A166" s="7">
        <v>7</v>
      </c>
      <c r="B166" s="7" t="s">
        <v>264</v>
      </c>
      <c r="C166" s="7">
        <v>6</v>
      </c>
      <c r="D166" s="7">
        <v>2073</v>
      </c>
      <c r="E166" s="7"/>
      <c r="F166" s="45">
        <v>0.33333333300000001</v>
      </c>
      <c r="G166" s="7"/>
      <c r="H166" s="7" t="s">
        <v>80</v>
      </c>
      <c r="I166" s="7">
        <v>-0.83</v>
      </c>
      <c r="J166" s="7"/>
      <c r="K166" s="7" t="s">
        <v>191</v>
      </c>
      <c r="L166" s="45" t="s">
        <v>239</v>
      </c>
      <c r="M166" s="53" t="s">
        <v>83</v>
      </c>
      <c r="N166" s="53" t="s">
        <v>84</v>
      </c>
      <c r="O166" s="53" t="s">
        <v>113</v>
      </c>
      <c r="P166" s="7">
        <v>40</v>
      </c>
      <c r="Q166" s="7">
        <v>3.3</v>
      </c>
      <c r="R166" s="7">
        <v>10.8</v>
      </c>
      <c r="S166" s="7">
        <v>0.1</v>
      </c>
      <c r="T166" s="7"/>
      <c r="U166" s="7">
        <v>14.8</v>
      </c>
      <c r="V166" s="7">
        <v>0.2</v>
      </c>
      <c r="W166" s="7"/>
      <c r="X166" s="7"/>
      <c r="Y166" s="7">
        <v>0.03</v>
      </c>
      <c r="Z166" s="7">
        <v>12.2</v>
      </c>
      <c r="AA166" s="7">
        <v>11.5</v>
      </c>
      <c r="AB166" s="7"/>
      <c r="AC166" s="7"/>
      <c r="AD166" s="7">
        <v>2.2999999999999998</v>
      </c>
      <c r="AE166" s="7">
        <v>1.6</v>
      </c>
      <c r="AF166" s="7">
        <v>0.5</v>
      </c>
      <c r="AG166" s="7"/>
      <c r="AH166" s="7"/>
      <c r="AI166" s="7"/>
      <c r="AJ166" s="7"/>
      <c r="AK166" s="7"/>
      <c r="AL166" s="7"/>
      <c r="AM166" s="7"/>
      <c r="AN166" s="7"/>
      <c r="AO166" s="7">
        <v>0.15</v>
      </c>
      <c r="AP166" s="31">
        <f t="shared" si="16"/>
        <v>7.4819897084048029E-2</v>
      </c>
      <c r="AQ166" s="31">
        <f t="shared" si="17"/>
        <v>97.405180102915949</v>
      </c>
      <c r="AR166" s="7">
        <v>0</v>
      </c>
      <c r="AS166" s="7"/>
      <c r="AT166" s="7"/>
      <c r="AU166" s="7"/>
      <c r="AV166" s="7"/>
      <c r="AW166" s="7">
        <v>86.9</v>
      </c>
      <c r="AX166" s="7"/>
      <c r="AY166" s="7"/>
      <c r="AZ166" s="7"/>
      <c r="BA166" s="7">
        <v>5.3</v>
      </c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>
        <v>5.4</v>
      </c>
      <c r="BU166" s="7">
        <v>3.2</v>
      </c>
      <c r="BV166" s="7"/>
      <c r="BW166" s="7">
        <f t="shared" si="18"/>
        <v>100.80000000000001</v>
      </c>
      <c r="BX166" s="7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>
        <f t="shared" si="19"/>
        <v>0</v>
      </c>
      <c r="CR166" s="3"/>
    </row>
    <row r="167" spans="1:107" x14ac:dyDescent="0.45">
      <c r="A167" s="7">
        <v>7</v>
      </c>
      <c r="B167" s="7" t="s">
        <v>265</v>
      </c>
      <c r="C167" s="7">
        <v>8</v>
      </c>
      <c r="D167" s="7">
        <v>2273</v>
      </c>
      <c r="E167" s="7"/>
      <c r="F167" s="45">
        <v>0.116666667</v>
      </c>
      <c r="G167" s="7"/>
      <c r="H167" s="7" t="s">
        <v>80</v>
      </c>
      <c r="I167" s="7">
        <v>-2.15</v>
      </c>
      <c r="J167" s="7"/>
      <c r="K167" s="7" t="s">
        <v>191</v>
      </c>
      <c r="L167" s="45" t="s">
        <v>239</v>
      </c>
      <c r="M167" s="53" t="s">
        <v>83</v>
      </c>
      <c r="N167" s="53" t="s">
        <v>84</v>
      </c>
      <c r="O167" s="53" t="s">
        <v>113</v>
      </c>
      <c r="P167" s="7">
        <v>47.8</v>
      </c>
      <c r="Q167" s="7">
        <v>3.4</v>
      </c>
      <c r="R167" s="7">
        <v>11.1</v>
      </c>
      <c r="S167" s="7">
        <v>0</v>
      </c>
      <c r="T167" s="7"/>
      <c r="U167" s="7">
        <v>3.5</v>
      </c>
      <c r="V167" s="7">
        <v>0.2</v>
      </c>
      <c r="W167" s="7"/>
      <c r="X167" s="7"/>
      <c r="Y167" s="7">
        <v>0.01</v>
      </c>
      <c r="Z167" s="7">
        <v>15.2</v>
      </c>
      <c r="AA167" s="7">
        <v>13.4</v>
      </c>
      <c r="AB167" s="7"/>
      <c r="AC167" s="7"/>
      <c r="AD167" s="7">
        <v>2.6</v>
      </c>
      <c r="AE167" s="7">
        <v>1.5</v>
      </c>
      <c r="AF167" s="7">
        <v>0.1</v>
      </c>
      <c r="AG167" s="7"/>
      <c r="AH167" s="7"/>
      <c r="AI167" s="7"/>
      <c r="AJ167" s="7"/>
      <c r="AK167" s="7"/>
      <c r="AL167" s="7"/>
      <c r="AM167" s="7"/>
      <c r="AN167" s="7"/>
      <c r="AO167" s="7">
        <v>0</v>
      </c>
      <c r="AP167" s="31">
        <f t="shared" si="16"/>
        <v>0</v>
      </c>
      <c r="AQ167" s="31">
        <f t="shared" si="17"/>
        <v>98.81</v>
      </c>
      <c r="AR167" s="7">
        <v>0</v>
      </c>
      <c r="AS167" s="7"/>
      <c r="AT167" s="7"/>
      <c r="AU167" s="7"/>
      <c r="AV167" s="7"/>
      <c r="AW167" s="7">
        <v>90.5</v>
      </c>
      <c r="AX167" s="7"/>
      <c r="AY167" s="7"/>
      <c r="AZ167" s="7"/>
      <c r="BA167" s="7">
        <v>4.2</v>
      </c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>
        <v>5.5</v>
      </c>
      <c r="BU167" s="7">
        <v>0</v>
      </c>
      <c r="BV167" s="7"/>
      <c r="BW167" s="7">
        <f t="shared" si="18"/>
        <v>100.2</v>
      </c>
      <c r="BX167" s="7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>
        <f t="shared" si="19"/>
        <v>0</v>
      </c>
      <c r="CR167" s="3"/>
    </row>
    <row r="168" spans="1:107" x14ac:dyDescent="0.45">
      <c r="A168" s="7">
        <v>7</v>
      </c>
      <c r="B168" s="7" t="s">
        <v>266</v>
      </c>
      <c r="C168" s="7">
        <v>8</v>
      </c>
      <c r="D168" s="7">
        <v>2373</v>
      </c>
      <c r="E168" s="7"/>
      <c r="F168" s="45">
        <v>5.8333333000000001E-2</v>
      </c>
      <c r="G168" s="7"/>
      <c r="H168" s="7" t="s">
        <v>80</v>
      </c>
      <c r="I168" s="7">
        <v>-1.68</v>
      </c>
      <c r="J168" s="7"/>
      <c r="K168" s="7" t="s">
        <v>191</v>
      </c>
      <c r="L168" s="45" t="s">
        <v>239</v>
      </c>
      <c r="M168" s="53" t="s">
        <v>83</v>
      </c>
      <c r="N168" s="53" t="s">
        <v>84</v>
      </c>
      <c r="O168" s="53" t="s">
        <v>113</v>
      </c>
      <c r="P168" s="7">
        <v>46.6</v>
      </c>
      <c r="Q168" s="7">
        <v>3.1</v>
      </c>
      <c r="R168" s="7">
        <v>10.6</v>
      </c>
      <c r="S168" s="7">
        <v>0</v>
      </c>
      <c r="T168" s="7"/>
      <c r="U168" s="7">
        <v>5.9</v>
      </c>
      <c r="V168" s="7">
        <v>0.2</v>
      </c>
      <c r="W168" s="7"/>
      <c r="X168" s="7"/>
      <c r="Y168" s="7">
        <v>0.02</v>
      </c>
      <c r="Z168" s="7">
        <v>15.5</v>
      </c>
      <c r="AA168" s="7">
        <v>12.8</v>
      </c>
      <c r="AB168" s="7"/>
      <c r="AC168" s="7"/>
      <c r="AD168" s="7">
        <v>2.4</v>
      </c>
      <c r="AE168" s="7">
        <v>1.7</v>
      </c>
      <c r="AF168" s="7">
        <v>0.1</v>
      </c>
      <c r="AG168" s="7"/>
      <c r="AH168" s="7"/>
      <c r="AI168" s="7"/>
      <c r="AJ168" s="7"/>
      <c r="AK168" s="7"/>
      <c r="AL168" s="7"/>
      <c r="AM168" s="7"/>
      <c r="AN168" s="7"/>
      <c r="AO168" s="7">
        <v>0</v>
      </c>
      <c r="AP168" s="31">
        <f t="shared" si="16"/>
        <v>0</v>
      </c>
      <c r="AQ168" s="31">
        <f t="shared" si="17"/>
        <v>98.92</v>
      </c>
      <c r="AR168" s="7">
        <v>0</v>
      </c>
      <c r="AS168" s="7"/>
      <c r="AT168" s="7"/>
      <c r="AU168" s="7"/>
      <c r="AV168" s="7"/>
      <c r="AW168" s="7">
        <v>88.9</v>
      </c>
      <c r="AX168" s="7"/>
      <c r="AY168" s="7"/>
      <c r="AZ168" s="7"/>
      <c r="BA168" s="7">
        <v>5</v>
      </c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>
        <v>5.6</v>
      </c>
      <c r="BU168" s="7">
        <v>0</v>
      </c>
      <c r="BV168" s="7"/>
      <c r="BW168" s="7">
        <f t="shared" si="18"/>
        <v>99.5</v>
      </c>
      <c r="BX168" s="7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>
        <f t="shared" si="19"/>
        <v>0</v>
      </c>
      <c r="CR168" s="3"/>
    </row>
    <row r="169" spans="1:107" x14ac:dyDescent="0.45">
      <c r="A169" s="7">
        <v>7</v>
      </c>
      <c r="B169" s="7" t="s">
        <v>267</v>
      </c>
      <c r="C169" s="7">
        <v>8</v>
      </c>
      <c r="D169" s="7">
        <v>2473</v>
      </c>
      <c r="E169" s="7"/>
      <c r="F169" s="45">
        <v>6.6666666999999999E-2</v>
      </c>
      <c r="G169" s="7"/>
      <c r="H169" s="7" t="s">
        <v>80</v>
      </c>
      <c r="I169" s="7">
        <v>-1.52</v>
      </c>
      <c r="J169" s="7"/>
      <c r="K169" s="7" t="s">
        <v>191</v>
      </c>
      <c r="L169" s="45" t="s">
        <v>239</v>
      </c>
      <c r="M169" s="53" t="s">
        <v>83</v>
      </c>
      <c r="N169" s="53" t="s">
        <v>84</v>
      </c>
      <c r="O169" s="53" t="s">
        <v>113</v>
      </c>
      <c r="P169" s="7">
        <v>47.1</v>
      </c>
      <c r="Q169" s="7">
        <v>3.3</v>
      </c>
      <c r="R169" s="7">
        <v>10.8</v>
      </c>
      <c r="S169" s="7">
        <v>0</v>
      </c>
      <c r="T169" s="7"/>
      <c r="U169" s="7">
        <v>6.8</v>
      </c>
      <c r="V169" s="7">
        <v>0.2</v>
      </c>
      <c r="W169" s="7"/>
      <c r="X169" s="7"/>
      <c r="Y169" s="7">
        <v>0.03</v>
      </c>
      <c r="Z169" s="7">
        <v>13.3</v>
      </c>
      <c r="AA169" s="7">
        <v>12.6</v>
      </c>
      <c r="AB169" s="7"/>
      <c r="AC169" s="7"/>
      <c r="AD169" s="7">
        <v>2.2999999999999998</v>
      </c>
      <c r="AE169" s="7">
        <v>1.5</v>
      </c>
      <c r="AF169" s="7">
        <v>0.1</v>
      </c>
      <c r="AG169" s="7"/>
      <c r="AH169" s="7"/>
      <c r="AI169" s="7"/>
      <c r="AJ169" s="7"/>
      <c r="AK169" s="7"/>
      <c r="AL169" s="7"/>
      <c r="AM169" s="7"/>
      <c r="AN169" s="7"/>
      <c r="AO169" s="7">
        <v>0</v>
      </c>
      <c r="AP169" s="31">
        <f t="shared" si="16"/>
        <v>0</v>
      </c>
      <c r="AQ169" s="31">
        <f t="shared" si="17"/>
        <v>98.029999999999987</v>
      </c>
      <c r="AR169" s="7">
        <v>0</v>
      </c>
      <c r="AS169" s="7"/>
      <c r="AT169" s="7"/>
      <c r="AU169" s="7"/>
      <c r="AV169" s="7"/>
      <c r="AW169" s="7">
        <v>89.5</v>
      </c>
      <c r="AX169" s="7"/>
      <c r="AY169" s="7"/>
      <c r="AZ169" s="7"/>
      <c r="BA169" s="7">
        <v>4.9000000000000004</v>
      </c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>
        <v>4.9000000000000004</v>
      </c>
      <c r="BU169" s="7">
        <v>0</v>
      </c>
      <c r="BV169" s="7"/>
      <c r="BW169" s="7">
        <f t="shared" si="18"/>
        <v>99.300000000000011</v>
      </c>
      <c r="BX169" s="7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>
        <f t="shared" si="19"/>
        <v>0</v>
      </c>
      <c r="CR169" s="3"/>
    </row>
    <row r="170" spans="1:107" x14ac:dyDescent="0.45">
      <c r="A170" s="6"/>
      <c r="B170" s="6"/>
      <c r="C170" s="7"/>
      <c r="D170" s="7"/>
      <c r="F170" s="7"/>
      <c r="G170" s="7"/>
      <c r="H170" s="7"/>
      <c r="I170" s="6"/>
      <c r="J170" s="6"/>
      <c r="K170" s="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6">
        <f t="shared" ref="AP170" si="20">AM170*0.5*15.994/18.9984+AN170*0.5*15.994/35.453+AO170*15.994/32.065</f>
        <v>0</v>
      </c>
      <c r="AQ170" s="3">
        <f t="shared" ref="AQ170" si="21">SUM(P170:AO170)-AP170</f>
        <v>0</v>
      </c>
      <c r="AR170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>
        <f t="shared" ref="BW170:BW220" si="22">SUM(AR170:BU170)</f>
        <v>0</v>
      </c>
      <c r="BX170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>
        <f t="shared" si="19"/>
        <v>0</v>
      </c>
      <c r="CR170" s="3"/>
    </row>
    <row r="171" spans="1:107" ht="14.25" customHeight="1" x14ac:dyDescent="0.45">
      <c r="A171" s="6">
        <v>9</v>
      </c>
      <c r="B171" s="54">
        <v>922</v>
      </c>
      <c r="C171" s="55">
        <v>1</v>
      </c>
      <c r="D171" s="59">
        <v>1923.15</v>
      </c>
      <c r="F171" s="74">
        <v>1.5</v>
      </c>
      <c r="G171" s="7"/>
      <c r="H171" s="7" t="s">
        <v>80</v>
      </c>
      <c r="I171" s="62">
        <v>-1.78</v>
      </c>
      <c r="J171" s="6"/>
      <c r="K171" s="8" t="s">
        <v>120</v>
      </c>
      <c r="L171" t="s">
        <v>428</v>
      </c>
      <c r="M171" s="3" t="s">
        <v>357</v>
      </c>
      <c r="N171" s="53" t="s">
        <v>162</v>
      </c>
      <c r="O171" s="53" t="s">
        <v>113</v>
      </c>
      <c r="P171">
        <v>61.901843567855288</v>
      </c>
      <c r="Q171">
        <v>9.7606896191530693E-2</v>
      </c>
      <c r="R171">
        <v>3.3125100141600288</v>
      </c>
      <c r="S171">
        <v>3.4250405622526951E-2</v>
      </c>
      <c r="T171"/>
      <c r="U171">
        <v>0.67390977765839977</v>
      </c>
      <c r="V171">
        <v>0.11502827386980148</v>
      </c>
      <c r="W171"/>
      <c r="X171"/>
      <c r="Y171" t="s">
        <v>434</v>
      </c>
      <c r="Z171">
        <v>11.710248157992185</v>
      </c>
      <c r="AA171">
        <v>2.0653288070405562</v>
      </c>
      <c r="AB171"/>
      <c r="AC171"/>
      <c r="AD171">
        <v>1.6174213283031236</v>
      </c>
      <c r="AE171">
        <v>18.280307198152652</v>
      </c>
      <c r="AF171"/>
      <c r="AG171"/>
      <c r="AH171"/>
      <c r="AI171"/>
      <c r="AJ171"/>
      <c r="AK171"/>
      <c r="AL171"/>
      <c r="AM171"/>
      <c r="AN171"/>
      <c r="AO171">
        <v>4.1050000000000004</v>
      </c>
      <c r="AP171">
        <v>2.0482624980508346</v>
      </c>
      <c r="AQ171">
        <v>101.86519192879526</v>
      </c>
      <c r="AR171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>
        <f t="shared" si="22"/>
        <v>0</v>
      </c>
      <c r="BX171" s="65">
        <v>2.411</v>
      </c>
      <c r="BY171"/>
      <c r="BZ171"/>
      <c r="CA171" s="65">
        <v>0.39033333333333325</v>
      </c>
      <c r="CB171"/>
      <c r="CC171" s="65">
        <v>92.317999999999998</v>
      </c>
      <c r="CD171" s="65">
        <v>7.9999999999999984E-3</v>
      </c>
      <c r="CE171"/>
      <c r="CF171" s="65">
        <v>0.42133333333333334</v>
      </c>
      <c r="CG171" s="65">
        <v>2.1413333333333333</v>
      </c>
      <c r="CH171"/>
      <c r="CI171"/>
      <c r="CJ171"/>
      <c r="CK171"/>
      <c r="CL171" s="66">
        <v>3.6333333333333336E-2</v>
      </c>
      <c r="CM171"/>
      <c r="CN171" s="67">
        <v>1.022</v>
      </c>
      <c r="CO171" s="65">
        <v>2.8333333333333332E-2</v>
      </c>
      <c r="CP171"/>
      <c r="CQ171">
        <v>97.754666666666665</v>
      </c>
      <c r="CR171" s="73" t="s">
        <v>437</v>
      </c>
    </row>
    <row r="172" spans="1:107" x14ac:dyDescent="0.45">
      <c r="A172" s="6">
        <v>9</v>
      </c>
      <c r="B172" s="54">
        <v>925</v>
      </c>
      <c r="C172" s="55">
        <v>1</v>
      </c>
      <c r="D172" s="59">
        <v>1973.15</v>
      </c>
      <c r="F172" s="74">
        <v>0.75</v>
      </c>
      <c r="G172" s="7"/>
      <c r="H172" s="7" t="s">
        <v>80</v>
      </c>
      <c r="I172" s="62">
        <v>-1.81</v>
      </c>
      <c r="J172" s="6"/>
      <c r="K172" s="8" t="s">
        <v>120</v>
      </c>
      <c r="L172" t="s">
        <v>429</v>
      </c>
      <c r="M172" s="3" t="s">
        <v>357</v>
      </c>
      <c r="N172" s="53" t="s">
        <v>162</v>
      </c>
      <c r="O172" s="53" t="s">
        <v>113</v>
      </c>
      <c r="P172">
        <v>53.722059606202478</v>
      </c>
      <c r="Q172">
        <v>7.6250173606033381E-2</v>
      </c>
      <c r="R172">
        <v>2.3043692896330925</v>
      </c>
      <c r="S172">
        <v>3.4333739942776408E-2</v>
      </c>
      <c r="T172"/>
      <c r="U172">
        <v>0.48479478437341456</v>
      </c>
      <c r="V172">
        <v>0.17387607195101876</v>
      </c>
      <c r="W172"/>
      <c r="X172"/>
      <c r="Y172" t="s">
        <v>434</v>
      </c>
      <c r="Z172">
        <v>26.648994006171574</v>
      </c>
      <c r="AA172">
        <v>1.4316881277936593</v>
      </c>
      <c r="AB172"/>
      <c r="AC172"/>
      <c r="AD172">
        <v>0.8524236278602747</v>
      </c>
      <c r="AE172">
        <v>12.258673600707786</v>
      </c>
      <c r="AF172"/>
      <c r="AG172"/>
      <c r="AH172"/>
      <c r="AI172"/>
      <c r="AJ172"/>
      <c r="AK172"/>
      <c r="AL172"/>
      <c r="AM172"/>
      <c r="AN172"/>
      <c r="AO172">
        <v>3.7900000000000005</v>
      </c>
      <c r="AP172">
        <v>1.8910876656790896</v>
      </c>
      <c r="AQ172">
        <v>99.886375362563001</v>
      </c>
      <c r="AR172" s="65"/>
      <c r="AS172"/>
      <c r="AT172"/>
      <c r="AU172" s="65"/>
      <c r="AV172"/>
      <c r="AW172" s="65"/>
      <c r="AX172" s="65"/>
      <c r="AY172"/>
      <c r="AZ172" s="65"/>
      <c r="BA172" s="65"/>
      <c r="BB172"/>
      <c r="BC172"/>
      <c r="BD172"/>
      <c r="BE172"/>
      <c r="BF172" s="66"/>
      <c r="BG172"/>
      <c r="BH172" s="67"/>
      <c r="BI172"/>
      <c r="BJ172"/>
      <c r="BK172" s="68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>
        <f t="shared" si="22"/>
        <v>0</v>
      </c>
      <c r="BX172" s="65">
        <v>2.0412500000000002</v>
      </c>
      <c r="BY172"/>
      <c r="BZ172"/>
      <c r="CA172" s="65">
        <v>0.50800000000000001</v>
      </c>
      <c r="CB172"/>
      <c r="CC172" s="65">
        <v>85.35499999999999</v>
      </c>
      <c r="CD172" s="65">
        <v>5.0000000000000001E-3</v>
      </c>
      <c r="CE172"/>
      <c r="CF172" s="65">
        <v>0.29175000000000001</v>
      </c>
      <c r="CG172" s="65">
        <v>4.0642500000000004</v>
      </c>
      <c r="CH172"/>
      <c r="CI172"/>
      <c r="CJ172"/>
      <c r="CK172"/>
      <c r="CL172" s="66">
        <v>4.5000000000000005E-3</v>
      </c>
      <c r="CM172"/>
      <c r="CN172" s="67">
        <v>4.5868333333333329</v>
      </c>
      <c r="CO172" s="65">
        <v>0.57550000000000001</v>
      </c>
      <c r="CP172"/>
      <c r="CQ172">
        <v>92.845250000000007</v>
      </c>
      <c r="CR172" s="7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</row>
    <row r="173" spans="1:107" x14ac:dyDescent="0.45">
      <c r="A173" s="6">
        <v>9</v>
      </c>
      <c r="B173" s="54">
        <v>306</v>
      </c>
      <c r="C173" s="54">
        <v>5</v>
      </c>
      <c r="D173" s="59">
        <v>2173.15</v>
      </c>
      <c r="F173" s="74">
        <v>8.3333333333333329E-2</v>
      </c>
      <c r="G173" s="7"/>
      <c r="H173" s="7" t="s">
        <v>80</v>
      </c>
      <c r="I173" s="62">
        <v>-2.25</v>
      </c>
      <c r="J173" s="6"/>
      <c r="K173" s="8" t="s">
        <v>120</v>
      </c>
      <c r="L173" t="s">
        <v>430</v>
      </c>
      <c r="M173" s="3" t="s">
        <v>357</v>
      </c>
      <c r="N173" s="53" t="s">
        <v>162</v>
      </c>
      <c r="O173" s="53" t="s">
        <v>113</v>
      </c>
      <c r="P173">
        <v>49.837240736323011</v>
      </c>
      <c r="Q173">
        <v>1.1441101385087847E-2</v>
      </c>
      <c r="R173">
        <v>8.6865057367505312</v>
      </c>
      <c r="S173">
        <v>8.4286712480879673E-3</v>
      </c>
      <c r="T173"/>
      <c r="U173">
        <v>0.82547004849918759</v>
      </c>
      <c r="V173">
        <v>9.8595663316972705E-3</v>
      </c>
      <c r="W173"/>
      <c r="X173"/>
      <c r="Y173" t="s">
        <v>434</v>
      </c>
      <c r="Z173">
        <v>22.170108776207133</v>
      </c>
      <c r="AA173">
        <v>1.1890400127913832</v>
      </c>
      <c r="AB173"/>
      <c r="AC173"/>
      <c r="AD173">
        <v>1.1184041832879315</v>
      </c>
      <c r="AE173">
        <v>11.757462805599172</v>
      </c>
      <c r="AF173"/>
      <c r="AG173"/>
      <c r="AH173"/>
      <c r="AI173"/>
      <c r="AJ173"/>
      <c r="AK173"/>
      <c r="AL173"/>
      <c r="AM173"/>
      <c r="AN173"/>
      <c r="AO173">
        <v>6.2362857142857138</v>
      </c>
      <c r="AP173">
        <v>3.1117052754449666</v>
      </c>
      <c r="AQ173">
        <v>98.738542077263972</v>
      </c>
      <c r="AR173" s="65"/>
      <c r="AS173"/>
      <c r="AT173"/>
      <c r="AU173" s="65"/>
      <c r="AV173"/>
      <c r="AW173" s="65"/>
      <c r="AX173" s="65"/>
      <c r="AY173"/>
      <c r="AZ173" s="65"/>
      <c r="BA173" s="65"/>
      <c r="BB173"/>
      <c r="BC173"/>
      <c r="BD173"/>
      <c r="BE173"/>
      <c r="BF173" s="66"/>
      <c r="BG173"/>
      <c r="BH173" s="67"/>
      <c r="BI173"/>
      <c r="BJ173"/>
      <c r="BK173" s="68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>
        <f t="shared" si="22"/>
        <v>0</v>
      </c>
      <c r="BX173" s="65">
        <v>10.373750000000001</v>
      </c>
      <c r="BY173"/>
      <c r="BZ173"/>
      <c r="CA173" s="65">
        <v>3.1962499999999998E-2</v>
      </c>
      <c r="CB173"/>
      <c r="CC173" s="65">
        <v>80.012499999999989</v>
      </c>
      <c r="CD173" s="65">
        <v>0</v>
      </c>
      <c r="CE173"/>
      <c r="CF173" s="65">
        <v>0.48472500000000007</v>
      </c>
      <c r="CG173" s="65">
        <v>5.995000000000001</v>
      </c>
      <c r="CH173"/>
      <c r="CI173"/>
      <c r="CJ173"/>
      <c r="CK173"/>
      <c r="CL173" s="66">
        <v>1.3142857142857142E-3</v>
      </c>
      <c r="CM173"/>
      <c r="CN173" s="67">
        <v>2.2944999999999998</v>
      </c>
      <c r="CO173" s="65">
        <v>1.2579125000000002</v>
      </c>
      <c r="CP173"/>
      <c r="CQ173">
        <v>98.158637500000012</v>
      </c>
      <c r="CR173" s="7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</row>
    <row r="174" spans="1:107" x14ac:dyDescent="0.45">
      <c r="A174" s="6">
        <v>9</v>
      </c>
      <c r="B174" s="54">
        <v>921</v>
      </c>
      <c r="C174" s="55">
        <v>1</v>
      </c>
      <c r="D174" s="59">
        <v>1873.15</v>
      </c>
      <c r="F174" s="74">
        <v>1.5</v>
      </c>
      <c r="G174" s="7"/>
      <c r="H174" s="7" t="s">
        <v>80</v>
      </c>
      <c r="I174" s="63">
        <v>-2.2999999999999998</v>
      </c>
      <c r="J174" s="6"/>
      <c r="K174" s="8" t="s">
        <v>120</v>
      </c>
      <c r="L174" t="s">
        <v>431</v>
      </c>
      <c r="M174" s="3" t="s">
        <v>83</v>
      </c>
      <c r="N174" s="53" t="s">
        <v>162</v>
      </c>
      <c r="O174" s="53" t="s">
        <v>113</v>
      </c>
      <c r="P174">
        <v>57.642605374659531</v>
      </c>
      <c r="Q174">
        <v>0.11295704054985688</v>
      </c>
      <c r="R174">
        <v>3.130121068793323</v>
      </c>
      <c r="S174">
        <v>1.5000177644902317E-2</v>
      </c>
      <c r="T174"/>
      <c r="U174">
        <v>0.4085817756157088</v>
      </c>
      <c r="V174">
        <v>0.17704351717352054</v>
      </c>
      <c r="W174"/>
      <c r="X174"/>
      <c r="Y174" t="s">
        <v>434</v>
      </c>
      <c r="Z174">
        <v>20.057512436124252</v>
      </c>
      <c r="AA174">
        <v>1.7513401949531746</v>
      </c>
      <c r="AB174"/>
      <c r="AC174"/>
      <c r="AD174">
        <v>1.1492884071366041</v>
      </c>
      <c r="AE174">
        <v>15.347664765965501</v>
      </c>
      <c r="AF174"/>
      <c r="AG174"/>
      <c r="AH174"/>
      <c r="AI174"/>
      <c r="AJ174"/>
      <c r="AK174"/>
      <c r="AL174"/>
      <c r="AM174"/>
      <c r="AN174"/>
      <c r="AO174">
        <v>3.2978333333333332</v>
      </c>
      <c r="AP174">
        <v>1.6455123852591091</v>
      </c>
      <c r="AQ174">
        <v>101.44443570669061</v>
      </c>
      <c r="AR174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>
        <f t="shared" si="22"/>
        <v>0</v>
      </c>
      <c r="BX174" s="65">
        <v>1.671</v>
      </c>
      <c r="BY174"/>
      <c r="BZ174"/>
      <c r="CA174" s="65">
        <v>0.62959999999999994</v>
      </c>
      <c r="CB174"/>
      <c r="CC174" s="65">
        <v>88.569800000000015</v>
      </c>
      <c r="CD174" s="65" t="s">
        <v>435</v>
      </c>
      <c r="CE174"/>
      <c r="CF174" s="65">
        <v>0.22080000000000002</v>
      </c>
      <c r="CG174" s="65">
        <v>3.2938000000000001</v>
      </c>
      <c r="CH174"/>
      <c r="CI174"/>
      <c r="CJ174"/>
      <c r="CK174"/>
      <c r="CL174" s="66">
        <v>1.26E-2</v>
      </c>
      <c r="CM174"/>
      <c r="CN174" s="67">
        <v>2.5042499999999999</v>
      </c>
      <c r="CO174" s="65">
        <v>0.34879999999999994</v>
      </c>
      <c r="CP174"/>
      <c r="CQ174">
        <v>94.746200000000002</v>
      </c>
      <c r="CR174" s="73"/>
    </row>
    <row r="175" spans="1:107" x14ac:dyDescent="0.45">
      <c r="A175" s="6">
        <v>9</v>
      </c>
      <c r="B175" s="54">
        <v>919</v>
      </c>
      <c r="C175" s="55">
        <v>1</v>
      </c>
      <c r="D175" s="59">
        <v>1823.15</v>
      </c>
      <c r="F175" s="74">
        <v>3</v>
      </c>
      <c r="G175" s="7"/>
      <c r="H175" s="7" t="s">
        <v>80</v>
      </c>
      <c r="I175" s="62">
        <v>-2.33</v>
      </c>
      <c r="J175" s="6"/>
      <c r="K175" s="8" t="s">
        <v>120</v>
      </c>
      <c r="L175" t="s">
        <v>431</v>
      </c>
      <c r="M175" s="3" t="s">
        <v>357</v>
      </c>
      <c r="N175" s="53" t="s">
        <v>162</v>
      </c>
      <c r="O175" s="53" t="s">
        <v>113</v>
      </c>
      <c r="P175">
        <v>57.467227425421171</v>
      </c>
      <c r="Q175">
        <v>0.10745101050828336</v>
      </c>
      <c r="R175">
        <v>2.6661462653604699</v>
      </c>
      <c r="S175">
        <v>1.0333455710932707E-2</v>
      </c>
      <c r="T175"/>
      <c r="U175">
        <v>0.39757508288483667</v>
      </c>
      <c r="V175">
        <v>0.19238062035616074</v>
      </c>
      <c r="W175"/>
      <c r="X175"/>
      <c r="Y175" t="s">
        <v>434</v>
      </c>
      <c r="Z175">
        <v>20.783505701707472</v>
      </c>
      <c r="AA175">
        <v>1.7663316936735269</v>
      </c>
      <c r="AB175"/>
      <c r="AC175"/>
      <c r="AD175">
        <v>0.92676483592161252</v>
      </c>
      <c r="AE175">
        <v>15.390812684841661</v>
      </c>
      <c r="AF175"/>
      <c r="AG175"/>
      <c r="AH175"/>
      <c r="AI175"/>
      <c r="AJ175"/>
      <c r="AK175"/>
      <c r="AL175"/>
      <c r="AM175"/>
      <c r="AN175"/>
      <c r="AO175">
        <v>3.2246666666666663</v>
      </c>
      <c r="AP175">
        <v>1.6090045802796402</v>
      </c>
      <c r="AQ175">
        <v>101.32419086277314</v>
      </c>
      <c r="AR175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>
        <f t="shared" si="22"/>
        <v>0</v>
      </c>
      <c r="BX175" s="65">
        <v>1.9634</v>
      </c>
      <c r="BY175"/>
      <c r="BZ175"/>
      <c r="CA175" s="65">
        <v>0.49099999999999999</v>
      </c>
      <c r="CB175"/>
      <c r="CC175" s="65">
        <v>86.316400000000002</v>
      </c>
      <c r="CD175" s="65">
        <v>1.6000000000000001E-3</v>
      </c>
      <c r="CE175"/>
      <c r="CF175" s="65">
        <v>0.36699999999999999</v>
      </c>
      <c r="CG175" s="65">
        <v>5.5188000000000006</v>
      </c>
      <c r="CH175"/>
      <c r="CI175"/>
      <c r="CJ175"/>
      <c r="CK175"/>
      <c r="CL175" s="66">
        <v>9.849999999999999E-2</v>
      </c>
      <c r="CM175"/>
      <c r="CN175" s="67">
        <v>4.1906666666666679</v>
      </c>
      <c r="CO175" s="65">
        <v>0.5222</v>
      </c>
      <c r="CP175"/>
      <c r="CQ175">
        <v>95.177599999999998</v>
      </c>
      <c r="CR175" s="73"/>
    </row>
    <row r="176" spans="1:107" x14ac:dyDescent="0.45">
      <c r="A176" s="6">
        <v>9</v>
      </c>
      <c r="B176" s="54">
        <v>916</v>
      </c>
      <c r="C176" s="55">
        <v>1</v>
      </c>
      <c r="D176" s="59">
        <v>1773.15</v>
      </c>
      <c r="F176" s="74">
        <v>3.5</v>
      </c>
      <c r="G176" s="7"/>
      <c r="H176" s="7" t="s">
        <v>80</v>
      </c>
      <c r="I176" s="64">
        <v>-2.42</v>
      </c>
      <c r="J176" s="6"/>
      <c r="K176" s="8" t="s">
        <v>120</v>
      </c>
      <c r="L176" t="s">
        <v>428</v>
      </c>
      <c r="M176" s="3" t="s">
        <v>357</v>
      </c>
      <c r="N176" s="53" t="s">
        <v>162</v>
      </c>
      <c r="O176" s="53" t="s">
        <v>113</v>
      </c>
      <c r="P176">
        <v>59.008000438660524</v>
      </c>
      <c r="Q176">
        <v>0.12113266091461758</v>
      </c>
      <c r="R176">
        <v>2.9956276795943433</v>
      </c>
      <c r="S176">
        <v>2.8857484612097788E-2</v>
      </c>
      <c r="T176"/>
      <c r="U176">
        <v>0.54647514688473053</v>
      </c>
      <c r="V176">
        <v>0.19847735702503633</v>
      </c>
      <c r="W176"/>
      <c r="X176"/>
      <c r="Y176" t="s">
        <v>434</v>
      </c>
      <c r="Z176">
        <v>18.28050379428101</v>
      </c>
      <c r="AA176">
        <v>1.9443259959405688</v>
      </c>
      <c r="AB176"/>
      <c r="AC176"/>
      <c r="AD176">
        <v>0.96481648565960676</v>
      </c>
      <c r="AE176">
        <v>15.870818407849523</v>
      </c>
      <c r="AF176"/>
      <c r="AG176"/>
      <c r="AH176"/>
      <c r="AI176"/>
      <c r="AJ176"/>
      <c r="AK176"/>
      <c r="AL176"/>
      <c r="AM176"/>
      <c r="AN176"/>
      <c r="AO176">
        <v>3.1908571428571433</v>
      </c>
      <c r="AP176">
        <v>1.5921347192087503</v>
      </c>
      <c r="AQ176">
        <v>101.55775787507046</v>
      </c>
      <c r="AR176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>
        <f t="shared" si="22"/>
        <v>0</v>
      </c>
      <c r="BX176" s="65">
        <v>2.6814</v>
      </c>
      <c r="BY176"/>
      <c r="BZ176"/>
      <c r="CA176" s="65">
        <v>0.44259999999999999</v>
      </c>
      <c r="CB176"/>
      <c r="CC176" s="65">
        <v>88.45</v>
      </c>
      <c r="CD176" s="65" t="s">
        <v>435</v>
      </c>
      <c r="CE176"/>
      <c r="CF176" s="65">
        <v>0.53139999999999998</v>
      </c>
      <c r="CG176" s="65">
        <v>3.2003999999999997</v>
      </c>
      <c r="CH176"/>
      <c r="CI176"/>
      <c r="CJ176"/>
      <c r="CK176"/>
      <c r="CL176" s="66">
        <v>1.0800000000000001E-2</v>
      </c>
      <c r="CM176"/>
      <c r="CN176" s="67">
        <v>0.47485714285714281</v>
      </c>
      <c r="CO176" s="65">
        <v>1.3752</v>
      </c>
      <c r="CP176"/>
      <c r="CQ176">
        <v>96.690000000000012</v>
      </c>
      <c r="CR176" s="73"/>
    </row>
    <row r="177" spans="1:96" x14ac:dyDescent="0.45">
      <c r="A177" s="6">
        <v>9</v>
      </c>
      <c r="B177" s="56">
        <v>1027</v>
      </c>
      <c r="C177" s="55">
        <v>1</v>
      </c>
      <c r="D177" s="59">
        <v>1973.15</v>
      </c>
      <c r="F177" s="74">
        <v>0.75</v>
      </c>
      <c r="G177" s="7"/>
      <c r="H177" s="7" t="s">
        <v>80</v>
      </c>
      <c r="I177" s="64">
        <v>-2.83</v>
      </c>
      <c r="J177" s="6"/>
      <c r="K177" s="8" t="s">
        <v>120</v>
      </c>
      <c r="L177" t="s">
        <v>430</v>
      </c>
      <c r="M177" s="3" t="s">
        <v>357</v>
      </c>
      <c r="N177" s="53" t="s">
        <v>162</v>
      </c>
      <c r="O177" s="53" t="s">
        <v>113</v>
      </c>
      <c r="P177">
        <v>54.044742672197387</v>
      </c>
      <c r="Q177">
        <v>5.8635644598575209E-3</v>
      </c>
      <c r="R177">
        <v>1.9635987189479498</v>
      </c>
      <c r="S177">
        <v>3.6660916544622112E-3</v>
      </c>
      <c r="T177"/>
      <c r="U177">
        <v>1.3029351200246715</v>
      </c>
      <c r="V177">
        <v>3.0578944854829211E-2</v>
      </c>
      <c r="W177"/>
      <c r="X177"/>
      <c r="Y177">
        <v>1.744785369394174E-2</v>
      </c>
      <c r="Z177">
        <v>22.941207151027129</v>
      </c>
      <c r="AA177">
        <v>1.1819012038769297</v>
      </c>
      <c r="AB177"/>
      <c r="AC177"/>
      <c r="AD177">
        <v>1.0888296219771749</v>
      </c>
      <c r="AE177">
        <v>11.303802778231629</v>
      </c>
      <c r="AF177"/>
      <c r="AG177"/>
      <c r="AH177"/>
      <c r="AI177"/>
      <c r="AJ177"/>
      <c r="AK177"/>
      <c r="AL177"/>
      <c r="AM177"/>
      <c r="AN177"/>
      <c r="AO177">
        <v>11.611000000000001</v>
      </c>
      <c r="AP177">
        <v>5.7935142179946988</v>
      </c>
      <c r="AQ177">
        <v>99.68461164925732</v>
      </c>
      <c r="AR177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>
        <f t="shared" si="22"/>
        <v>0</v>
      </c>
      <c r="BX177" s="65">
        <v>8.8212857142857146</v>
      </c>
      <c r="BY177"/>
      <c r="BZ177"/>
      <c r="CA177" s="65">
        <v>3.1285714285714285E-2</v>
      </c>
      <c r="CB177"/>
      <c r="CC177" s="65">
        <v>79.385999999999996</v>
      </c>
      <c r="CD177" s="65" t="s">
        <v>435</v>
      </c>
      <c r="CE177"/>
      <c r="CF177" s="65">
        <v>0.7102857142857143</v>
      </c>
      <c r="CG177" s="65">
        <v>7.5008571428571438</v>
      </c>
      <c r="CH177"/>
      <c r="CI177"/>
      <c r="CJ177"/>
      <c r="CK177"/>
      <c r="CL177" s="66">
        <v>8.7899999999999992E-2</v>
      </c>
      <c r="CM177"/>
      <c r="CN177" s="65">
        <v>2.363777777777778</v>
      </c>
      <c r="CO177" s="65">
        <v>0.48600000000000004</v>
      </c>
      <c r="CP177"/>
      <c r="CQ177">
        <v>97.023614285714288</v>
      </c>
      <c r="CR177" s="73"/>
    </row>
    <row r="178" spans="1:96" x14ac:dyDescent="0.45">
      <c r="A178" s="6">
        <v>9</v>
      </c>
      <c r="B178" s="56">
        <v>1026</v>
      </c>
      <c r="C178" s="55">
        <v>1</v>
      </c>
      <c r="D178" s="59">
        <v>1973.15</v>
      </c>
      <c r="F178" s="74">
        <v>0.83333333333333337</v>
      </c>
      <c r="G178" s="7"/>
      <c r="H178" s="7" t="s">
        <v>80</v>
      </c>
      <c r="I178" s="64">
        <v>-2.95</v>
      </c>
      <c r="J178" s="6"/>
      <c r="K178" s="8" t="s">
        <v>120</v>
      </c>
      <c r="L178" t="s">
        <v>430</v>
      </c>
      <c r="M178" s="3" t="s">
        <v>357</v>
      </c>
      <c r="N178" s="53" t="s">
        <v>162</v>
      </c>
      <c r="O178" s="53" t="s">
        <v>113</v>
      </c>
      <c r="P178">
        <v>53.453287788360548</v>
      </c>
      <c r="Q178">
        <v>1.3157266592851024E-2</v>
      </c>
      <c r="R178">
        <v>2.0320481612284289</v>
      </c>
      <c r="S178">
        <v>3.9480987048054576E-3</v>
      </c>
      <c r="T178"/>
      <c r="U178">
        <v>1.1366911765700698</v>
      </c>
      <c r="V178">
        <v>2.9292914463738263E-2</v>
      </c>
      <c r="W178"/>
      <c r="X178"/>
      <c r="Y178">
        <v>1.0726139565947788E-2</v>
      </c>
      <c r="Z178">
        <v>23.557375161136747</v>
      </c>
      <c r="AA178">
        <v>1.2195941149452445</v>
      </c>
      <c r="AB178"/>
      <c r="AC178"/>
      <c r="AD178">
        <v>1.0063923182269021</v>
      </c>
      <c r="AE178">
        <v>11.946380720678571</v>
      </c>
      <c r="AF178"/>
      <c r="AG178"/>
      <c r="AH178"/>
      <c r="AI178"/>
      <c r="AJ178"/>
      <c r="AK178"/>
      <c r="AL178"/>
      <c r="AM178"/>
      <c r="AN178"/>
      <c r="AO178">
        <v>10.214571428571428</v>
      </c>
      <c r="AP178">
        <v>5.0967414350315208</v>
      </c>
      <c r="AQ178">
        <v>99.51599771444782</v>
      </c>
      <c r="AR178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>
        <f t="shared" si="22"/>
        <v>0</v>
      </c>
      <c r="BX178" s="65">
        <v>7.8162222222222226</v>
      </c>
      <c r="BY178"/>
      <c r="BZ178"/>
      <c r="CA178" s="65">
        <v>3.7222222222222233E-2</v>
      </c>
      <c r="CB178"/>
      <c r="CC178" s="65">
        <v>80.908666666666676</v>
      </c>
      <c r="CD178" s="65" t="s">
        <v>435</v>
      </c>
      <c r="CE178"/>
      <c r="CF178" s="65">
        <v>0.4751111111111111</v>
      </c>
      <c r="CG178" s="65">
        <v>6.8718888888888889</v>
      </c>
      <c r="CH178"/>
      <c r="CI178"/>
      <c r="CJ178"/>
      <c r="CK178"/>
      <c r="CL178" s="66">
        <v>0.15062857142857142</v>
      </c>
      <c r="CM178"/>
      <c r="CN178" s="65">
        <v>2.5637142857142856</v>
      </c>
      <c r="CO178" s="65">
        <v>0.40011111111111108</v>
      </c>
      <c r="CP178"/>
      <c r="CQ178">
        <v>96.659850793650804</v>
      </c>
      <c r="CR178" s="73"/>
    </row>
    <row r="179" spans="1:96" x14ac:dyDescent="0.45">
      <c r="A179" s="6">
        <v>9</v>
      </c>
      <c r="B179" s="54">
        <v>999</v>
      </c>
      <c r="C179" s="55">
        <v>1</v>
      </c>
      <c r="D179" s="59">
        <v>1973.15</v>
      </c>
      <c r="F179" s="74">
        <v>0.75</v>
      </c>
      <c r="G179" s="7"/>
      <c r="H179" s="7" t="s">
        <v>80</v>
      </c>
      <c r="I179" s="64">
        <v>-3.46</v>
      </c>
      <c r="J179" s="6"/>
      <c r="K179" s="8" t="s">
        <v>120</v>
      </c>
      <c r="L179" t="s">
        <v>430</v>
      </c>
      <c r="M179" s="3" t="s">
        <v>357</v>
      </c>
      <c r="N179" s="53" t="s">
        <v>162</v>
      </c>
      <c r="O179" s="53" t="s">
        <v>113</v>
      </c>
      <c r="P179">
        <v>53.71813749158818</v>
      </c>
      <c r="Q179">
        <v>7.9658668393674151E-2</v>
      </c>
      <c r="R179">
        <v>2.0982111920757403</v>
      </c>
      <c r="S179">
        <v>2.6508662732265219E-2</v>
      </c>
      <c r="T179"/>
      <c r="U179">
        <v>0.42011259657186067</v>
      </c>
      <c r="V179">
        <v>0.25420534063897743</v>
      </c>
      <c r="W179"/>
      <c r="X179"/>
      <c r="Y179">
        <v>1.3586443450200533E-2</v>
      </c>
      <c r="Z179">
        <v>24.322503742087171</v>
      </c>
      <c r="AA179">
        <v>1.3779328966678241</v>
      </c>
      <c r="AB179"/>
      <c r="AC179"/>
      <c r="AD179">
        <v>1.0821146249645879</v>
      </c>
      <c r="AE179">
        <v>12.904393035317799</v>
      </c>
      <c r="AF179"/>
      <c r="AG179"/>
      <c r="AH179"/>
      <c r="AI179"/>
      <c r="AJ179"/>
      <c r="AK179"/>
      <c r="AL179"/>
      <c r="AM179"/>
      <c r="AN179"/>
      <c r="AO179">
        <v>5.9468571428571426</v>
      </c>
      <c r="AP179">
        <v>2.967289760531064</v>
      </c>
      <c r="AQ179">
        <v>99.263345633364153</v>
      </c>
      <c r="AR179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>
        <f t="shared" si="22"/>
        <v>0</v>
      </c>
      <c r="BX179" s="65">
        <v>6.5159999999999991</v>
      </c>
      <c r="BY179"/>
      <c r="BZ179"/>
      <c r="CA179" s="65">
        <v>0.58071428571428574</v>
      </c>
      <c r="CB179"/>
      <c r="CC179" s="65">
        <v>82.813571428571436</v>
      </c>
      <c r="CD179" s="65">
        <v>6.1428571428571426E-3</v>
      </c>
      <c r="CE179"/>
      <c r="CF179" s="65">
        <v>0.30414285714285716</v>
      </c>
      <c r="CG179" s="65">
        <v>5.4091428571428564</v>
      </c>
      <c r="CH179"/>
      <c r="CI179"/>
      <c r="CJ179"/>
      <c r="CK179"/>
      <c r="CL179" s="66">
        <v>0.21670000000000003</v>
      </c>
      <c r="CM179"/>
      <c r="CN179" s="65">
        <v>2.9201666666666668</v>
      </c>
      <c r="CO179" s="65">
        <v>0.26342857142857146</v>
      </c>
      <c r="CP179"/>
      <c r="CQ179">
        <v>96.10984285714288</v>
      </c>
      <c r="CR179" s="73"/>
    </row>
    <row r="180" spans="1:96" x14ac:dyDescent="0.45">
      <c r="A180" s="6">
        <v>9</v>
      </c>
      <c r="B180" s="56">
        <v>1001</v>
      </c>
      <c r="C180" s="55">
        <v>1</v>
      </c>
      <c r="D180" s="59">
        <v>1973.15</v>
      </c>
      <c r="F180" s="74">
        <v>0.75</v>
      </c>
      <c r="G180" s="7"/>
      <c r="H180" s="7" t="s">
        <v>80</v>
      </c>
      <c r="I180" s="62">
        <v>-4.46</v>
      </c>
      <c r="J180" s="6"/>
      <c r="K180" s="8" t="s">
        <v>120</v>
      </c>
      <c r="L180" t="s">
        <v>429</v>
      </c>
      <c r="M180" s="3" t="s">
        <v>357</v>
      </c>
      <c r="N180" s="53" t="s">
        <v>162</v>
      </c>
      <c r="O180" s="53" t="s">
        <v>113</v>
      </c>
      <c r="P180">
        <v>54.526378346833773</v>
      </c>
      <c r="Q180">
        <v>7.0219759750976662E-2</v>
      </c>
      <c r="R180">
        <v>2.0623431127179113</v>
      </c>
      <c r="S180">
        <v>1.5228380718535339E-2</v>
      </c>
      <c r="T180"/>
      <c r="U180">
        <v>0.19483275574258119</v>
      </c>
      <c r="V180">
        <v>0.20747956976267296</v>
      </c>
      <c r="W180"/>
      <c r="X180"/>
      <c r="Y180">
        <v>7.4367900990571344E-3</v>
      </c>
      <c r="Z180">
        <v>23.929492312340201</v>
      </c>
      <c r="AA180">
        <v>1.3707940877533706</v>
      </c>
      <c r="AB180"/>
      <c r="AC180"/>
      <c r="AD180">
        <v>0.9911049846025014</v>
      </c>
      <c r="AE180">
        <v>12.949801876584049</v>
      </c>
      <c r="AF180"/>
      <c r="AG180"/>
      <c r="AH180"/>
      <c r="AI180"/>
      <c r="AJ180"/>
      <c r="AK180"/>
      <c r="AL180"/>
      <c r="AM180"/>
      <c r="AN180"/>
      <c r="AO180">
        <v>6.6544285714285722</v>
      </c>
      <c r="AP180">
        <v>3.32034506426678</v>
      </c>
      <c r="AQ180">
        <v>99.651758693968375</v>
      </c>
      <c r="AR180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>
        <f t="shared" si="22"/>
        <v>0</v>
      </c>
      <c r="BX180" s="65">
        <v>13.6515</v>
      </c>
      <c r="BY180"/>
      <c r="BZ180"/>
      <c r="CA180" s="65">
        <v>0.6343333333333333</v>
      </c>
      <c r="CB180"/>
      <c r="CC180" s="65">
        <v>79.481999999999985</v>
      </c>
      <c r="CD180" s="65">
        <v>0.13216666666666668</v>
      </c>
      <c r="CE180"/>
      <c r="CF180" s="65">
        <v>0.73966666666666681</v>
      </c>
      <c r="CG180" s="65">
        <v>3.9148333333333336</v>
      </c>
      <c r="CH180"/>
      <c r="CI180"/>
      <c r="CJ180"/>
      <c r="CK180"/>
      <c r="CL180" s="66">
        <v>1.0728571428571429E-2</v>
      </c>
      <c r="CM180"/>
      <c r="CN180" s="65">
        <v>1.841375</v>
      </c>
      <c r="CO180" s="65">
        <v>1.883333333333333E-2</v>
      </c>
      <c r="CP180"/>
      <c r="CQ180">
        <v>98.584061904761882</v>
      </c>
      <c r="CR180" s="73"/>
    </row>
    <row r="181" spans="1:96" x14ac:dyDescent="0.45">
      <c r="A181" s="6">
        <v>9</v>
      </c>
      <c r="B181" s="56">
        <v>1029</v>
      </c>
      <c r="C181" s="55">
        <v>1</v>
      </c>
      <c r="D181" s="59">
        <v>1973.15</v>
      </c>
      <c r="F181" s="74">
        <v>0.83333333333333337</v>
      </c>
      <c r="G181" s="7"/>
      <c r="H181" s="7" t="s">
        <v>80</v>
      </c>
      <c r="I181" s="57" t="s">
        <v>427</v>
      </c>
      <c r="J181" s="6"/>
      <c r="K181" s="8" t="s">
        <v>111</v>
      </c>
      <c r="L181" t="s">
        <v>429</v>
      </c>
      <c r="M181" s="3" t="s">
        <v>357</v>
      </c>
      <c r="N181" s="53" t="s">
        <v>162</v>
      </c>
      <c r="O181" s="53" t="s">
        <v>113</v>
      </c>
      <c r="P181">
        <v>54.703657927400265</v>
      </c>
      <c r="Q181">
        <v>6.7216470637391111E-3</v>
      </c>
      <c r="R181">
        <v>2.0994972985068978</v>
      </c>
      <c r="S181">
        <v>5.4991374816933166E-3</v>
      </c>
      <c r="T181"/>
      <c r="U181">
        <v>7.2472639150028356E-2</v>
      </c>
      <c r="V181">
        <v>-5.5727983613941086E-3</v>
      </c>
      <c r="W181"/>
      <c r="X181"/>
      <c r="Y181">
        <v>1.3586443450200533E-2</v>
      </c>
      <c r="Z181">
        <v>24.393999130572791</v>
      </c>
      <c r="AA181">
        <v>1.3655113691566749</v>
      </c>
      <c r="AB181"/>
      <c r="AC181"/>
      <c r="AD181">
        <v>0.64235375677855655</v>
      </c>
      <c r="AE181">
        <v>12.973077477610461</v>
      </c>
      <c r="AF181"/>
      <c r="AG181"/>
      <c r="AH181"/>
      <c r="AI181"/>
      <c r="AJ181"/>
      <c r="AK181"/>
      <c r="AL181"/>
      <c r="AM181"/>
      <c r="AN181"/>
      <c r="AO181">
        <v>6.9387142857142861</v>
      </c>
      <c r="AP181">
        <v>3.4621944594684906</v>
      </c>
      <c r="AQ181">
        <v>99.733737411605532</v>
      </c>
      <c r="AR181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>
        <f t="shared" si="22"/>
        <v>0</v>
      </c>
      <c r="BX181" s="65">
        <v>26.001571428571427</v>
      </c>
      <c r="BY181"/>
      <c r="BZ181"/>
      <c r="CA181" s="65">
        <v>7.8142857142857153E-2</v>
      </c>
      <c r="CB181"/>
      <c r="CC181" s="65">
        <v>68.48899999999999</v>
      </c>
      <c r="CD181" s="65">
        <v>8.4285714285714276E-3</v>
      </c>
      <c r="CE181"/>
      <c r="CF181" s="65">
        <v>0.21799999999999997</v>
      </c>
      <c r="CG181" s="65">
        <v>6.3849999999999998</v>
      </c>
      <c r="CH181"/>
      <c r="CI181"/>
      <c r="CJ181"/>
      <c r="CK181"/>
      <c r="CL181" s="66">
        <v>3.6266053916392205E-2</v>
      </c>
      <c r="CM181"/>
      <c r="CN181" s="65">
        <v>0.45441666666666664</v>
      </c>
      <c r="CO181" s="65">
        <v>4.2857142857142859E-3</v>
      </c>
      <c r="CP181"/>
      <c r="CQ181">
        <v>101.22069462534495</v>
      </c>
      <c r="CR181" s="73"/>
    </row>
    <row r="182" spans="1:96" x14ac:dyDescent="0.45">
      <c r="A182" s="6">
        <v>9</v>
      </c>
      <c r="B182" s="56">
        <v>1000</v>
      </c>
      <c r="C182" s="55">
        <v>1</v>
      </c>
      <c r="D182" s="59">
        <v>1973.15</v>
      </c>
      <c r="F182" s="74">
        <v>0.75</v>
      </c>
      <c r="G182" s="7"/>
      <c r="H182" s="7" t="s">
        <v>80</v>
      </c>
      <c r="I182" s="62">
        <v>-4.96</v>
      </c>
      <c r="J182" s="6"/>
      <c r="K182" s="8" t="s">
        <v>120</v>
      </c>
      <c r="L182" t="s">
        <v>429</v>
      </c>
      <c r="M182" s="3" t="s">
        <v>357</v>
      </c>
      <c r="N182" s="53" t="s">
        <v>162</v>
      </c>
      <c r="O182" s="53" t="s">
        <v>113</v>
      </c>
      <c r="P182">
        <v>54.832564761057</v>
      </c>
      <c r="Q182">
        <v>4.8720023398165752E-2</v>
      </c>
      <c r="R182">
        <v>2.0676304391571123</v>
      </c>
      <c r="S182">
        <v>7.5671891842104605E-3</v>
      </c>
      <c r="T182"/>
      <c r="U182">
        <v>0.11390259295735881</v>
      </c>
      <c r="V182">
        <v>0.13353282227494345</v>
      </c>
      <c r="W182"/>
      <c r="X182"/>
      <c r="Y182">
        <v>5.5060849771865327E-3</v>
      </c>
      <c r="Z182">
        <v>24.135047476650897</v>
      </c>
      <c r="AA182">
        <v>1.3525663289917993</v>
      </c>
      <c r="AB182"/>
      <c r="AC182"/>
      <c r="AD182">
        <v>0.85392378676734193</v>
      </c>
      <c r="AE182">
        <v>12.678657784054494</v>
      </c>
      <c r="AF182"/>
      <c r="AG182"/>
      <c r="AH182"/>
      <c r="AI182"/>
      <c r="AJ182"/>
      <c r="AK182"/>
      <c r="AL182"/>
      <c r="AM182"/>
      <c r="AN182"/>
      <c r="AO182">
        <v>6.8316666666666661</v>
      </c>
      <c r="AP182">
        <v>3.408781152866573</v>
      </c>
      <c r="AQ182">
        <v>99.646998718293418</v>
      </c>
      <c r="AR182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>
        <f t="shared" si="22"/>
        <v>0</v>
      </c>
      <c r="BX182" s="65">
        <v>20.819714285714287</v>
      </c>
      <c r="BY182"/>
      <c r="BZ182"/>
      <c r="CA182" s="65">
        <v>0.56928571428571417</v>
      </c>
      <c r="CB182"/>
      <c r="CC182" s="65">
        <v>74.066714285714284</v>
      </c>
      <c r="CD182" s="65">
        <v>0.22228571428571428</v>
      </c>
      <c r="CE182"/>
      <c r="CF182" s="65">
        <v>0.25842857142857145</v>
      </c>
      <c r="CG182" s="65">
        <v>4.0430000000000001</v>
      </c>
      <c r="CH182"/>
      <c r="CI182"/>
      <c r="CJ182"/>
      <c r="CK182"/>
      <c r="CL182" s="66">
        <v>1.5214285714285713E-2</v>
      </c>
      <c r="CM182"/>
      <c r="CN182" s="65">
        <v>1.1005555555555555</v>
      </c>
      <c r="CO182" s="65">
        <v>1.1857142857142858E-2</v>
      </c>
      <c r="CP182"/>
      <c r="CQ182">
        <v>100.00649999999999</v>
      </c>
      <c r="CR182" s="73"/>
    </row>
    <row r="183" spans="1:96" x14ac:dyDescent="0.45">
      <c r="A183" s="6">
        <v>9</v>
      </c>
      <c r="B183" s="57" t="s">
        <v>424</v>
      </c>
      <c r="C183" s="58">
        <v>3.5</v>
      </c>
      <c r="D183" s="59">
        <v>2073.15</v>
      </c>
      <c r="F183" s="74">
        <v>0.16666666666666666</v>
      </c>
      <c r="G183" s="7"/>
      <c r="H183" s="7" t="s">
        <v>80</v>
      </c>
      <c r="I183" s="62">
        <v>-6.46</v>
      </c>
      <c r="J183" s="6"/>
      <c r="K183" s="8" t="s">
        <v>120</v>
      </c>
      <c r="L183" t="s">
        <v>432</v>
      </c>
      <c r="M183" s="3" t="s">
        <v>357</v>
      </c>
      <c r="N183" s="53" t="s">
        <v>162</v>
      </c>
      <c r="O183" s="53" t="s">
        <v>113</v>
      </c>
      <c r="P183">
        <v>52.549269322100734</v>
      </c>
      <c r="Q183">
        <v>0</v>
      </c>
      <c r="R183">
        <v>3.3604876429714903</v>
      </c>
      <c r="S183">
        <v>0</v>
      </c>
      <c r="T183"/>
      <c r="U183">
        <v>0.1800815003782294</v>
      </c>
      <c r="V183">
        <v>0</v>
      </c>
      <c r="W183"/>
      <c r="X183"/>
      <c r="Y183">
        <v>0</v>
      </c>
      <c r="Z183">
        <v>26.126405878898996</v>
      </c>
      <c r="AA183">
        <v>0.68365431784448882</v>
      </c>
      <c r="AB183"/>
      <c r="AC183"/>
      <c r="AD183">
        <v>0.4714569399359349</v>
      </c>
      <c r="AE183">
        <v>11.271846377588055</v>
      </c>
      <c r="AF183"/>
      <c r="AG183"/>
      <c r="AH183"/>
      <c r="AI183"/>
      <c r="AJ183"/>
      <c r="AK183"/>
      <c r="AL183"/>
      <c r="AM183"/>
      <c r="AN183"/>
      <c r="AO183">
        <v>13.138702</v>
      </c>
      <c r="AP183">
        <v>6.5557882045470137</v>
      </c>
      <c r="AQ183">
        <v>101.22611577517091</v>
      </c>
      <c r="AR18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>
        <f t="shared" si="22"/>
        <v>0</v>
      </c>
      <c r="BX183" s="67">
        <v>26.776981666666668</v>
      </c>
      <c r="BY183"/>
      <c r="BZ183"/>
      <c r="CA183" s="67">
        <v>0</v>
      </c>
      <c r="CB183"/>
      <c r="CC183" s="67">
        <v>70.891059999999996</v>
      </c>
      <c r="CD183" s="65">
        <v>0</v>
      </c>
      <c r="CE183"/>
      <c r="CF183" s="65">
        <v>0</v>
      </c>
      <c r="CG183" s="67">
        <v>0</v>
      </c>
      <c r="CH183"/>
      <c r="CI183"/>
      <c r="CJ183"/>
      <c r="CK183"/>
      <c r="CL183" s="70">
        <v>1.3259411764705881E-2</v>
      </c>
      <c r="CM183"/>
      <c r="CN183" s="71" t="s">
        <v>435</v>
      </c>
      <c r="CO183" s="67">
        <v>9.2449999999999997E-3</v>
      </c>
      <c r="CP183"/>
      <c r="CQ183">
        <v>97.677338333333338</v>
      </c>
      <c r="CR183" s="73"/>
    </row>
    <row r="184" spans="1:96" x14ac:dyDescent="0.45">
      <c r="A184" s="6">
        <v>9</v>
      </c>
      <c r="B184" s="57" t="s">
        <v>425</v>
      </c>
      <c r="C184" s="58">
        <v>3.5</v>
      </c>
      <c r="D184" s="59">
        <v>2073.15</v>
      </c>
      <c r="F184" s="74">
        <v>6.6666666666666666E-2</v>
      </c>
      <c r="G184" s="7"/>
      <c r="H184" s="7" t="s">
        <v>80</v>
      </c>
      <c r="I184" s="62">
        <v>-6.05</v>
      </c>
      <c r="J184" s="6"/>
      <c r="K184" s="8" t="s">
        <v>120</v>
      </c>
      <c r="L184" t="s">
        <v>432</v>
      </c>
      <c r="M184" s="3" t="s">
        <v>357</v>
      </c>
      <c r="N184" s="53" t="s">
        <v>162</v>
      </c>
      <c r="O184" s="53" t="s">
        <v>113</v>
      </c>
      <c r="P184">
        <v>53.547226426798872</v>
      </c>
      <c r="Q184">
        <v>0</v>
      </c>
      <c r="R184">
        <v>3.2272390142635849</v>
      </c>
      <c r="S184">
        <v>0</v>
      </c>
      <c r="T184"/>
      <c r="U184">
        <v>0.10688199067577918</v>
      </c>
      <c r="V184">
        <v>0</v>
      </c>
      <c r="W184"/>
      <c r="X184"/>
      <c r="Y184">
        <v>0</v>
      </c>
      <c r="Z184">
        <v>22.827435103736683</v>
      </c>
      <c r="AA184">
        <v>0.49553599473526622</v>
      </c>
      <c r="AB184"/>
      <c r="AC184"/>
      <c r="AD184">
        <v>0.32836128226750072</v>
      </c>
      <c r="AE184">
        <v>12.182379750420665</v>
      </c>
      <c r="AF184"/>
      <c r="AG184"/>
      <c r="AH184"/>
      <c r="AI184"/>
      <c r="AJ184"/>
      <c r="AK184"/>
      <c r="AL184"/>
      <c r="AM184"/>
      <c r="AN184"/>
      <c r="AO184">
        <v>19.407460999999998</v>
      </c>
      <c r="AP184">
        <v>9.6836966013846872</v>
      </c>
      <c r="AQ184">
        <v>102.43882396151365</v>
      </c>
      <c r="AR184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>
        <f t="shared" si="22"/>
        <v>0</v>
      </c>
      <c r="BX184" s="67">
        <v>35.000457333333337</v>
      </c>
      <c r="BY184"/>
      <c r="BZ184"/>
      <c r="CA184" s="67">
        <v>0</v>
      </c>
      <c r="CB184"/>
      <c r="CC184" s="67">
        <v>64.868188666666668</v>
      </c>
      <c r="CD184" s="70">
        <v>0</v>
      </c>
      <c r="CE184"/>
      <c r="CF184" s="70">
        <v>0</v>
      </c>
      <c r="CG184" s="67">
        <v>0</v>
      </c>
      <c r="CH184"/>
      <c r="CI184"/>
      <c r="CJ184"/>
      <c r="CK184"/>
      <c r="CL184" s="72">
        <v>1.6394374999999999E-2</v>
      </c>
      <c r="CM184"/>
      <c r="CN184" s="71" t="s">
        <v>435</v>
      </c>
      <c r="CO184" s="67">
        <v>1.1487999999999998E-2</v>
      </c>
      <c r="CP184"/>
      <c r="CQ184">
        <v>99.880132000000003</v>
      </c>
      <c r="CR184" s="73"/>
    </row>
    <row r="185" spans="1:96" x14ac:dyDescent="0.45">
      <c r="A185" s="6">
        <v>9</v>
      </c>
      <c r="B185" s="54">
        <v>924</v>
      </c>
      <c r="C185" s="55">
        <v>1</v>
      </c>
      <c r="D185" s="59">
        <v>1923.15</v>
      </c>
      <c r="F185" s="74">
        <v>1.5</v>
      </c>
      <c r="G185" s="7"/>
      <c r="H185" s="7" t="s">
        <v>80</v>
      </c>
      <c r="I185" s="62">
        <v>-2.38</v>
      </c>
      <c r="J185" s="6"/>
      <c r="K185" s="8" t="s">
        <v>120</v>
      </c>
      <c r="L185" t="s">
        <v>433</v>
      </c>
      <c r="M185" s="3" t="s">
        <v>83</v>
      </c>
      <c r="N185" s="53" t="s">
        <v>162</v>
      </c>
      <c r="O185" s="53" t="s">
        <v>113</v>
      </c>
      <c r="P185">
        <v>54.287428862295478</v>
      </c>
      <c r="Q185">
        <v>0.19661532730273468</v>
      </c>
      <c r="R185">
        <v>3.7995585196392727</v>
      </c>
      <c r="S185">
        <v>7.2200855064129807E-2</v>
      </c>
      <c r="T185"/>
      <c r="U185">
        <v>0.54813329799743338</v>
      </c>
      <c r="V185">
        <v>0.53733207585093357</v>
      </c>
      <c r="W185"/>
      <c r="X185"/>
      <c r="Y185"/>
      <c r="Z185">
        <v>22.943509785805396</v>
      </c>
      <c r="AA185">
        <v>3.6271431437268751</v>
      </c>
      <c r="AB185"/>
      <c r="AC185"/>
      <c r="AD185">
        <v>3.2623455699024824</v>
      </c>
      <c r="AE185">
        <v>0.31986102024025526</v>
      </c>
      <c r="AF185"/>
      <c r="AG185"/>
      <c r="AH185"/>
      <c r="AI185"/>
      <c r="AJ185"/>
      <c r="AK185"/>
      <c r="AL185"/>
      <c r="AM185"/>
      <c r="AN185"/>
      <c r="AO185">
        <v>2.5718000000000001</v>
      </c>
      <c r="AP185">
        <v>1.2832451869639794</v>
      </c>
      <c r="AQ185">
        <v>99.570696791146389</v>
      </c>
      <c r="AR185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>
        <f t="shared" si="22"/>
        <v>0</v>
      </c>
      <c r="BX185">
        <v>2.0438000000000001</v>
      </c>
      <c r="BY185"/>
      <c r="BZ185"/>
      <c r="CA185">
        <v>0.74119999999999997</v>
      </c>
      <c r="CB185"/>
      <c r="CC185">
        <v>85.743600000000001</v>
      </c>
      <c r="CD185">
        <v>9.4000000000000004E-3</v>
      </c>
      <c r="CE185"/>
      <c r="CF185">
        <v>0.3402</v>
      </c>
      <c r="CG185">
        <v>4.0537999999999998</v>
      </c>
      <c r="CH185"/>
      <c r="CI185"/>
      <c r="CJ185"/>
      <c r="CK185"/>
      <c r="CL185"/>
      <c r="CM185"/>
      <c r="CN185">
        <v>3.9991428571428571</v>
      </c>
      <c r="CO185">
        <v>1.2498</v>
      </c>
      <c r="CP185"/>
      <c r="CQ185">
        <v>98.180942857142853</v>
      </c>
      <c r="CR185" s="73" t="s">
        <v>438</v>
      </c>
    </row>
    <row r="186" spans="1:96" x14ac:dyDescent="0.45">
      <c r="A186" s="6">
        <v>9</v>
      </c>
      <c r="B186" s="54">
        <v>923</v>
      </c>
      <c r="C186" s="55">
        <v>1</v>
      </c>
      <c r="D186" s="59">
        <v>1973.15</v>
      </c>
      <c r="F186" s="74">
        <v>0.75</v>
      </c>
      <c r="G186" s="7"/>
      <c r="H186" s="7" t="s">
        <v>80</v>
      </c>
      <c r="I186" s="62">
        <v>-2.58</v>
      </c>
      <c r="J186" s="6"/>
      <c r="K186" s="8" t="s">
        <v>120</v>
      </c>
      <c r="L186" t="s">
        <v>429</v>
      </c>
      <c r="M186" s="3" t="s">
        <v>357</v>
      </c>
      <c r="N186" s="53" t="s">
        <v>162</v>
      </c>
      <c r="O186" s="53" t="s">
        <v>113</v>
      </c>
      <c r="P186">
        <v>56.187001674529562</v>
      </c>
      <c r="Q186">
        <v>0.13815129922493574</v>
      </c>
      <c r="R186">
        <v>2.4234055848724236</v>
      </c>
      <c r="S186">
        <v>6.666745619956585E-2</v>
      </c>
      <c r="T186"/>
      <c r="U186">
        <v>0.41775401955810226</v>
      </c>
      <c r="V186">
        <v>0.37625915090455353</v>
      </c>
      <c r="W186"/>
      <c r="X186"/>
      <c r="Y186"/>
      <c r="Z186">
        <v>30.486576498662828</v>
      </c>
      <c r="AA186">
        <v>1.7251883582965597</v>
      </c>
      <c r="AB186"/>
      <c r="AC186"/>
      <c r="AD186">
        <v>1.5206610787972787</v>
      </c>
      <c r="AE186">
        <v>0.16542812140550706</v>
      </c>
      <c r="AF186"/>
      <c r="AG186"/>
      <c r="AH186"/>
      <c r="AI186"/>
      <c r="AJ186"/>
      <c r="AK186"/>
      <c r="AL186"/>
      <c r="AM186"/>
      <c r="AN186"/>
      <c r="AO186">
        <v>1.7004999999999999</v>
      </c>
      <c r="AP186">
        <v>0.8484946109465149</v>
      </c>
      <c r="AQ186">
        <v>99.37332416212233</v>
      </c>
      <c r="AR186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>
        <f t="shared" si="22"/>
        <v>0</v>
      </c>
      <c r="BX186">
        <v>2.9066000000000001</v>
      </c>
      <c r="BY186"/>
      <c r="BZ186"/>
      <c r="CA186">
        <v>0.72739999999999994</v>
      </c>
      <c r="CB186"/>
      <c r="CC186">
        <v>84.78479999999999</v>
      </c>
      <c r="CD186">
        <v>4.0000000000000001E-3</v>
      </c>
      <c r="CE186"/>
      <c r="CF186">
        <v>0.32</v>
      </c>
      <c r="CG186">
        <v>5.1891999999999996</v>
      </c>
      <c r="CH186"/>
      <c r="CI186"/>
      <c r="CJ186"/>
      <c r="CK186"/>
      <c r="CL186"/>
      <c r="CM186"/>
      <c r="CN186">
        <v>4.0891999999999999</v>
      </c>
      <c r="CO186">
        <v>0.61380000000000001</v>
      </c>
      <c r="CP186"/>
      <c r="CQ186">
        <v>98.756099999999989</v>
      </c>
      <c r="CR186" s="73"/>
    </row>
    <row r="187" spans="1:96" x14ac:dyDescent="0.45">
      <c r="A187" s="6">
        <v>9</v>
      </c>
      <c r="B187" s="54">
        <v>910</v>
      </c>
      <c r="C187" s="55">
        <v>1</v>
      </c>
      <c r="D187" s="59">
        <v>1853.15</v>
      </c>
      <c r="F187" s="74">
        <v>2</v>
      </c>
      <c r="G187" s="7"/>
      <c r="H187" s="7" t="s">
        <v>80</v>
      </c>
      <c r="I187" s="62">
        <v>-2.65</v>
      </c>
      <c r="J187" s="6"/>
      <c r="K187" s="8" t="s">
        <v>120</v>
      </c>
      <c r="L187" t="s">
        <v>430</v>
      </c>
      <c r="M187" s="3" t="s">
        <v>83</v>
      </c>
      <c r="N187" s="53" t="s">
        <v>162</v>
      </c>
      <c r="O187" s="53" t="s">
        <v>113</v>
      </c>
      <c r="P187">
        <v>49.49535119391382</v>
      </c>
      <c r="Q187">
        <v>0.25661436981636621</v>
      </c>
      <c r="R187">
        <v>7.8892388333618548</v>
      </c>
      <c r="S187">
        <v>7.8167592393990959E-2</v>
      </c>
      <c r="T187"/>
      <c r="U187">
        <v>1.0919973333598618</v>
      </c>
      <c r="V187">
        <v>0.46094663369565381</v>
      </c>
      <c r="W187"/>
      <c r="X187"/>
      <c r="Y187"/>
      <c r="Z187">
        <v>12.241559812384281</v>
      </c>
      <c r="AA187">
        <v>5.6502958677008408</v>
      </c>
      <c r="AB187"/>
      <c r="AC187"/>
      <c r="AD187">
        <v>4.7169996567887971</v>
      </c>
      <c r="AE187">
        <v>0.49761711846752227</v>
      </c>
      <c r="AF187"/>
      <c r="AG187"/>
      <c r="AH187"/>
      <c r="AI187"/>
      <c r="AJ187"/>
      <c r="AK187"/>
      <c r="AL187"/>
      <c r="AM187"/>
      <c r="AN187"/>
      <c r="AO187">
        <v>2.5258333333333334</v>
      </c>
      <c r="AP187">
        <v>1.2603093040178803</v>
      </c>
      <c r="AQ187">
        <v>101.02860375069963</v>
      </c>
      <c r="AR187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>
        <f t="shared" si="22"/>
        <v>0</v>
      </c>
      <c r="BX187">
        <v>3.7864999999999998</v>
      </c>
      <c r="BY187"/>
      <c r="BZ187"/>
      <c r="CA187">
        <v>0.59450000000000003</v>
      </c>
      <c r="CB187"/>
      <c r="CC187">
        <v>87.895749999999992</v>
      </c>
      <c r="CD187">
        <v>0.01</v>
      </c>
      <c r="CE187"/>
      <c r="CF187">
        <v>0.30599999999999999</v>
      </c>
      <c r="CG187">
        <v>2.79325</v>
      </c>
      <c r="CH187"/>
      <c r="CI187"/>
      <c r="CJ187"/>
      <c r="CK187"/>
      <c r="CL187"/>
      <c r="CM187"/>
      <c r="CN187">
        <v>0.755</v>
      </c>
      <c r="CO187">
        <v>3.20675</v>
      </c>
      <c r="CP187"/>
      <c r="CQ187">
        <v>99.57608333333333</v>
      </c>
      <c r="CR187" s="73"/>
    </row>
    <row r="188" spans="1:96" x14ac:dyDescent="0.45">
      <c r="A188" s="6">
        <v>9</v>
      </c>
      <c r="B188" s="54">
        <v>907</v>
      </c>
      <c r="C188" s="55">
        <v>1</v>
      </c>
      <c r="D188" s="59">
        <v>1823.15</v>
      </c>
      <c r="F188" s="74">
        <v>2.3333333333333335</v>
      </c>
      <c r="G188" s="7"/>
      <c r="H188" s="7" t="s">
        <v>80</v>
      </c>
      <c r="I188" s="63">
        <v>-2.8</v>
      </c>
      <c r="J188" s="6"/>
      <c r="K188" s="8" t="s">
        <v>120</v>
      </c>
      <c r="L188" t="s">
        <v>433</v>
      </c>
      <c r="M188" s="3" t="s">
        <v>357</v>
      </c>
      <c r="N188" s="53" t="s">
        <v>162</v>
      </c>
      <c r="O188" s="53" t="s">
        <v>113</v>
      </c>
      <c r="P188">
        <v>52.30439345106906</v>
      </c>
      <c r="Q188">
        <v>0.32460549836003927</v>
      </c>
      <c r="R188">
        <v>9.1400368796266722</v>
      </c>
      <c r="S188">
        <v>6.9000817166550654E-2</v>
      </c>
      <c r="T188"/>
      <c r="U188">
        <v>1.0688999554321981</v>
      </c>
      <c r="V188">
        <v>0.45886278815453424</v>
      </c>
      <c r="W188"/>
      <c r="X188"/>
      <c r="Y188"/>
      <c r="Z188">
        <v>11.101329183295618</v>
      </c>
      <c r="AA188">
        <v>5.9678657822603052</v>
      </c>
      <c r="AB188"/>
      <c r="AC188"/>
      <c r="AD188">
        <v>4.7167496303042862</v>
      </c>
      <c r="AE188">
        <v>0.58074766487371354</v>
      </c>
      <c r="AF188"/>
      <c r="AG188"/>
      <c r="AH188"/>
      <c r="AI188"/>
      <c r="AJ188"/>
      <c r="AK188"/>
      <c r="AL188"/>
      <c r="AM188"/>
      <c r="AN188"/>
      <c r="AO188">
        <v>2.00075</v>
      </c>
      <c r="AP188">
        <v>0.99830966942148758</v>
      </c>
      <c r="AQ188">
        <v>101.72935553197512</v>
      </c>
      <c r="AR188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>
        <f t="shared" si="22"/>
        <v>0</v>
      </c>
      <c r="BX188">
        <v>4.2027999999999999</v>
      </c>
      <c r="BY188"/>
      <c r="BZ188"/>
      <c r="CA188">
        <v>0.2344</v>
      </c>
      <c r="CB188"/>
      <c r="CC188">
        <v>81.044799999999981</v>
      </c>
      <c r="CD188" t="s">
        <v>435</v>
      </c>
      <c r="CE188"/>
      <c r="CF188">
        <v>0.27220000000000005</v>
      </c>
      <c r="CG188">
        <v>10.591800000000001</v>
      </c>
      <c r="CH188"/>
      <c r="CI188"/>
      <c r="CJ188"/>
      <c r="CK188"/>
      <c r="CL188"/>
      <c r="CM188"/>
      <c r="CN188">
        <v>0.61962500000000009</v>
      </c>
      <c r="CO188">
        <v>2.3136000000000001</v>
      </c>
      <c r="CP188"/>
      <c r="CQ188">
        <v>99.468724999999978</v>
      </c>
      <c r="CR188" s="73"/>
    </row>
    <row r="189" spans="1:96" x14ac:dyDescent="0.45">
      <c r="A189" s="6">
        <v>9</v>
      </c>
      <c r="B189" s="54">
        <v>974</v>
      </c>
      <c r="C189" s="55">
        <v>1</v>
      </c>
      <c r="D189" s="59">
        <v>1973.15</v>
      </c>
      <c r="F189" s="74">
        <v>0.75</v>
      </c>
      <c r="G189" s="7"/>
      <c r="H189" s="7" t="s">
        <v>80</v>
      </c>
      <c r="I189" s="62">
        <v>-3.16</v>
      </c>
      <c r="J189" s="6"/>
      <c r="K189" s="8" t="s">
        <v>120</v>
      </c>
      <c r="L189" t="s">
        <v>430</v>
      </c>
      <c r="M189" s="3" t="s">
        <v>357</v>
      </c>
      <c r="N189" s="53" t="s">
        <v>162</v>
      </c>
      <c r="O189" s="53" t="s">
        <v>113</v>
      </c>
      <c r="P189">
        <v>55.119687321215572</v>
      </c>
      <c r="Q189">
        <v>3.4323304155263537E-2</v>
      </c>
      <c r="R189">
        <v>2.4355997791826547</v>
      </c>
      <c r="S189">
        <v>4.9572015645534317E-2</v>
      </c>
      <c r="T189"/>
      <c r="U189">
        <v>1.1385494493687884</v>
      </c>
      <c r="V189">
        <v>1.1574273519818535E-2</v>
      </c>
      <c r="W189"/>
      <c r="X189"/>
      <c r="Y189"/>
      <c r="Z189">
        <v>28.446778478267262</v>
      </c>
      <c r="AA189">
        <v>1.6350727937664411</v>
      </c>
      <c r="AB189"/>
      <c r="AC189"/>
      <c r="AD189">
        <v>1.4973014615300873</v>
      </c>
      <c r="AE189">
        <v>0.14893528754936886</v>
      </c>
      <c r="AF189"/>
      <c r="AG189"/>
      <c r="AH189"/>
      <c r="AI189"/>
      <c r="AJ189"/>
      <c r="AK189"/>
      <c r="AL189"/>
      <c r="AM189"/>
      <c r="AN189"/>
      <c r="AO189">
        <v>9.3484285714285722</v>
      </c>
      <c r="AP189">
        <v>4.6645641068365604</v>
      </c>
      <c r="AQ189">
        <v>100.09200809990791</v>
      </c>
      <c r="AR189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>
        <f t="shared" si="22"/>
        <v>0</v>
      </c>
      <c r="BX189">
        <v>12.015299999999998</v>
      </c>
      <c r="BY189"/>
      <c r="BZ189"/>
      <c r="CA189">
        <v>9.9371428571428569E-2</v>
      </c>
      <c r="CB189"/>
      <c r="CC189">
        <v>80.519514285714294</v>
      </c>
      <c r="CD189">
        <v>3.8999999999999998E-3</v>
      </c>
      <c r="CE189"/>
      <c r="CF189">
        <v>0.47581428571428569</v>
      </c>
      <c r="CG189">
        <v>6.6031142857142857</v>
      </c>
      <c r="CH189"/>
      <c r="CI189"/>
      <c r="CJ189"/>
      <c r="CK189"/>
      <c r="CL189"/>
      <c r="CM189"/>
      <c r="CN189">
        <v>1.8782727272727271</v>
      </c>
      <c r="CO189">
        <v>0.50419999999999998</v>
      </c>
      <c r="CP189"/>
      <c r="CQ189">
        <v>102.16403246753246</v>
      </c>
      <c r="CR189" s="73"/>
    </row>
    <row r="190" spans="1:96" x14ac:dyDescent="0.45">
      <c r="A190" s="6">
        <v>9</v>
      </c>
      <c r="B190" s="54">
        <v>904</v>
      </c>
      <c r="C190" s="55">
        <v>1</v>
      </c>
      <c r="D190" s="59">
        <v>1773.15</v>
      </c>
      <c r="F190" s="74">
        <v>3</v>
      </c>
      <c r="G190" s="7"/>
      <c r="H190" s="7" t="s">
        <v>80</v>
      </c>
      <c r="I190" s="63">
        <v>-3.2</v>
      </c>
      <c r="J190" s="6"/>
      <c r="K190" s="8" t="s">
        <v>120</v>
      </c>
      <c r="L190" t="s">
        <v>433</v>
      </c>
      <c r="M190" s="3" t="s">
        <v>357</v>
      </c>
      <c r="N190" s="53" t="s">
        <v>162</v>
      </c>
      <c r="O190" s="53" t="s">
        <v>113</v>
      </c>
      <c r="P190">
        <v>51.873269858586568</v>
      </c>
      <c r="Q190">
        <v>0.27847164058746099</v>
      </c>
      <c r="R190">
        <v>9.3121726987227618</v>
      </c>
      <c r="S190">
        <v>4.9833923509175468E-2</v>
      </c>
      <c r="T190"/>
      <c r="U190">
        <v>1.1433618994372652</v>
      </c>
      <c r="V190">
        <v>0.43577377955892904</v>
      </c>
      <c r="W190"/>
      <c r="X190"/>
      <c r="Y190"/>
      <c r="Z190">
        <v>9.6458602723719427</v>
      </c>
      <c r="AA190">
        <v>6.2259694185623733</v>
      </c>
      <c r="AB190"/>
      <c r="AC190"/>
      <c r="AD190">
        <v>4.1882769842090575</v>
      </c>
      <c r="AE190">
        <v>0.59790687585535218</v>
      </c>
      <c r="AF190"/>
      <c r="AG190"/>
      <c r="AH190"/>
      <c r="AI190"/>
      <c r="AJ190"/>
      <c r="AK190"/>
      <c r="AL190"/>
      <c r="AM190"/>
      <c r="AN190"/>
      <c r="AO190">
        <v>2.0648333333333331</v>
      </c>
      <c r="AP190">
        <v>1.030285184261136</v>
      </c>
      <c r="AQ190">
        <v>100.4582697165357</v>
      </c>
      <c r="AR190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>
        <f t="shared" si="22"/>
        <v>0</v>
      </c>
      <c r="BX190">
        <v>4.0039999999999996</v>
      </c>
      <c r="BY190"/>
      <c r="BZ190"/>
      <c r="CA190">
        <v>0.16875000000000001</v>
      </c>
      <c r="CB190"/>
      <c r="CC190">
        <v>87.545249999999996</v>
      </c>
      <c r="CD190" t="s">
        <v>435</v>
      </c>
      <c r="CE190"/>
      <c r="CF190">
        <v>0.65875000000000006</v>
      </c>
      <c r="CG190">
        <v>4.3177500000000002</v>
      </c>
      <c r="CH190"/>
      <c r="CI190"/>
      <c r="CJ190"/>
      <c r="CK190"/>
      <c r="CL190"/>
      <c r="CM190"/>
      <c r="CN190">
        <v>0.74449999999999994</v>
      </c>
      <c r="CO190">
        <v>2.0754999999999999</v>
      </c>
      <c r="CP190"/>
      <c r="CQ190">
        <v>99.760125000000002</v>
      </c>
      <c r="CR190" s="73"/>
    </row>
    <row r="191" spans="1:96" x14ac:dyDescent="0.45">
      <c r="A191" s="6">
        <v>9</v>
      </c>
      <c r="B191" s="54">
        <v>909</v>
      </c>
      <c r="C191" s="55">
        <v>1</v>
      </c>
      <c r="D191" s="59">
        <v>1873.15</v>
      </c>
      <c r="F191" s="74">
        <v>1.5</v>
      </c>
      <c r="G191" s="7"/>
      <c r="H191" s="7" t="s">
        <v>80</v>
      </c>
      <c r="I191" s="62">
        <v>-3.26</v>
      </c>
      <c r="J191" s="6"/>
      <c r="K191" s="8" t="s">
        <v>120</v>
      </c>
      <c r="L191" t="s">
        <v>428</v>
      </c>
      <c r="M191" s="3" t="s">
        <v>357</v>
      </c>
      <c r="N191" s="53" t="s">
        <v>162</v>
      </c>
      <c r="O191" s="53" t="s">
        <v>113</v>
      </c>
      <c r="P191">
        <v>57.577088232806965</v>
      </c>
      <c r="Q191">
        <v>0.13051793939457246</v>
      </c>
      <c r="R191">
        <v>2.5761604945545473</v>
      </c>
      <c r="S191">
        <v>7.0875839372163435E-2</v>
      </c>
      <c r="T191"/>
      <c r="U191">
        <v>0.33895610568935841</v>
      </c>
      <c r="V191">
        <v>0.40972571029493415</v>
      </c>
      <c r="W191"/>
      <c r="X191"/>
      <c r="Y191"/>
      <c r="Z191">
        <v>30.286629860933967</v>
      </c>
      <c r="AA191">
        <v>1.7809900479778717</v>
      </c>
      <c r="AB191"/>
      <c r="AC191"/>
      <c r="AD191">
        <v>1.4806568412754828</v>
      </c>
      <c r="AE191">
        <v>0.16617779567169513</v>
      </c>
      <c r="AF191"/>
      <c r="AG191"/>
      <c r="AH191"/>
      <c r="AI191"/>
      <c r="AJ191"/>
      <c r="AK191"/>
      <c r="AL191"/>
      <c r="AM191"/>
      <c r="AN191"/>
      <c r="AO191">
        <v>1.776</v>
      </c>
      <c r="AP191">
        <v>0.8861666739435522</v>
      </c>
      <c r="AQ191">
        <v>100.90725036687697</v>
      </c>
      <c r="AR191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>
        <f t="shared" si="22"/>
        <v>0</v>
      </c>
      <c r="BX191">
        <v>2.9769999999999999</v>
      </c>
      <c r="BY191"/>
      <c r="BZ191"/>
      <c r="CA191">
        <v>0.72216666666666673</v>
      </c>
      <c r="CB191"/>
      <c r="CC191">
        <v>86.844833333333341</v>
      </c>
      <c r="CD191">
        <v>6.333333333333334E-3</v>
      </c>
      <c r="CE191"/>
      <c r="CF191">
        <v>0.34066666666666667</v>
      </c>
      <c r="CG191">
        <v>4.2923333333333327</v>
      </c>
      <c r="CH191"/>
      <c r="CI191"/>
      <c r="CJ191"/>
      <c r="CK191"/>
      <c r="CL191"/>
      <c r="CM191"/>
      <c r="CN191">
        <v>4.028777777777778</v>
      </c>
      <c r="CO191">
        <v>0.75633333333333341</v>
      </c>
      <c r="CP191"/>
      <c r="CQ191">
        <v>99.968444444444444</v>
      </c>
      <c r="CR191" s="73"/>
    </row>
    <row r="192" spans="1:96" x14ac:dyDescent="0.45">
      <c r="A192" s="6">
        <v>9</v>
      </c>
      <c r="B192" s="54">
        <v>975</v>
      </c>
      <c r="C192" s="55">
        <v>1</v>
      </c>
      <c r="D192" s="59">
        <v>1973.15</v>
      </c>
      <c r="F192" s="74">
        <v>0.75</v>
      </c>
      <c r="G192" s="7"/>
      <c r="H192" s="7" t="s">
        <v>80</v>
      </c>
      <c r="I192" s="62">
        <v>-3.59</v>
      </c>
      <c r="J192" s="6"/>
      <c r="K192" s="8" t="s">
        <v>120</v>
      </c>
      <c r="L192" t="s">
        <v>430</v>
      </c>
      <c r="M192" s="3" t="s">
        <v>357</v>
      </c>
      <c r="N192" s="53" t="s">
        <v>162</v>
      </c>
      <c r="O192" s="53" t="s">
        <v>113</v>
      </c>
      <c r="P192">
        <v>56.226935932420652</v>
      </c>
      <c r="Q192">
        <v>2.1898983119894706E-2</v>
      </c>
      <c r="R192">
        <v>2.4423697005355516</v>
      </c>
      <c r="S192">
        <v>4.3250512209468336E-2</v>
      </c>
      <c r="T192"/>
      <c r="U192">
        <v>0.66390369335760691</v>
      </c>
      <c r="V192">
        <v>2.2380501111624419E-2</v>
      </c>
      <c r="W192"/>
      <c r="X192"/>
      <c r="Y192"/>
      <c r="Z192">
        <v>28.129793084139074</v>
      </c>
      <c r="AA192">
        <v>1.6379461643545086</v>
      </c>
      <c r="AB192"/>
      <c r="AC192"/>
      <c r="AD192">
        <v>1.4740311394359351</v>
      </c>
      <c r="AE192">
        <v>0.15168409319205856</v>
      </c>
      <c r="AF192"/>
      <c r="AG192"/>
      <c r="AH192"/>
      <c r="AI192"/>
      <c r="AJ192"/>
      <c r="AK192"/>
      <c r="AL192"/>
      <c r="AM192"/>
      <c r="AN192"/>
      <c r="AO192">
        <v>9.2972500000000018</v>
      </c>
      <c r="AP192">
        <v>4.6390276516450966</v>
      </c>
      <c r="AQ192">
        <v>100.1401881724631</v>
      </c>
      <c r="AR192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>
        <f t="shared" si="22"/>
        <v>0</v>
      </c>
      <c r="BX192">
        <v>11.55627142857143</v>
      </c>
      <c r="BY192"/>
      <c r="BZ192"/>
      <c r="CA192">
        <v>6.991428571428572E-2</v>
      </c>
      <c r="CB192"/>
      <c r="CC192">
        <v>79.441685714285725</v>
      </c>
      <c r="CD192">
        <v>4.1857142857142857E-3</v>
      </c>
      <c r="CE192"/>
      <c r="CF192">
        <v>0.74848571428571409</v>
      </c>
      <c r="CG192">
        <v>7.310771428571428</v>
      </c>
      <c r="CH192"/>
      <c r="CI192"/>
      <c r="CJ192"/>
      <c r="CK192"/>
      <c r="CL192"/>
      <c r="CM192"/>
      <c r="CN192">
        <v>1.6115380911480446</v>
      </c>
      <c r="CO192">
        <v>0.49619999999999997</v>
      </c>
      <c r="CP192"/>
      <c r="CQ192">
        <v>101.35142737686235</v>
      </c>
      <c r="CR192" s="73"/>
    </row>
    <row r="193" spans="1:96" x14ac:dyDescent="0.45">
      <c r="A193" s="6">
        <v>9</v>
      </c>
      <c r="B193" s="56">
        <v>420</v>
      </c>
      <c r="C193" s="54">
        <v>3</v>
      </c>
      <c r="D193" s="59">
        <v>2173.15</v>
      </c>
      <c r="F193" s="74">
        <v>0.25</v>
      </c>
      <c r="G193" s="7"/>
      <c r="H193" s="7" t="s">
        <v>80</v>
      </c>
      <c r="I193" s="62">
        <v>-3.89</v>
      </c>
      <c r="J193" s="6"/>
      <c r="K193" s="8" t="s">
        <v>120</v>
      </c>
      <c r="L193" t="s">
        <v>429</v>
      </c>
      <c r="M193" s="3" t="s">
        <v>357</v>
      </c>
      <c r="N193" s="53" t="s">
        <v>162</v>
      </c>
      <c r="O193" s="53" t="s">
        <v>113</v>
      </c>
      <c r="P193">
        <v>56.393732770290718</v>
      </c>
      <c r="Q193">
        <v>8.1517847368750909E-2</v>
      </c>
      <c r="R193">
        <v>2.4879014407163829</v>
      </c>
      <c r="S193">
        <v>3.2857531984071736E-2</v>
      </c>
      <c r="T193"/>
      <c r="U193">
        <v>0.20132038466903393</v>
      </c>
      <c r="V193">
        <v>4.7154447673334772E-3</v>
      </c>
      <c r="W193"/>
      <c r="X193"/>
      <c r="Y193"/>
      <c r="Z193">
        <v>29.489360336203603</v>
      </c>
      <c r="AA193">
        <v>1.6957526695392964</v>
      </c>
      <c r="AB193"/>
      <c r="AC193"/>
      <c r="AD193">
        <v>1.3142820748678696</v>
      </c>
      <c r="AE193">
        <v>0.14536541009133033</v>
      </c>
      <c r="AF193"/>
      <c r="AG193"/>
      <c r="AH193"/>
      <c r="AI193"/>
      <c r="AJ193"/>
      <c r="AK193"/>
      <c r="AL193"/>
      <c r="AM193"/>
      <c r="AN193"/>
      <c r="AO193">
        <v>5.4532857142857134</v>
      </c>
      <c r="AP193">
        <v>2.7210135492637719</v>
      </c>
      <c r="AQ193">
        <v>100.49137914929376</v>
      </c>
      <c r="AR19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>
        <f t="shared" si="22"/>
        <v>0</v>
      </c>
      <c r="BX193">
        <v>25.075328571428571</v>
      </c>
      <c r="BY193"/>
      <c r="BZ193"/>
      <c r="CA193">
        <v>0.69747142857142863</v>
      </c>
      <c r="CB193"/>
      <c r="CC193">
        <v>71.17115714285714</v>
      </c>
      <c r="CD193">
        <v>1.5442857142857144E-2</v>
      </c>
      <c r="CE193"/>
      <c r="CF193">
        <v>0.26244285714285714</v>
      </c>
      <c r="CG193">
        <v>4.3917285714285716</v>
      </c>
      <c r="CH193"/>
      <c r="CI193"/>
      <c r="CJ193"/>
      <c r="CK193"/>
      <c r="CL193"/>
      <c r="CM193"/>
      <c r="CN193">
        <v>0.64488888888888907</v>
      </c>
      <c r="CO193">
        <v>0.13211428571428571</v>
      </c>
      <c r="CP193"/>
      <c r="CQ193">
        <v>102.39057460317461</v>
      </c>
      <c r="CR193" s="73"/>
    </row>
    <row r="194" spans="1:96" x14ac:dyDescent="0.45">
      <c r="A194" s="6">
        <v>9</v>
      </c>
      <c r="B194" s="54">
        <v>305</v>
      </c>
      <c r="C194" s="56">
        <v>5</v>
      </c>
      <c r="D194" s="59">
        <v>2173.15</v>
      </c>
      <c r="F194" s="74">
        <v>8.3333333333333329E-2</v>
      </c>
      <c r="G194" s="7"/>
      <c r="H194" s="7" t="s">
        <v>80</v>
      </c>
      <c r="I194" s="63">
        <v>-3.9</v>
      </c>
      <c r="J194" s="6"/>
      <c r="K194" s="8" t="s">
        <v>120</v>
      </c>
      <c r="L194" t="s">
        <v>430</v>
      </c>
      <c r="M194" s="3" t="s">
        <v>357</v>
      </c>
      <c r="N194" s="53" t="s">
        <v>162</v>
      </c>
      <c r="O194" s="53" t="s">
        <v>113</v>
      </c>
      <c r="P194">
        <v>55.888849652667737</v>
      </c>
      <c r="Q194">
        <v>7.5225241606952584E-2</v>
      </c>
      <c r="R194">
        <v>2.481756709989742</v>
      </c>
      <c r="S194">
        <v>4.0571909058592932E-2</v>
      </c>
      <c r="T194"/>
      <c r="U194">
        <v>0.35224008397562401</v>
      </c>
      <c r="V194">
        <v>9.4308895346669544E-3</v>
      </c>
      <c r="W194"/>
      <c r="X194"/>
      <c r="Y194"/>
      <c r="Z194">
        <v>29.826795827783823</v>
      </c>
      <c r="AA194">
        <v>1.7283056381892048</v>
      </c>
      <c r="AB194"/>
      <c r="AC194"/>
      <c r="AD194">
        <v>1.7486137965330859</v>
      </c>
      <c r="AE194">
        <v>0.14807851695943963</v>
      </c>
      <c r="AF194"/>
      <c r="AG194"/>
      <c r="AH194"/>
      <c r="AI194"/>
      <c r="AJ194"/>
      <c r="AK194"/>
      <c r="AL194"/>
      <c r="AM194"/>
      <c r="AN194"/>
      <c r="AO194">
        <v>3.8198571428571428</v>
      </c>
      <c r="AP194">
        <v>1.9059854162304248</v>
      </c>
      <c r="AQ194">
        <v>100.2230389462152</v>
      </c>
      <c r="AR194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>
        <f t="shared" si="22"/>
        <v>0</v>
      </c>
      <c r="BX194">
        <v>14.428457142857143</v>
      </c>
      <c r="BY194"/>
      <c r="BZ194"/>
      <c r="CA194">
        <v>0.51205714285714288</v>
      </c>
      <c r="CB194"/>
      <c r="CC194">
        <v>77.872299999999996</v>
      </c>
      <c r="CD194">
        <v>1.1485714285714285E-2</v>
      </c>
      <c r="CE194"/>
      <c r="CF194">
        <v>0.24664285714285716</v>
      </c>
      <c r="CG194">
        <v>4.2367999999999997</v>
      </c>
      <c r="CH194"/>
      <c r="CI194"/>
      <c r="CJ194"/>
      <c r="CK194"/>
      <c r="CL194"/>
      <c r="CM194"/>
      <c r="CN194">
        <v>1.8982999999999997</v>
      </c>
      <c r="CO194">
        <v>1.6841142857142859</v>
      </c>
      <c r="CP194"/>
      <c r="CQ194">
        <v>100.94585714285715</v>
      </c>
      <c r="CR194" s="73"/>
    </row>
    <row r="195" spans="1:96" x14ac:dyDescent="0.45">
      <c r="A195" s="6">
        <v>9</v>
      </c>
      <c r="B195" s="54">
        <v>967</v>
      </c>
      <c r="C195" s="55">
        <v>1</v>
      </c>
      <c r="D195" s="59">
        <v>1973.15</v>
      </c>
      <c r="F195" s="74">
        <v>0.75</v>
      </c>
      <c r="G195" s="7"/>
      <c r="H195" s="7" t="s">
        <v>80</v>
      </c>
      <c r="I195" s="62">
        <v>-4.29</v>
      </c>
      <c r="J195" s="6"/>
      <c r="K195" s="8" t="s">
        <v>120</v>
      </c>
      <c r="L195" t="s">
        <v>429</v>
      </c>
      <c r="M195" s="3" t="s">
        <v>357</v>
      </c>
      <c r="N195" s="53" t="s">
        <v>162</v>
      </c>
      <c r="O195" s="53" t="s">
        <v>113</v>
      </c>
      <c r="P195">
        <v>53.960500404360495</v>
      </c>
      <c r="Q195">
        <v>9.8107444377128289E-2</v>
      </c>
      <c r="R195">
        <v>2.6628119153537666</v>
      </c>
      <c r="S195">
        <v>6.2167402906095161E-2</v>
      </c>
      <c r="T195"/>
      <c r="U195">
        <v>0.25732313460205658</v>
      </c>
      <c r="V195">
        <v>-5.8347675151348586E-3</v>
      </c>
      <c r="W195"/>
      <c r="X195"/>
      <c r="Y195"/>
      <c r="Z195">
        <v>31.149057790578073</v>
      </c>
      <c r="AA195">
        <v>1.809640467754545</v>
      </c>
      <c r="AB195"/>
      <c r="AC195"/>
      <c r="AD195">
        <v>1.4374856016165445</v>
      </c>
      <c r="AE195">
        <v>0.16892660131438483</v>
      </c>
      <c r="AF195"/>
      <c r="AG195"/>
      <c r="AH195"/>
      <c r="AI195"/>
      <c r="AJ195"/>
      <c r="AK195"/>
      <c r="AL195"/>
      <c r="AM195"/>
      <c r="AN195"/>
      <c r="AO195">
        <v>3.5065000000000004</v>
      </c>
      <c r="AP195">
        <v>1.7496303165445191</v>
      </c>
      <c r="AQ195">
        <v>100.24140739781402</v>
      </c>
      <c r="AR195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>
        <f t="shared" si="22"/>
        <v>0</v>
      </c>
      <c r="BX195">
        <v>10.325157142857142</v>
      </c>
      <c r="BY195"/>
      <c r="BZ195"/>
      <c r="CA195">
        <v>1.1549571428571428</v>
      </c>
      <c r="CB195"/>
      <c r="CC195">
        <v>82.258828571428566</v>
      </c>
      <c r="CD195">
        <v>1.6414285714285715E-2</v>
      </c>
      <c r="CE195"/>
      <c r="CF195">
        <v>0.25385714285714284</v>
      </c>
      <c r="CG195">
        <v>3.5448428571428572</v>
      </c>
      <c r="CH195"/>
      <c r="CI195"/>
      <c r="CJ195"/>
      <c r="CK195"/>
      <c r="CL195"/>
      <c r="CM195"/>
      <c r="CN195">
        <v>2.7040000000000002</v>
      </c>
      <c r="CO195">
        <v>0.12271428571428571</v>
      </c>
      <c r="CP195"/>
      <c r="CQ195">
        <v>100.39827142857142</v>
      </c>
      <c r="CR195" s="73"/>
    </row>
    <row r="196" spans="1:96" x14ac:dyDescent="0.45">
      <c r="A196" s="6">
        <v>9</v>
      </c>
      <c r="B196" s="56">
        <v>1030</v>
      </c>
      <c r="C196" s="55">
        <v>1</v>
      </c>
      <c r="D196" s="59">
        <v>1973.15</v>
      </c>
      <c r="F196" s="74">
        <v>0.75</v>
      </c>
      <c r="G196" s="7"/>
      <c r="H196" s="7" t="s">
        <v>80</v>
      </c>
      <c r="I196" s="62">
        <v>-4.5199999999999996</v>
      </c>
      <c r="J196" s="6"/>
      <c r="K196" s="8" t="s">
        <v>120</v>
      </c>
      <c r="L196" t="s">
        <v>429</v>
      </c>
      <c r="M196" s="3" t="s">
        <v>357</v>
      </c>
      <c r="N196" s="53" t="s">
        <v>162</v>
      </c>
      <c r="O196" s="53" t="s">
        <v>113</v>
      </c>
      <c r="P196">
        <v>55.837933473856623</v>
      </c>
      <c r="Q196">
        <v>5.9350713435143206E-2</v>
      </c>
      <c r="R196">
        <v>2.4261683320208345</v>
      </c>
      <c r="S196">
        <v>1.4143024636622183E-2</v>
      </c>
      <c r="T196"/>
      <c r="U196">
        <v>9.1907132131515509E-2</v>
      </c>
      <c r="V196">
        <v>3.8580911732728441E-3</v>
      </c>
      <c r="W196"/>
      <c r="X196"/>
      <c r="Y196"/>
      <c r="Z196">
        <v>29.059819453492821</v>
      </c>
      <c r="AA196">
        <v>1.7188824104221254</v>
      </c>
      <c r="AB196"/>
      <c r="AC196"/>
      <c r="AD196">
        <v>1.36328726583207</v>
      </c>
      <c r="AE196">
        <v>0.1463649757795811</v>
      </c>
      <c r="AF196"/>
      <c r="AG196"/>
      <c r="AH196"/>
      <c r="AI196"/>
      <c r="AJ196"/>
      <c r="AK196"/>
      <c r="AL196"/>
      <c r="AM196"/>
      <c r="AN196"/>
      <c r="AO196">
        <v>5.8590000000000009</v>
      </c>
      <c r="AP196">
        <v>2.9234518821144553</v>
      </c>
      <c r="AQ196">
        <v>99.575849792220566</v>
      </c>
      <c r="AR196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>
        <f t="shared" si="22"/>
        <v>0</v>
      </c>
      <c r="BX196">
        <v>24.870757142857144</v>
      </c>
      <c r="BY196"/>
      <c r="BZ196"/>
      <c r="CA196">
        <v>0.79004285714285716</v>
      </c>
      <c r="CB196"/>
      <c r="CC196">
        <v>71.66927142857142</v>
      </c>
      <c r="CD196">
        <v>1.3757142857142857E-2</v>
      </c>
      <c r="CE196"/>
      <c r="CF196">
        <v>0.25814285714285712</v>
      </c>
      <c r="CG196">
        <v>4.1267857142857141</v>
      </c>
      <c r="CH196"/>
      <c r="CI196"/>
      <c r="CJ196"/>
      <c r="CK196"/>
      <c r="CL196"/>
      <c r="CM196"/>
      <c r="CN196">
        <v>0.50522222222222224</v>
      </c>
      <c r="CO196">
        <v>3.6357142857142859E-2</v>
      </c>
      <c r="CP196"/>
      <c r="CQ196">
        <v>102.27033650793649</v>
      </c>
      <c r="CR196" s="73"/>
    </row>
    <row r="197" spans="1:96" x14ac:dyDescent="0.45">
      <c r="A197" s="6">
        <v>9</v>
      </c>
      <c r="B197" s="54">
        <v>972</v>
      </c>
      <c r="C197" s="55">
        <v>1</v>
      </c>
      <c r="D197" s="59">
        <v>1973.15</v>
      </c>
      <c r="F197" s="74">
        <v>0.75</v>
      </c>
      <c r="G197" s="7"/>
      <c r="H197" s="7" t="s">
        <v>80</v>
      </c>
      <c r="I197" s="62">
        <v>-5.23</v>
      </c>
      <c r="J197" s="6"/>
      <c r="K197" s="8" t="s">
        <v>120</v>
      </c>
      <c r="L197" t="s">
        <v>429</v>
      </c>
      <c r="M197" s="3" t="s">
        <v>357</v>
      </c>
      <c r="N197" s="53" t="s">
        <v>162</v>
      </c>
      <c r="O197" s="53" t="s">
        <v>113</v>
      </c>
      <c r="P197">
        <v>55.990396765590781</v>
      </c>
      <c r="Q197">
        <v>5.5346327950362449E-2</v>
      </c>
      <c r="R197">
        <v>2.5193395979224475</v>
      </c>
      <c r="S197">
        <v>1.4571601140762249E-2</v>
      </c>
      <c r="T197"/>
      <c r="U197">
        <v>3.9452560957411884E-2</v>
      </c>
      <c r="V197">
        <v>8.1448591435760043E-3</v>
      </c>
      <c r="W197"/>
      <c r="X197"/>
      <c r="Y197"/>
      <c r="Z197">
        <v>29.804338031798277</v>
      </c>
      <c r="AA197">
        <v>1.6827600373149905</v>
      </c>
      <c r="AB197"/>
      <c r="AC197"/>
      <c r="AD197">
        <v>1.4112923508582251</v>
      </c>
      <c r="AE197">
        <v>0.15221957481076437</v>
      </c>
      <c r="AF197"/>
      <c r="AG197"/>
      <c r="AH197"/>
      <c r="AI197"/>
      <c r="AJ197"/>
      <c r="AK197"/>
      <c r="AL197"/>
      <c r="AM197"/>
      <c r="AN197"/>
      <c r="AO197">
        <v>5.9919999999999991</v>
      </c>
      <c r="AP197">
        <v>2.9898145891158578</v>
      </c>
      <c r="AQ197">
        <v>100.75134477175399</v>
      </c>
      <c r="AR197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>
        <f t="shared" si="22"/>
        <v>0</v>
      </c>
      <c r="BX197">
        <v>25.419628571428568</v>
      </c>
      <c r="BY197"/>
      <c r="BZ197"/>
      <c r="CA197">
        <v>0.81361428571428562</v>
      </c>
      <c r="CB197"/>
      <c r="CC197">
        <v>71.53670000000001</v>
      </c>
      <c r="CD197">
        <v>1.1714285714285714E-2</v>
      </c>
      <c r="CE197"/>
      <c r="CF197">
        <v>0.23815714285714287</v>
      </c>
      <c r="CG197">
        <v>4.1606857142857141</v>
      </c>
      <c r="CH197"/>
      <c r="CI197"/>
      <c r="CJ197"/>
      <c r="CK197"/>
      <c r="CL197"/>
      <c r="CM197"/>
      <c r="CN197" t="s">
        <v>435</v>
      </c>
      <c r="CO197">
        <v>3.8785714285714291E-2</v>
      </c>
      <c r="CP197"/>
      <c r="CQ197">
        <v>102.77266071428573</v>
      </c>
      <c r="CR197" s="73"/>
    </row>
    <row r="198" spans="1:96" x14ac:dyDescent="0.45">
      <c r="A198" s="6">
        <v>9</v>
      </c>
      <c r="B198" s="60" t="s">
        <v>426</v>
      </c>
      <c r="C198" s="61">
        <v>3.5</v>
      </c>
      <c r="D198" s="59">
        <v>2173.15</v>
      </c>
      <c r="F198" s="74">
        <v>8.3333333333333329E-2</v>
      </c>
      <c r="G198" s="7"/>
      <c r="H198" s="7" t="s">
        <v>80</v>
      </c>
      <c r="I198" s="69">
        <v>-5.37</v>
      </c>
      <c r="J198" s="6"/>
      <c r="K198" s="8" t="s">
        <v>111</v>
      </c>
      <c r="L198" t="s">
        <v>428</v>
      </c>
      <c r="M198" s="3" t="s">
        <v>357</v>
      </c>
      <c r="N198" s="53" t="s">
        <v>162</v>
      </c>
      <c r="O198" s="53" t="s">
        <v>113</v>
      </c>
      <c r="P198">
        <v>64.240030022965584</v>
      </c>
      <c r="Q198" t="s">
        <v>434</v>
      </c>
      <c r="R198">
        <v>2.5031203668184094</v>
      </c>
      <c r="S198" t="s">
        <v>434</v>
      </c>
      <c r="T198"/>
      <c r="U198">
        <v>6.289538703355517E-2</v>
      </c>
      <c r="V198" t="s">
        <v>434</v>
      </c>
      <c r="W198"/>
      <c r="X198"/>
      <c r="Y198"/>
      <c r="Z198">
        <v>21.397944366767568</v>
      </c>
      <c r="AA198">
        <v>1.275276824477982</v>
      </c>
      <c r="AB198"/>
      <c r="AC198"/>
      <c r="AD198">
        <v>1.2155573315551509</v>
      </c>
      <c r="AE198" t="s">
        <v>434</v>
      </c>
      <c r="AF198"/>
      <c r="AG198"/>
      <c r="AH198"/>
      <c r="AI198"/>
      <c r="AJ198"/>
      <c r="AK198"/>
      <c r="AL198"/>
      <c r="AM198"/>
      <c r="AN198"/>
      <c r="AO198">
        <v>12.107285714285714</v>
      </c>
      <c r="AP198">
        <v>6.0411447702212024</v>
      </c>
      <c r="AQ198">
        <v>100.83244867554903</v>
      </c>
      <c r="AR198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>
        <f t="shared" si="22"/>
        <v>0</v>
      </c>
      <c r="BX198">
        <v>42.189333333333337</v>
      </c>
      <c r="BY198"/>
      <c r="BZ198"/>
      <c r="CA198">
        <v>0.52806666666666657</v>
      </c>
      <c r="CB198"/>
      <c r="CC198">
        <v>52.916266666666665</v>
      </c>
      <c r="CD198" t="s">
        <v>436</v>
      </c>
      <c r="CE198"/>
      <c r="CF198"/>
      <c r="CG198">
        <v>4.2576000000000001</v>
      </c>
      <c r="CH198"/>
      <c r="CI198"/>
      <c r="CJ198"/>
      <c r="CK198"/>
      <c r="CL198"/>
      <c r="CM198"/>
      <c r="CN198" t="s">
        <v>435</v>
      </c>
      <c r="CO198">
        <v>3.8400000000000004E-2</v>
      </c>
      <c r="CP198"/>
      <c r="CQ198">
        <v>99.944000000000003</v>
      </c>
      <c r="CR198" s="73"/>
    </row>
    <row r="199" spans="1:96" x14ac:dyDescent="0.45">
      <c r="A199" s="6"/>
      <c r="B199" s="6"/>
      <c r="C199" s="8"/>
      <c r="D199" s="7"/>
      <c r="F199" s="7"/>
      <c r="G199" s="7"/>
      <c r="H199" s="7"/>
      <c r="I199" s="6"/>
      <c r="J199" s="6"/>
      <c r="K199" s="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6"/>
      <c r="AQ199" s="3"/>
      <c r="AR199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>
        <f t="shared" si="22"/>
        <v>0</v>
      </c>
      <c r="BX199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</row>
    <row r="200" spans="1:96" x14ac:dyDescent="0.45">
      <c r="A200" s="6"/>
      <c r="B200" s="6"/>
      <c r="C200" s="7"/>
      <c r="D200" s="7"/>
      <c r="F200" s="7"/>
      <c r="G200" s="7"/>
      <c r="H200" s="7"/>
      <c r="I200" s="6"/>
      <c r="J200" s="6"/>
      <c r="K200" s="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6"/>
      <c r="AQ200" s="3"/>
      <c r="AR200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>
        <f t="shared" si="22"/>
        <v>0</v>
      </c>
      <c r="BX200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</row>
    <row r="201" spans="1:96" x14ac:dyDescent="0.45">
      <c r="A201" s="6"/>
      <c r="B201" s="6"/>
      <c r="C201" s="7"/>
      <c r="D201" s="7"/>
      <c r="F201" s="7"/>
      <c r="G201" s="7"/>
      <c r="H201" s="7"/>
      <c r="I201" s="6"/>
      <c r="J201" s="6"/>
      <c r="K201" s="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6"/>
      <c r="AQ201" s="3"/>
      <c r="AR201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>
        <f t="shared" si="22"/>
        <v>0</v>
      </c>
      <c r="BX201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</row>
    <row r="202" spans="1:96" x14ac:dyDescent="0.45">
      <c r="A202" s="6"/>
      <c r="B202" s="6"/>
      <c r="C202" s="7"/>
      <c r="D202" s="7"/>
      <c r="E202" s="6"/>
      <c r="F202" s="8"/>
      <c r="G202" s="7"/>
      <c r="H202" s="7"/>
      <c r="I202" s="6"/>
      <c r="J202" s="6"/>
      <c r="K202" s="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6"/>
      <c r="AQ202" s="3"/>
      <c r="AR202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>
        <f t="shared" si="22"/>
        <v>0</v>
      </c>
      <c r="BX202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</row>
    <row r="203" spans="1:96" x14ac:dyDescent="0.45">
      <c r="A203" s="6"/>
      <c r="B203" s="6"/>
      <c r="C203" s="8"/>
      <c r="D203" s="8"/>
      <c r="E203" s="6"/>
      <c r="F203" s="8"/>
      <c r="G203" s="7"/>
      <c r="H203" s="7"/>
      <c r="I203" s="6"/>
      <c r="J203" s="6"/>
      <c r="K203" s="8"/>
      <c r="L203" s="2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6"/>
      <c r="AQ203" s="3"/>
      <c r="AR20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>
        <f t="shared" si="22"/>
        <v>0</v>
      </c>
      <c r="BX203" s="96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</row>
    <row r="204" spans="1:96" ht="15.4" x14ac:dyDescent="0.45">
      <c r="A204" s="6">
        <v>15</v>
      </c>
      <c r="B204" s="75" t="s">
        <v>445</v>
      </c>
      <c r="C204" s="76">
        <v>3</v>
      </c>
      <c r="D204" s="77">
        <v>1973</v>
      </c>
      <c r="E204" s="6"/>
      <c r="F204" s="83">
        <v>1.6666666666666666E-2</v>
      </c>
      <c r="G204" s="7"/>
      <c r="H204" s="7" t="s">
        <v>80</v>
      </c>
      <c r="I204" s="87">
        <v>-2.44</v>
      </c>
      <c r="J204" s="6"/>
      <c r="K204" s="8" t="s">
        <v>120</v>
      </c>
      <c r="L204" s="86" t="s">
        <v>449</v>
      </c>
      <c r="M204" s="3" t="s">
        <v>83</v>
      </c>
      <c r="N204" s="3" t="s">
        <v>357</v>
      </c>
      <c r="O204" s="3" t="s">
        <v>31</v>
      </c>
      <c r="P204" s="85">
        <v>34.369999999999997</v>
      </c>
      <c r="Q204" s="3"/>
      <c r="R204" s="85">
        <v>6.56</v>
      </c>
      <c r="S204" s="3"/>
      <c r="T204" s="3"/>
      <c r="U204" s="85">
        <v>8.6999999999999993</v>
      </c>
      <c r="V204" s="3"/>
      <c r="W204" s="3"/>
      <c r="X204" s="3"/>
      <c r="Y204" s="90"/>
      <c r="Z204" s="85">
        <v>48.86</v>
      </c>
      <c r="AA204" s="85">
        <v>1.1299999999999999</v>
      </c>
      <c r="AB204" s="3"/>
      <c r="AC204" s="3"/>
      <c r="AD204" s="85">
        <v>0.24</v>
      </c>
      <c r="AE204" s="3"/>
      <c r="AF204" s="85">
        <v>0.78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6"/>
      <c r="AQ204" s="91">
        <v>100.53</v>
      </c>
      <c r="AR204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>
        <f t="shared" si="22"/>
        <v>0</v>
      </c>
      <c r="BX204" s="93">
        <v>0.06</v>
      </c>
      <c r="BY204" s="3"/>
      <c r="BZ204" s="94"/>
      <c r="CA204" s="3"/>
      <c r="CB204" s="3"/>
      <c r="CC204" s="93">
        <v>93.94</v>
      </c>
      <c r="CD204" s="3"/>
      <c r="CE204" s="93">
        <v>0.03</v>
      </c>
      <c r="CF204" s="3"/>
      <c r="CG204" s="94"/>
      <c r="CH204" s="3"/>
      <c r="CI204" s="3"/>
      <c r="CJ204" s="3"/>
      <c r="CK204" s="3"/>
      <c r="CL204" s="3"/>
      <c r="CM204" s="93">
        <v>1.89</v>
      </c>
      <c r="CN204" s="3"/>
      <c r="CO204" s="3"/>
      <c r="CP204" s="3"/>
      <c r="CQ204" s="97">
        <v>95.92</v>
      </c>
      <c r="CR204" s="3" t="s">
        <v>454</v>
      </c>
    </row>
    <row r="205" spans="1:96" ht="15.4" x14ac:dyDescent="0.45">
      <c r="A205" s="6">
        <v>15</v>
      </c>
      <c r="B205" s="75" t="s">
        <v>446</v>
      </c>
      <c r="C205" s="78">
        <v>3</v>
      </c>
      <c r="D205" s="77">
        <v>1973</v>
      </c>
      <c r="E205" s="6"/>
      <c r="F205" s="83">
        <v>0.25</v>
      </c>
      <c r="G205" s="7"/>
      <c r="H205" s="7" t="s">
        <v>80</v>
      </c>
      <c r="I205" s="88">
        <v>-2.11</v>
      </c>
      <c r="J205" s="6"/>
      <c r="K205" s="8" t="s">
        <v>120</v>
      </c>
      <c r="L205" s="86" t="s">
        <v>459</v>
      </c>
      <c r="M205" s="3" t="s">
        <v>83</v>
      </c>
      <c r="N205" s="3" t="s">
        <v>357</v>
      </c>
      <c r="O205" s="3" t="s">
        <v>31</v>
      </c>
      <c r="P205" s="85">
        <v>46.11</v>
      </c>
      <c r="Q205" s="3"/>
      <c r="R205" s="85">
        <v>2.85</v>
      </c>
      <c r="S205" s="3"/>
      <c r="T205" s="3"/>
      <c r="U205" s="85">
        <v>11.88</v>
      </c>
      <c r="V205" s="3"/>
      <c r="W205" s="3"/>
      <c r="X205" s="3"/>
      <c r="Y205" s="90"/>
      <c r="Z205" s="85">
        <v>38.69</v>
      </c>
      <c r="AA205" s="85">
        <v>0.22</v>
      </c>
      <c r="AB205" s="3"/>
      <c r="AC205" s="3"/>
      <c r="AD205" s="85">
        <v>0.88</v>
      </c>
      <c r="AE205" s="3"/>
      <c r="AF205" s="85">
        <v>0.83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6"/>
      <c r="AQ205" s="92">
        <v>101.48</v>
      </c>
      <c r="AR205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>
        <f t="shared" si="22"/>
        <v>0</v>
      </c>
      <c r="BX205" s="93">
        <v>0.08</v>
      </c>
      <c r="BY205" s="3"/>
      <c r="BZ205" s="93">
        <v>0.01</v>
      </c>
      <c r="CA205" s="3"/>
      <c r="CB205" s="3"/>
      <c r="CC205" s="93">
        <v>92.81</v>
      </c>
      <c r="CD205" s="3"/>
      <c r="CE205" s="93">
        <v>0.06</v>
      </c>
      <c r="CF205" s="3"/>
      <c r="CG205" s="94"/>
      <c r="CH205" s="3"/>
      <c r="CI205" s="3"/>
      <c r="CJ205" s="3"/>
      <c r="CK205" s="3"/>
      <c r="CL205" s="3"/>
      <c r="CM205" s="93">
        <v>2.0299999999999998</v>
      </c>
      <c r="CN205" s="3"/>
      <c r="CO205" s="3"/>
      <c r="CP205" s="3"/>
      <c r="CQ205" s="98">
        <v>95.62</v>
      </c>
      <c r="CR205" s="3" t="s">
        <v>454</v>
      </c>
    </row>
    <row r="206" spans="1:96" ht="15.4" x14ac:dyDescent="0.45">
      <c r="A206" s="6">
        <v>15</v>
      </c>
      <c r="B206" s="79" t="s">
        <v>439</v>
      </c>
      <c r="C206" s="78">
        <v>3</v>
      </c>
      <c r="D206" s="76">
        <v>2073</v>
      </c>
      <c r="E206" s="6"/>
      <c r="F206" s="83">
        <v>1.6666666666666666E-2</v>
      </c>
      <c r="G206" s="7"/>
      <c r="H206" s="7" t="s">
        <v>80</v>
      </c>
      <c r="I206" s="89">
        <v>-1.74</v>
      </c>
      <c r="J206" s="6"/>
      <c r="K206" s="8" t="s">
        <v>120</v>
      </c>
      <c r="L206" s="86" t="s">
        <v>458</v>
      </c>
      <c r="M206" s="3" t="s">
        <v>83</v>
      </c>
      <c r="N206" s="3" t="s">
        <v>357</v>
      </c>
      <c r="O206" s="3" t="s">
        <v>373</v>
      </c>
      <c r="P206" s="85">
        <v>43.63</v>
      </c>
      <c r="Q206" s="3"/>
      <c r="R206" s="85">
        <v>5.63</v>
      </c>
      <c r="S206" s="3"/>
      <c r="T206" s="3"/>
      <c r="U206" s="85">
        <v>16.46</v>
      </c>
      <c r="V206" s="3"/>
      <c r="W206" s="3"/>
      <c r="X206" s="3"/>
      <c r="Y206" s="85">
        <v>0.03</v>
      </c>
      <c r="Z206" s="85">
        <v>30.13</v>
      </c>
      <c r="AA206" s="85">
        <v>2.1800000000000002</v>
      </c>
      <c r="AB206" s="3"/>
      <c r="AC206" s="3"/>
      <c r="AD206" s="85">
        <v>0.39</v>
      </c>
      <c r="AE206" s="3"/>
      <c r="AF206" s="85">
        <v>1.03</v>
      </c>
      <c r="AG206" s="3"/>
      <c r="AH206" s="3"/>
      <c r="AI206" s="3"/>
      <c r="AJ206" s="3"/>
      <c r="AK206" s="3"/>
      <c r="AL206" s="3"/>
      <c r="AM206" s="3"/>
      <c r="AN206" s="3"/>
      <c r="AO206" s="3"/>
      <c r="AP206" s="6"/>
      <c r="AQ206" s="92">
        <v>99.48</v>
      </c>
      <c r="AR206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>
        <f t="shared" si="22"/>
        <v>0</v>
      </c>
      <c r="BX206" s="93">
        <v>0.04</v>
      </c>
      <c r="BY206" s="3"/>
      <c r="BZ206" s="93">
        <v>0.08</v>
      </c>
      <c r="CA206" s="3"/>
      <c r="CB206" s="3"/>
      <c r="CC206" s="93">
        <v>90.15</v>
      </c>
      <c r="CD206" s="3"/>
      <c r="CE206" s="93">
        <v>0.02</v>
      </c>
      <c r="CF206" s="3"/>
      <c r="CG206" s="93">
        <v>2.5499999999999998</v>
      </c>
      <c r="CH206" s="3"/>
      <c r="CI206" s="3"/>
      <c r="CJ206" s="3"/>
      <c r="CK206" s="3"/>
      <c r="CL206" s="3"/>
      <c r="CM206" s="93">
        <v>3.55</v>
      </c>
      <c r="CN206" s="3"/>
      <c r="CO206" s="3"/>
      <c r="CP206" s="3"/>
      <c r="CQ206" s="98">
        <v>96.67</v>
      </c>
      <c r="CR206" s="3" t="s">
        <v>454</v>
      </c>
    </row>
    <row r="207" spans="1:96" ht="15.4" x14ac:dyDescent="0.45">
      <c r="A207" s="6">
        <v>15</v>
      </c>
      <c r="B207" s="75" t="s">
        <v>447</v>
      </c>
      <c r="C207" s="76">
        <v>3</v>
      </c>
      <c r="D207" s="77">
        <v>1973</v>
      </c>
      <c r="E207" s="6"/>
      <c r="F207" s="83">
        <v>0.33333333333333331</v>
      </c>
      <c r="G207" s="7"/>
      <c r="H207" s="7" t="s">
        <v>80</v>
      </c>
      <c r="I207" s="89">
        <v>-2.4900000000000002</v>
      </c>
      <c r="J207" s="6"/>
      <c r="K207" s="8" t="s">
        <v>120</v>
      </c>
      <c r="L207" s="86" t="s">
        <v>450</v>
      </c>
      <c r="M207" s="3" t="s">
        <v>83</v>
      </c>
      <c r="N207" s="3" t="s">
        <v>357</v>
      </c>
      <c r="O207" s="3" t="s">
        <v>31</v>
      </c>
      <c r="P207" s="85">
        <v>33.340000000000003</v>
      </c>
      <c r="Q207" s="3"/>
      <c r="R207" s="85">
        <v>10.029999999999999</v>
      </c>
      <c r="S207" s="3"/>
      <c r="T207" s="3"/>
      <c r="U207" s="85">
        <v>7.78</v>
      </c>
      <c r="V207" s="3"/>
      <c r="W207" s="3"/>
      <c r="X207" s="3"/>
      <c r="Y207" s="90"/>
      <c r="Z207" s="85">
        <v>45.27</v>
      </c>
      <c r="AA207" s="85">
        <v>1.8</v>
      </c>
      <c r="AB207" s="3"/>
      <c r="AC207" s="3"/>
      <c r="AD207" s="85">
        <v>0.27</v>
      </c>
      <c r="AE207" s="3"/>
      <c r="AF207" s="85">
        <v>1.38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6"/>
      <c r="AQ207" s="92">
        <v>99.87</v>
      </c>
      <c r="AR207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>
        <f t="shared" si="22"/>
        <v>0</v>
      </c>
      <c r="BX207" s="93">
        <v>0.04</v>
      </c>
      <c r="BY207" s="3"/>
      <c r="BZ207" s="93">
        <v>0.21</v>
      </c>
      <c r="CA207" s="3"/>
      <c r="CB207" s="3"/>
      <c r="CC207" s="93">
        <v>92.31</v>
      </c>
      <c r="CD207" s="3"/>
      <c r="CE207" s="93">
        <v>0.05</v>
      </c>
      <c r="CF207" s="3"/>
      <c r="CG207" s="94"/>
      <c r="CH207" s="3"/>
      <c r="CI207" s="3"/>
      <c r="CJ207" s="3"/>
      <c r="CK207" s="3"/>
      <c r="CL207" s="3"/>
      <c r="CM207" s="93">
        <v>3.37</v>
      </c>
      <c r="CN207" s="3"/>
      <c r="CO207" s="3"/>
      <c r="CP207" s="3"/>
      <c r="CQ207" s="98">
        <v>95.98</v>
      </c>
      <c r="CR207" s="3" t="s">
        <v>454</v>
      </c>
    </row>
    <row r="208" spans="1:96" ht="15.4" x14ac:dyDescent="0.45">
      <c r="A208" s="6">
        <v>15</v>
      </c>
      <c r="B208" s="80" t="s">
        <v>448</v>
      </c>
      <c r="C208" s="78">
        <v>3</v>
      </c>
      <c r="D208" s="81">
        <v>1973</v>
      </c>
      <c r="E208" s="6"/>
      <c r="F208" s="84">
        <v>0.6</v>
      </c>
      <c r="G208" s="7"/>
      <c r="H208" s="7" t="s">
        <v>80</v>
      </c>
      <c r="I208" s="88">
        <v>-2.14</v>
      </c>
      <c r="J208" s="6"/>
      <c r="K208" s="8" t="s">
        <v>120</v>
      </c>
      <c r="L208" s="86" t="s">
        <v>457</v>
      </c>
      <c r="M208" s="3" t="s">
        <v>83</v>
      </c>
      <c r="N208" s="3" t="s">
        <v>357</v>
      </c>
      <c r="O208" s="3" t="s">
        <v>31</v>
      </c>
      <c r="P208" s="85">
        <v>30.77</v>
      </c>
      <c r="Q208" s="3"/>
      <c r="R208" s="85">
        <v>11.7</v>
      </c>
      <c r="S208" s="3"/>
      <c r="T208" s="3"/>
      <c r="U208" s="85">
        <v>10.95</v>
      </c>
      <c r="V208" s="3"/>
      <c r="W208" s="3"/>
      <c r="X208" s="3"/>
      <c r="Y208" s="90"/>
      <c r="Z208" s="85">
        <v>40.69</v>
      </c>
      <c r="AA208" s="85">
        <v>3.24</v>
      </c>
      <c r="AB208" s="3"/>
      <c r="AC208" s="3"/>
      <c r="AD208" s="85">
        <v>0.91</v>
      </c>
      <c r="AE208" s="3"/>
      <c r="AF208" s="85">
        <v>3.3</v>
      </c>
      <c r="AG208" s="3"/>
      <c r="AH208" s="3"/>
      <c r="AI208" s="3"/>
      <c r="AJ208" s="3"/>
      <c r="AK208" s="3"/>
      <c r="AL208" s="3"/>
      <c r="AM208" s="3"/>
      <c r="AN208" s="3"/>
      <c r="AO208" s="3"/>
      <c r="AP208" s="6"/>
      <c r="AQ208" s="92">
        <v>101.56</v>
      </c>
      <c r="AR208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>
        <f t="shared" si="22"/>
        <v>0</v>
      </c>
      <c r="BX208" s="93">
        <v>0.05</v>
      </c>
      <c r="BY208" s="3"/>
      <c r="BZ208" s="93">
        <v>0.1</v>
      </c>
      <c r="CA208" s="3"/>
      <c r="CB208" s="3"/>
      <c r="CC208" s="93">
        <v>89.34</v>
      </c>
      <c r="CD208" s="3"/>
      <c r="CE208" s="93">
        <v>0.04</v>
      </c>
      <c r="CF208" s="3"/>
      <c r="CG208" s="94"/>
      <c r="CH208" s="3"/>
      <c r="CI208" s="3"/>
      <c r="CJ208" s="3"/>
      <c r="CK208" s="3"/>
      <c r="CL208" s="3"/>
      <c r="CM208" s="93">
        <v>7.18</v>
      </c>
      <c r="CN208" s="3"/>
      <c r="CO208" s="3"/>
      <c r="CP208" s="3"/>
      <c r="CQ208" s="98">
        <v>96.71</v>
      </c>
      <c r="CR208" s="3" t="s">
        <v>454</v>
      </c>
    </row>
    <row r="209" spans="1:96" ht="15.4" x14ac:dyDescent="0.45">
      <c r="A209" s="6">
        <v>15</v>
      </c>
      <c r="B209" s="79" t="s">
        <v>440</v>
      </c>
      <c r="C209" s="82">
        <v>4.5</v>
      </c>
      <c r="D209" s="77">
        <v>1973</v>
      </c>
      <c r="E209" s="6"/>
      <c r="F209" s="83">
        <v>1.6666666666666666E-2</v>
      </c>
      <c r="G209" s="7"/>
      <c r="H209" s="7" t="s">
        <v>80</v>
      </c>
      <c r="I209" s="89">
        <v>-1.99</v>
      </c>
      <c r="J209" s="6"/>
      <c r="K209" s="8" t="s">
        <v>120</v>
      </c>
      <c r="L209" s="86" t="s">
        <v>451</v>
      </c>
      <c r="M209" s="3" t="s">
        <v>83</v>
      </c>
      <c r="N209" s="3" t="s">
        <v>357</v>
      </c>
      <c r="O209" s="3" t="s">
        <v>373</v>
      </c>
      <c r="P209" s="85">
        <v>46.73</v>
      </c>
      <c r="Q209" s="3"/>
      <c r="R209" s="85">
        <v>1.91</v>
      </c>
      <c r="S209" s="3"/>
      <c r="T209" s="3"/>
      <c r="U209" s="85">
        <v>12.95</v>
      </c>
      <c r="V209" s="3"/>
      <c r="W209" s="3"/>
      <c r="X209" s="3"/>
      <c r="Y209" s="85">
        <v>0.01</v>
      </c>
      <c r="Z209" s="85">
        <v>37</v>
      </c>
      <c r="AA209" s="85">
        <v>1.06</v>
      </c>
      <c r="AB209" s="3"/>
      <c r="AC209" s="3"/>
      <c r="AD209" s="85">
        <v>0.19</v>
      </c>
      <c r="AE209" s="3"/>
      <c r="AF209" s="85">
        <v>0.44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6"/>
      <c r="AQ209" s="92">
        <v>100.28</v>
      </c>
      <c r="AR209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>
        <f t="shared" si="22"/>
        <v>0</v>
      </c>
      <c r="BX209" s="93">
        <v>0.01</v>
      </c>
      <c r="BY209" s="3"/>
      <c r="BZ209" s="94"/>
      <c r="CA209" s="3"/>
      <c r="CB209" s="3"/>
      <c r="CC209" s="93">
        <v>87.91</v>
      </c>
      <c r="CD209" s="3"/>
      <c r="CE209" s="93">
        <v>0.03</v>
      </c>
      <c r="CF209" s="3"/>
      <c r="CG209" s="93">
        <v>1.7</v>
      </c>
      <c r="CH209" s="3"/>
      <c r="CI209" s="3"/>
      <c r="CJ209" s="3"/>
      <c r="CK209" s="3"/>
      <c r="CL209" s="3"/>
      <c r="CM209" s="93">
        <v>2.68</v>
      </c>
      <c r="CN209" s="3"/>
      <c r="CO209" s="3"/>
      <c r="CP209" s="3"/>
      <c r="CQ209" s="98">
        <v>96.92</v>
      </c>
      <c r="CR209" s="3" t="s">
        <v>454</v>
      </c>
    </row>
    <row r="210" spans="1:96" ht="15.4" x14ac:dyDescent="0.45">
      <c r="A210" s="6">
        <v>15</v>
      </c>
      <c r="B210" s="79" t="s">
        <v>441</v>
      </c>
      <c r="C210" s="82">
        <v>4.5</v>
      </c>
      <c r="D210" s="76">
        <v>2073</v>
      </c>
      <c r="E210" s="6"/>
      <c r="F210" s="83">
        <v>1.6666666666666666E-2</v>
      </c>
      <c r="G210" s="7"/>
      <c r="H210" s="7" t="s">
        <v>80</v>
      </c>
      <c r="I210" s="81">
        <v>-1.77</v>
      </c>
      <c r="J210" s="6"/>
      <c r="K210" s="8" t="s">
        <v>120</v>
      </c>
      <c r="L210" s="86" t="s">
        <v>452</v>
      </c>
      <c r="M210" s="3" t="s">
        <v>83</v>
      </c>
      <c r="N210" s="3" t="s">
        <v>357</v>
      </c>
      <c r="O210" s="3" t="s">
        <v>373</v>
      </c>
      <c r="P210" s="85">
        <v>45.08</v>
      </c>
      <c r="Q210" s="3"/>
      <c r="R210" s="85">
        <v>3.62</v>
      </c>
      <c r="S210" s="3"/>
      <c r="T210" s="3"/>
      <c r="U210" s="85">
        <v>15.13</v>
      </c>
      <c r="V210" s="3"/>
      <c r="W210" s="3"/>
      <c r="X210" s="3"/>
      <c r="Y210" s="85">
        <v>0.01</v>
      </c>
      <c r="Z210" s="85">
        <v>32.369999999999997</v>
      </c>
      <c r="AA210" s="85">
        <v>1.73</v>
      </c>
      <c r="AB210" s="3"/>
      <c r="AC210" s="3"/>
      <c r="AD210" s="85">
        <v>0.26</v>
      </c>
      <c r="AE210" s="3"/>
      <c r="AF210" s="85">
        <v>0.86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6"/>
      <c r="AQ210" s="92">
        <v>99.06</v>
      </c>
      <c r="AR210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>
        <f t="shared" si="22"/>
        <v>0</v>
      </c>
      <c r="BX210" s="93">
        <v>0.06</v>
      </c>
      <c r="BY210" s="3"/>
      <c r="BZ210" s="93">
        <v>0.23</v>
      </c>
      <c r="CA210" s="3"/>
      <c r="CB210" s="3"/>
      <c r="CC210" s="93">
        <v>85.89</v>
      </c>
      <c r="CD210" s="3"/>
      <c r="CE210" s="93">
        <v>0.04</v>
      </c>
      <c r="CF210" s="3"/>
      <c r="CG210" s="93">
        <v>3.6</v>
      </c>
      <c r="CH210" s="3"/>
      <c r="CI210" s="3"/>
      <c r="CJ210" s="3"/>
      <c r="CK210" s="3"/>
      <c r="CL210" s="3"/>
      <c r="CM210" s="93">
        <v>4.53</v>
      </c>
      <c r="CN210" s="3"/>
      <c r="CO210" s="3"/>
      <c r="CP210" s="3"/>
      <c r="CQ210" s="98">
        <v>94.93</v>
      </c>
      <c r="CR210" s="3" t="s">
        <v>454</v>
      </c>
    </row>
    <row r="211" spans="1:96" ht="15.4" x14ac:dyDescent="0.45">
      <c r="A211" s="6">
        <v>15</v>
      </c>
      <c r="B211" s="79" t="s">
        <v>442</v>
      </c>
      <c r="C211" s="78">
        <v>6</v>
      </c>
      <c r="D211" s="77">
        <v>1973</v>
      </c>
      <c r="E211" s="6"/>
      <c r="F211" s="83">
        <v>1.6666666666666666E-2</v>
      </c>
      <c r="G211" s="7"/>
      <c r="H211" s="7" t="s">
        <v>80</v>
      </c>
      <c r="I211" s="89">
        <v>-1.95</v>
      </c>
      <c r="J211" s="6"/>
      <c r="K211" s="8" t="s">
        <v>120</v>
      </c>
      <c r="L211" s="86" t="s">
        <v>456</v>
      </c>
      <c r="M211" s="3" t="s">
        <v>83</v>
      </c>
      <c r="N211" s="3" t="s">
        <v>357</v>
      </c>
      <c r="O211" s="3" t="s">
        <v>373</v>
      </c>
      <c r="P211" s="85">
        <v>45.12</v>
      </c>
      <c r="Q211" s="3"/>
      <c r="R211" s="85">
        <v>3.89</v>
      </c>
      <c r="S211" s="3"/>
      <c r="T211" s="3"/>
      <c r="U211" s="85">
        <v>13.28</v>
      </c>
      <c r="V211" s="3"/>
      <c r="W211" s="3"/>
      <c r="X211" s="3"/>
      <c r="Y211" s="85">
        <v>0.03</v>
      </c>
      <c r="Z211" s="85">
        <v>35.380000000000003</v>
      </c>
      <c r="AA211" s="85">
        <v>1.22</v>
      </c>
      <c r="AB211" s="3"/>
      <c r="AC211" s="3"/>
      <c r="AD211" s="85">
        <v>0.19</v>
      </c>
      <c r="AE211" s="3"/>
      <c r="AF211" s="85">
        <v>0.37</v>
      </c>
      <c r="AG211" s="3"/>
      <c r="AH211" s="3"/>
      <c r="AI211" s="3"/>
      <c r="AJ211" s="3"/>
      <c r="AK211" s="3"/>
      <c r="AL211" s="3"/>
      <c r="AM211" s="3"/>
      <c r="AN211" s="3"/>
      <c r="AO211" s="3"/>
      <c r="AP211" s="6"/>
      <c r="AQ211" s="92">
        <v>99.47</v>
      </c>
      <c r="AR211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>
        <f t="shared" si="22"/>
        <v>0</v>
      </c>
      <c r="BX211" s="93">
        <v>0.04</v>
      </c>
      <c r="BY211" s="3"/>
      <c r="BZ211" s="94"/>
      <c r="CA211" s="3"/>
      <c r="CB211" s="3"/>
      <c r="CC211" s="93">
        <v>88.66</v>
      </c>
      <c r="CD211" s="3"/>
      <c r="CE211" s="93">
        <v>0.06</v>
      </c>
      <c r="CF211" s="3"/>
      <c r="CG211" s="93">
        <v>2.54</v>
      </c>
      <c r="CH211" s="3"/>
      <c r="CI211" s="3"/>
      <c r="CJ211" s="3"/>
      <c r="CK211" s="3"/>
      <c r="CL211" s="3"/>
      <c r="CM211" s="93">
        <v>3.5</v>
      </c>
      <c r="CN211" s="3"/>
      <c r="CO211" s="3"/>
      <c r="CP211" s="3"/>
      <c r="CQ211" s="98">
        <v>95.1</v>
      </c>
      <c r="CR211" s="3" t="s">
        <v>454</v>
      </c>
    </row>
    <row r="212" spans="1:96" ht="15.4" x14ac:dyDescent="0.45">
      <c r="A212" s="6">
        <v>15</v>
      </c>
      <c r="B212" s="79" t="s">
        <v>443</v>
      </c>
      <c r="C212" s="76">
        <v>6</v>
      </c>
      <c r="D212" s="76">
        <v>2073</v>
      </c>
      <c r="E212" s="6"/>
      <c r="F212" s="83">
        <v>1.6666666666666666E-2</v>
      </c>
      <c r="G212" s="7"/>
      <c r="H212" s="7" t="s">
        <v>80</v>
      </c>
      <c r="I212" s="87">
        <v>-1.81</v>
      </c>
      <c r="J212" s="6"/>
      <c r="K212" s="8" t="s">
        <v>120</v>
      </c>
      <c r="L212" s="86" t="s">
        <v>453</v>
      </c>
      <c r="M212" s="3" t="s">
        <v>83</v>
      </c>
      <c r="N212" s="3" t="s">
        <v>357</v>
      </c>
      <c r="O212" s="3" t="s">
        <v>373</v>
      </c>
      <c r="P212" s="93">
        <v>45.28</v>
      </c>
      <c r="Q212" s="3"/>
      <c r="R212" s="93">
        <v>3.08</v>
      </c>
      <c r="S212" s="3"/>
      <c r="T212" s="3"/>
      <c r="U212" s="93">
        <v>14.93</v>
      </c>
      <c r="V212" s="3"/>
      <c r="W212" s="3"/>
      <c r="X212" s="3"/>
      <c r="Y212" s="94"/>
      <c r="Z212" s="93">
        <v>33.119999999999997</v>
      </c>
      <c r="AA212" s="93">
        <v>1.95</v>
      </c>
      <c r="AB212" s="3"/>
      <c r="AC212" s="3"/>
      <c r="AD212" s="93">
        <v>0.28000000000000003</v>
      </c>
      <c r="AE212" s="3"/>
      <c r="AF212" s="93">
        <v>0.69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6"/>
      <c r="AQ212" s="95">
        <v>99.32</v>
      </c>
      <c r="AR212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>
        <f t="shared" si="22"/>
        <v>0</v>
      </c>
      <c r="BX212" s="93">
        <v>0.04</v>
      </c>
      <c r="BY212" s="3"/>
      <c r="BZ212" s="93">
        <v>0.1</v>
      </c>
      <c r="CA212" s="3"/>
      <c r="CB212" s="3"/>
      <c r="CC212" s="93">
        <v>89.18</v>
      </c>
      <c r="CD212" s="3"/>
      <c r="CE212" s="93">
        <v>0.06</v>
      </c>
      <c r="CF212" s="3"/>
      <c r="CG212" s="93">
        <v>1.43</v>
      </c>
      <c r="CH212" s="3"/>
      <c r="CI212" s="3"/>
      <c r="CJ212" s="3"/>
      <c r="CK212" s="3"/>
      <c r="CL212" s="3"/>
      <c r="CM212" s="93">
        <v>5.33</v>
      </c>
      <c r="CN212" s="3"/>
      <c r="CO212" s="3"/>
      <c r="CP212" s="3"/>
      <c r="CQ212" s="98">
        <v>96.63</v>
      </c>
      <c r="CR212" s="3" t="s">
        <v>454</v>
      </c>
    </row>
    <row r="213" spans="1:96" ht="15.4" x14ac:dyDescent="0.45">
      <c r="A213" s="6">
        <v>15</v>
      </c>
      <c r="B213" s="79" t="s">
        <v>444</v>
      </c>
      <c r="C213" s="76">
        <v>8</v>
      </c>
      <c r="D213" s="76">
        <v>2173</v>
      </c>
      <c r="E213" s="6"/>
      <c r="F213" s="83">
        <v>1.6666666666666666E-2</v>
      </c>
      <c r="G213" s="7"/>
      <c r="H213" s="7" t="s">
        <v>80</v>
      </c>
      <c r="I213" s="88">
        <v>-1.74</v>
      </c>
      <c r="J213" s="6"/>
      <c r="K213" s="8" t="s">
        <v>120</v>
      </c>
      <c r="L213" s="86" t="s">
        <v>455</v>
      </c>
      <c r="M213" s="3" t="s">
        <v>83</v>
      </c>
      <c r="N213" s="3" t="s">
        <v>357</v>
      </c>
      <c r="O213" s="3" t="s">
        <v>373</v>
      </c>
      <c r="P213" s="93">
        <v>37.979999999999997</v>
      </c>
      <c r="Q213" s="3"/>
      <c r="R213" s="93">
        <v>10.050000000000001</v>
      </c>
      <c r="S213" s="3"/>
      <c r="T213" s="3"/>
      <c r="U213" s="93">
        <v>15.49</v>
      </c>
      <c r="V213" s="3"/>
      <c r="W213" s="3"/>
      <c r="X213" s="3"/>
      <c r="Y213" s="93">
        <v>0.25</v>
      </c>
      <c r="Z213" s="93">
        <v>33.39</v>
      </c>
      <c r="AA213" s="93">
        <v>1.8</v>
      </c>
      <c r="AB213" s="3"/>
      <c r="AC213" s="3"/>
      <c r="AD213" s="93">
        <v>0.17</v>
      </c>
      <c r="AE213" s="3"/>
      <c r="AF213" s="93">
        <v>0.66</v>
      </c>
      <c r="AG213" s="3"/>
      <c r="AH213" s="3"/>
      <c r="AI213" s="3"/>
      <c r="AJ213" s="3"/>
      <c r="AK213" s="3"/>
      <c r="AL213" s="3"/>
      <c r="AM213" s="3"/>
      <c r="AN213" s="3"/>
      <c r="AO213" s="3"/>
      <c r="AP213" s="6"/>
      <c r="AQ213" s="95">
        <v>99.83</v>
      </c>
      <c r="AR21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>
        <f t="shared" si="22"/>
        <v>0</v>
      </c>
      <c r="BX213" s="93">
        <v>7.0000000000000007E-2</v>
      </c>
      <c r="BY213" s="3"/>
      <c r="BZ213" s="93">
        <v>0.12</v>
      </c>
      <c r="CA213" s="3"/>
      <c r="CB213" s="3"/>
      <c r="CC213" s="93">
        <v>84.32</v>
      </c>
      <c r="CD213" s="3"/>
      <c r="CE213" s="93">
        <v>0.08</v>
      </c>
      <c r="CF213" s="3"/>
      <c r="CG213" s="93">
        <v>5.39</v>
      </c>
      <c r="CH213" s="3"/>
      <c r="CI213" s="3"/>
      <c r="CJ213" s="3"/>
      <c r="CK213" s="3"/>
      <c r="CL213" s="3"/>
      <c r="CM213" s="93">
        <v>4.97</v>
      </c>
      <c r="CN213" s="3"/>
      <c r="CO213" s="3"/>
      <c r="CP213" s="3"/>
      <c r="CQ213" s="98">
        <v>95.68</v>
      </c>
      <c r="CR213" s="3" t="s">
        <v>454</v>
      </c>
    </row>
    <row r="214" spans="1:96" x14ac:dyDescent="0.45">
      <c r="A214" s="6"/>
      <c r="B214" s="6"/>
      <c r="C214" s="8"/>
      <c r="D214" s="8"/>
      <c r="E214" s="6"/>
      <c r="F214" s="8"/>
      <c r="G214" s="7"/>
      <c r="H214" s="7"/>
      <c r="I214" s="6"/>
      <c r="J214" s="6"/>
      <c r="K214" s="8"/>
      <c r="L214" s="2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6"/>
      <c r="AQ214" s="3"/>
      <c r="AR214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>
        <f t="shared" si="22"/>
        <v>0</v>
      </c>
      <c r="BX214" s="96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</row>
    <row r="215" spans="1:96" x14ac:dyDescent="0.45">
      <c r="A215" s="6"/>
      <c r="B215" s="6"/>
      <c r="C215" s="7"/>
      <c r="D215" s="7"/>
      <c r="E215" s="6"/>
      <c r="F215" s="8"/>
      <c r="G215" s="7"/>
      <c r="H215" s="7"/>
      <c r="I215" s="6"/>
      <c r="J215" s="6"/>
      <c r="K215" s="8"/>
      <c r="L215" s="2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6"/>
      <c r="AQ215" s="3"/>
      <c r="AR215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>
        <f t="shared" si="22"/>
        <v>0</v>
      </c>
      <c r="BX215" s="96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</row>
    <row r="216" spans="1:96" x14ac:dyDescent="0.45">
      <c r="A216" s="6"/>
      <c r="B216" s="6"/>
      <c r="C216" s="7"/>
      <c r="D216" s="7"/>
      <c r="E216" s="6"/>
      <c r="F216" s="8"/>
      <c r="G216" s="7"/>
      <c r="H216" s="7"/>
      <c r="I216" s="6"/>
      <c r="J216" s="6"/>
      <c r="K216" s="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6"/>
      <c r="AQ216" s="3"/>
      <c r="AR216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>
        <f t="shared" si="22"/>
        <v>0</v>
      </c>
      <c r="BX216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</row>
    <row r="217" spans="1:96" x14ac:dyDescent="0.45">
      <c r="A217" s="6"/>
      <c r="B217" s="6"/>
      <c r="C217" s="7"/>
      <c r="D217" s="7"/>
      <c r="F217" s="7"/>
      <c r="G217" s="7"/>
      <c r="H217" s="7"/>
      <c r="I217" s="6"/>
      <c r="J217" s="6"/>
      <c r="K217" s="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6"/>
      <c r="AQ217" s="3"/>
      <c r="AR217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>
        <f t="shared" si="22"/>
        <v>0</v>
      </c>
      <c r="BX217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</row>
    <row r="218" spans="1:96" x14ac:dyDescent="0.45">
      <c r="A218" s="6"/>
      <c r="B218" s="6"/>
      <c r="C218" s="7"/>
      <c r="D218" s="7"/>
      <c r="F218" s="7"/>
      <c r="G218" s="7"/>
      <c r="H218" s="7"/>
      <c r="I218" s="6"/>
      <c r="J218" s="6"/>
      <c r="K218" s="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6"/>
      <c r="AQ218" s="3"/>
      <c r="AR218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>
        <f t="shared" si="22"/>
        <v>0</v>
      </c>
      <c r="BX218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</row>
    <row r="219" spans="1:96" x14ac:dyDescent="0.45">
      <c r="A219" s="6"/>
      <c r="B219" s="6"/>
      <c r="C219" s="7"/>
      <c r="D219" s="7"/>
      <c r="F219" s="7"/>
      <c r="G219" s="7"/>
      <c r="H219" s="7"/>
      <c r="I219" s="6"/>
      <c r="J219" s="6"/>
      <c r="K219" s="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6"/>
      <c r="AQ219" s="3"/>
      <c r="AR219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>
        <f t="shared" si="22"/>
        <v>0</v>
      </c>
      <c r="BX219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</row>
    <row r="220" spans="1:96" x14ac:dyDescent="0.45">
      <c r="A220" s="6"/>
      <c r="B220" s="6"/>
      <c r="C220" s="7"/>
      <c r="D220" s="7"/>
      <c r="F220" s="7"/>
      <c r="G220" s="7"/>
      <c r="H220" s="7"/>
      <c r="I220" s="6"/>
      <c r="J220" s="6"/>
      <c r="K220" s="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6"/>
      <c r="AQ220" s="3"/>
      <c r="AR220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>
        <f t="shared" si="22"/>
        <v>0</v>
      </c>
      <c r="BX220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</row>
    <row r="221" spans="1:96" x14ac:dyDescent="0.45">
      <c r="A221" s="6"/>
      <c r="B221" s="6"/>
      <c r="C221" s="7"/>
      <c r="D221" s="7"/>
      <c r="F221" s="7"/>
      <c r="G221" s="7"/>
      <c r="H221" s="7"/>
      <c r="I221" s="6"/>
      <c r="J221" s="6"/>
      <c r="K221" s="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6"/>
      <c r="AQ221" s="3"/>
      <c r="AR221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>
        <f t="shared" ref="BW221:BW284" si="23">SUM(AR221:BU221)</f>
        <v>0</v>
      </c>
      <c r="BX221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</row>
    <row r="222" spans="1:96" x14ac:dyDescent="0.45">
      <c r="A222" s="6"/>
      <c r="B222" s="6"/>
      <c r="C222" s="7"/>
      <c r="D222" s="7"/>
      <c r="F222" s="7"/>
      <c r="G222" s="7"/>
      <c r="H222" s="7"/>
      <c r="I222" s="6"/>
      <c r="J222" s="6"/>
      <c r="K222" s="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6"/>
      <c r="AQ222" s="3"/>
      <c r="AR222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>
        <f t="shared" si="23"/>
        <v>0</v>
      </c>
      <c r="BX222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</row>
    <row r="223" spans="1:96" x14ac:dyDescent="0.45">
      <c r="A223" s="6"/>
      <c r="B223" s="6"/>
      <c r="C223" s="7"/>
      <c r="D223" s="7"/>
      <c r="F223" s="7"/>
      <c r="G223" s="7"/>
      <c r="H223" s="7"/>
      <c r="I223" s="6"/>
      <c r="J223" s="6"/>
      <c r="K223" s="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6"/>
      <c r="AQ223" s="3"/>
      <c r="AR22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>
        <f t="shared" si="23"/>
        <v>0</v>
      </c>
      <c r="BX22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</row>
    <row r="224" spans="1:96" x14ac:dyDescent="0.45">
      <c r="A224" s="6"/>
      <c r="B224" s="6"/>
      <c r="C224" s="7"/>
      <c r="D224" s="7"/>
      <c r="F224" s="7"/>
      <c r="G224" s="7"/>
      <c r="H224" s="7"/>
      <c r="I224" s="6"/>
      <c r="J224" s="6"/>
      <c r="K224" s="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6"/>
      <c r="AQ224" s="3"/>
      <c r="AR224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>
        <f t="shared" si="23"/>
        <v>0</v>
      </c>
      <c r="BX224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</row>
    <row r="225" spans="1:96" x14ac:dyDescent="0.45">
      <c r="A225" s="6"/>
      <c r="B225" s="6"/>
      <c r="C225" s="7"/>
      <c r="D225" s="7"/>
      <c r="F225" s="7"/>
      <c r="G225" s="7"/>
      <c r="H225" s="7"/>
      <c r="I225" s="6"/>
      <c r="J225" s="6"/>
      <c r="K225" s="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6"/>
      <c r="AQ225" s="3"/>
      <c r="AR225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>
        <f t="shared" si="23"/>
        <v>0</v>
      </c>
      <c r="BX225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</row>
    <row r="226" spans="1:96" x14ac:dyDescent="0.45">
      <c r="A226" s="6"/>
      <c r="B226" s="6"/>
      <c r="C226" s="7"/>
      <c r="D226" s="7"/>
      <c r="F226" s="7"/>
      <c r="G226" s="7"/>
      <c r="H226" s="7"/>
      <c r="I226" s="6"/>
      <c r="J226" s="6"/>
      <c r="K226" s="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6"/>
      <c r="AQ226" s="3"/>
      <c r="AR226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>
        <f t="shared" si="23"/>
        <v>0</v>
      </c>
      <c r="BX226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</row>
    <row r="227" spans="1:96" x14ac:dyDescent="0.45">
      <c r="A227" s="6"/>
      <c r="B227" s="6"/>
      <c r="C227" s="7"/>
      <c r="D227" s="7"/>
      <c r="F227" s="7"/>
      <c r="G227" s="7"/>
      <c r="H227" s="7"/>
      <c r="I227" s="6"/>
      <c r="J227" s="6"/>
      <c r="K227" s="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6"/>
      <c r="AQ227" s="3"/>
      <c r="AR227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>
        <f t="shared" si="23"/>
        <v>0</v>
      </c>
      <c r="BX227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</row>
    <row r="228" spans="1:96" x14ac:dyDescent="0.45">
      <c r="A228" s="6"/>
      <c r="B228" s="6"/>
      <c r="C228" s="7"/>
      <c r="D228" s="7"/>
      <c r="F228" s="7"/>
      <c r="G228" s="7"/>
      <c r="H228" s="7"/>
      <c r="I228" s="6"/>
      <c r="J228" s="6"/>
      <c r="K228" s="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6"/>
      <c r="AQ228" s="3"/>
      <c r="AR228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>
        <f t="shared" si="23"/>
        <v>0</v>
      </c>
      <c r="BX228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</row>
    <row r="229" spans="1:96" x14ac:dyDescent="0.45">
      <c r="A229" s="6"/>
      <c r="B229" s="6"/>
      <c r="C229" s="7"/>
      <c r="D229" s="7"/>
      <c r="F229" s="7"/>
      <c r="G229" s="7"/>
      <c r="H229" s="7"/>
      <c r="I229" s="6"/>
      <c r="J229" s="6"/>
      <c r="K229" s="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6"/>
      <c r="AQ229" s="3"/>
      <c r="AR229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>
        <f t="shared" si="23"/>
        <v>0</v>
      </c>
      <c r="BX229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</row>
    <row r="230" spans="1:96" x14ac:dyDescent="0.45">
      <c r="A230" s="6"/>
      <c r="B230" s="6"/>
      <c r="C230" s="7"/>
      <c r="D230" s="7"/>
      <c r="F230" s="7"/>
      <c r="G230" s="7"/>
      <c r="H230" s="7"/>
      <c r="I230" s="6"/>
      <c r="J230" s="6"/>
      <c r="K230" s="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6"/>
      <c r="AQ230" s="3"/>
      <c r="AR230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>
        <f t="shared" si="23"/>
        <v>0</v>
      </c>
      <c r="BX230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</row>
    <row r="231" spans="1:96" x14ac:dyDescent="0.45">
      <c r="A231" s="6"/>
      <c r="B231" s="6"/>
      <c r="C231" s="7"/>
      <c r="D231" s="7"/>
      <c r="F231" s="7"/>
      <c r="G231" s="7"/>
      <c r="H231" s="7"/>
      <c r="I231" s="6"/>
      <c r="J231" s="6"/>
      <c r="K231" s="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6"/>
      <c r="AQ231" s="3"/>
      <c r="AR231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>
        <f t="shared" si="23"/>
        <v>0</v>
      </c>
      <c r="BX231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</row>
    <row r="232" spans="1:96" x14ac:dyDescent="0.45">
      <c r="A232" s="6"/>
      <c r="B232" s="6"/>
      <c r="C232" s="7"/>
      <c r="D232" s="7"/>
      <c r="F232" s="7"/>
      <c r="G232" s="7"/>
      <c r="H232" s="7"/>
      <c r="I232" s="6"/>
      <c r="J232" s="6"/>
      <c r="K232" s="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6"/>
      <c r="AQ232" s="3"/>
      <c r="AR232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>
        <f t="shared" si="23"/>
        <v>0</v>
      </c>
      <c r="BX232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</row>
    <row r="233" spans="1:96" x14ac:dyDescent="0.45">
      <c r="A233" s="6"/>
      <c r="B233" s="6"/>
      <c r="C233" s="7"/>
      <c r="D233" s="7"/>
      <c r="F233" s="7"/>
      <c r="G233" s="7"/>
      <c r="H233" s="7"/>
      <c r="I233" s="6"/>
      <c r="J233" s="6"/>
      <c r="K233" s="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6"/>
      <c r="AQ233" s="3"/>
      <c r="AR23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>
        <f t="shared" si="23"/>
        <v>0</v>
      </c>
      <c r="BX23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</row>
    <row r="234" spans="1:96" x14ac:dyDescent="0.45">
      <c r="A234" s="6"/>
      <c r="B234" s="6"/>
      <c r="C234" s="7"/>
      <c r="D234" s="7"/>
      <c r="F234" s="7"/>
      <c r="G234" s="7"/>
      <c r="H234" s="7"/>
      <c r="I234" s="6"/>
      <c r="J234" s="6"/>
      <c r="K234" s="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6"/>
      <c r="AQ234" s="3"/>
      <c r="AR234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>
        <f t="shared" si="23"/>
        <v>0</v>
      </c>
      <c r="BX234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</row>
    <row r="235" spans="1:96" x14ac:dyDescent="0.45">
      <c r="A235" s="6"/>
      <c r="B235" s="6"/>
      <c r="C235" s="7"/>
      <c r="D235" s="7"/>
      <c r="F235" s="7"/>
      <c r="G235" s="7"/>
      <c r="H235" s="7"/>
      <c r="I235" s="6"/>
      <c r="J235" s="6"/>
      <c r="K235" s="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6"/>
      <c r="AQ235" s="3"/>
      <c r="AR235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>
        <f t="shared" si="23"/>
        <v>0</v>
      </c>
      <c r="BX235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</row>
    <row r="236" spans="1:96" x14ac:dyDescent="0.45">
      <c r="A236" s="6"/>
      <c r="B236" s="6"/>
      <c r="C236" s="7"/>
      <c r="D236" s="7"/>
      <c r="F236" s="7"/>
      <c r="G236" s="7"/>
      <c r="H236" s="7"/>
      <c r="I236" s="6"/>
      <c r="J236" s="6"/>
      <c r="K236" s="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6"/>
      <c r="AQ236" s="3"/>
      <c r="AR236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>
        <f t="shared" si="23"/>
        <v>0</v>
      </c>
      <c r="BX236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</row>
    <row r="237" spans="1:96" x14ac:dyDescent="0.45">
      <c r="A237" s="6"/>
      <c r="B237" s="6"/>
      <c r="C237" s="7"/>
      <c r="D237" s="7"/>
      <c r="F237" s="7"/>
      <c r="G237" s="7"/>
      <c r="H237" s="7"/>
      <c r="I237" s="6"/>
      <c r="J237" s="6"/>
      <c r="K237" s="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6"/>
      <c r="AQ237" s="3"/>
      <c r="AR237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>
        <f t="shared" si="23"/>
        <v>0</v>
      </c>
      <c r="BX237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</row>
    <row r="238" spans="1:96" x14ac:dyDescent="0.45">
      <c r="A238" s="6"/>
      <c r="B238" s="6"/>
      <c r="C238" s="7"/>
      <c r="D238" s="7"/>
      <c r="F238" s="7"/>
      <c r="G238" s="7"/>
      <c r="H238" s="7"/>
      <c r="I238" s="6"/>
      <c r="J238" s="6"/>
      <c r="K238" s="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6"/>
      <c r="AQ238" s="3"/>
      <c r="AR238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>
        <f t="shared" si="23"/>
        <v>0</v>
      </c>
      <c r="BX238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</row>
    <row r="239" spans="1:96" x14ac:dyDescent="0.45">
      <c r="A239" s="6"/>
      <c r="B239" s="6"/>
      <c r="C239" s="7"/>
      <c r="D239" s="7"/>
      <c r="F239" s="7"/>
      <c r="G239" s="7"/>
      <c r="H239" s="7"/>
      <c r="I239" s="6"/>
      <c r="J239" s="6"/>
      <c r="K239" s="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6"/>
      <c r="AQ239" s="3"/>
      <c r="AR239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>
        <f t="shared" si="23"/>
        <v>0</v>
      </c>
      <c r="BX239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</row>
    <row r="240" spans="1:96" x14ac:dyDescent="0.45">
      <c r="A240" s="6"/>
      <c r="B240" s="6"/>
      <c r="C240" s="7"/>
      <c r="D240" s="7"/>
      <c r="F240" s="7"/>
      <c r="G240" s="7"/>
      <c r="H240" s="7"/>
      <c r="I240" s="6"/>
      <c r="J240" s="6"/>
      <c r="K240" s="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6"/>
      <c r="AQ240" s="3"/>
      <c r="AR240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>
        <f t="shared" si="23"/>
        <v>0</v>
      </c>
      <c r="BX240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</row>
    <row r="241" spans="1:96" x14ac:dyDescent="0.45">
      <c r="A241" s="6"/>
      <c r="B241" s="6"/>
      <c r="C241" s="7"/>
      <c r="D241" s="7"/>
      <c r="F241" s="7"/>
      <c r="G241" s="7"/>
      <c r="H241" s="7"/>
      <c r="I241" s="6"/>
      <c r="J241" s="6"/>
      <c r="K241" s="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6"/>
      <c r="AQ241" s="3"/>
      <c r="AR241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>
        <f t="shared" si="23"/>
        <v>0</v>
      </c>
      <c r="BX241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</row>
    <row r="242" spans="1:96" x14ac:dyDescent="0.45">
      <c r="A242" s="6"/>
      <c r="B242" s="6"/>
      <c r="C242" s="7"/>
      <c r="D242" s="7"/>
      <c r="F242" s="7"/>
      <c r="G242" s="7"/>
      <c r="H242" s="7"/>
      <c r="I242" s="6"/>
      <c r="J242" s="6"/>
      <c r="K242" s="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6"/>
      <c r="AQ242" s="3"/>
      <c r="AR242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>
        <f t="shared" si="23"/>
        <v>0</v>
      </c>
      <c r="BX242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</row>
    <row r="243" spans="1:96" x14ac:dyDescent="0.45">
      <c r="A243" s="6"/>
      <c r="B243" s="6"/>
      <c r="C243" s="7"/>
      <c r="D243" s="7"/>
      <c r="F243" s="7"/>
      <c r="G243" s="7"/>
      <c r="H243" s="7"/>
      <c r="I243" s="6"/>
      <c r="J243" s="6"/>
      <c r="K243" s="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6"/>
      <c r="AQ243" s="3"/>
      <c r="AR24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>
        <f t="shared" si="23"/>
        <v>0</v>
      </c>
      <c r="BX24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</row>
    <row r="244" spans="1:96" x14ac:dyDescent="0.45">
      <c r="A244" s="6"/>
      <c r="B244" s="6"/>
      <c r="C244" s="7"/>
      <c r="D244" s="7"/>
      <c r="F244" s="7"/>
      <c r="G244" s="7"/>
      <c r="H244" s="7"/>
      <c r="I244" s="6"/>
      <c r="J244" s="6"/>
      <c r="K244" s="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6"/>
      <c r="AQ244" s="3"/>
      <c r="AR244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>
        <f t="shared" si="23"/>
        <v>0</v>
      </c>
      <c r="BX244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</row>
    <row r="245" spans="1:96" x14ac:dyDescent="0.45">
      <c r="A245" s="6"/>
      <c r="B245" s="6"/>
      <c r="C245" s="7"/>
      <c r="D245" s="7"/>
      <c r="F245" s="7"/>
      <c r="G245" s="7"/>
      <c r="H245" s="7"/>
      <c r="I245" s="6"/>
      <c r="J245" s="6"/>
      <c r="K245" s="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6"/>
      <c r="AQ245" s="3"/>
      <c r="AR245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>
        <f t="shared" si="23"/>
        <v>0</v>
      </c>
      <c r="BX245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</row>
    <row r="246" spans="1:96" x14ac:dyDescent="0.45">
      <c r="A246" s="6"/>
      <c r="B246" s="6"/>
      <c r="C246" s="7"/>
      <c r="D246" s="7"/>
      <c r="F246" s="7"/>
      <c r="G246" s="7"/>
      <c r="H246" s="7"/>
      <c r="I246" s="6"/>
      <c r="J246" s="6"/>
      <c r="K246" s="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6"/>
      <c r="AQ246" s="3"/>
      <c r="AR246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>
        <f t="shared" si="23"/>
        <v>0</v>
      </c>
      <c r="BX246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</row>
    <row r="247" spans="1:96" x14ac:dyDescent="0.45">
      <c r="A247" s="6"/>
      <c r="B247" s="6"/>
      <c r="C247" s="7"/>
      <c r="D247" s="7"/>
      <c r="F247" s="7"/>
      <c r="G247" s="7"/>
      <c r="H247" s="7"/>
      <c r="I247" s="6"/>
      <c r="J247" s="6"/>
      <c r="K247" s="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6"/>
      <c r="AQ247" s="3"/>
      <c r="AR247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>
        <f t="shared" si="23"/>
        <v>0</v>
      </c>
      <c r="BX247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</row>
    <row r="248" spans="1:96" x14ac:dyDescent="0.45">
      <c r="A248" s="6"/>
      <c r="B248" s="6"/>
      <c r="C248" s="7"/>
      <c r="D248" s="7"/>
      <c r="F248" s="7"/>
      <c r="G248" s="7"/>
      <c r="H248" s="7"/>
      <c r="I248" s="6"/>
      <c r="J248" s="6"/>
      <c r="K248" s="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6"/>
      <c r="AQ248" s="3"/>
      <c r="AR248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>
        <f t="shared" si="23"/>
        <v>0</v>
      </c>
      <c r="BX248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</row>
    <row r="249" spans="1:96" x14ac:dyDescent="0.45">
      <c r="A249" s="6"/>
      <c r="B249" s="6"/>
      <c r="C249" s="7"/>
      <c r="D249" s="7"/>
      <c r="F249" s="7"/>
      <c r="G249" s="7"/>
      <c r="H249" s="7"/>
      <c r="I249" s="6"/>
      <c r="J249" s="6"/>
      <c r="K249" s="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6"/>
      <c r="AQ249" s="3"/>
      <c r="AR249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>
        <f t="shared" si="23"/>
        <v>0</v>
      </c>
      <c r="BX249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</row>
    <row r="250" spans="1:96" x14ac:dyDescent="0.45">
      <c r="A250" s="6"/>
      <c r="B250" s="6"/>
      <c r="C250" s="7"/>
      <c r="D250" s="7"/>
      <c r="F250" s="7"/>
      <c r="G250" s="7"/>
      <c r="H250" s="7"/>
      <c r="I250" s="6"/>
      <c r="J250" s="6"/>
      <c r="K250" s="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6"/>
      <c r="AQ250" s="3"/>
      <c r="AR250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>
        <f t="shared" si="23"/>
        <v>0</v>
      </c>
      <c r="BX250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</row>
    <row r="251" spans="1:96" x14ac:dyDescent="0.45">
      <c r="A251" s="6"/>
      <c r="B251" s="6"/>
      <c r="C251" s="7"/>
      <c r="D251" s="7"/>
      <c r="F251" s="7"/>
      <c r="G251" s="7"/>
      <c r="H251" s="7"/>
      <c r="I251" s="6"/>
      <c r="J251" s="6"/>
      <c r="K251" s="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6"/>
      <c r="AQ251" s="3"/>
      <c r="AR251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>
        <f t="shared" si="23"/>
        <v>0</v>
      </c>
      <c r="BX251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</row>
    <row r="252" spans="1:96" x14ac:dyDescent="0.45">
      <c r="A252" s="6"/>
      <c r="B252" s="6"/>
      <c r="C252" s="7"/>
      <c r="D252" s="7"/>
      <c r="F252" s="7"/>
      <c r="G252" s="7"/>
      <c r="H252" s="7"/>
      <c r="I252" s="6"/>
      <c r="J252" s="6"/>
      <c r="K252" s="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6"/>
      <c r="AQ252" s="3"/>
      <c r="AR252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>
        <f t="shared" si="23"/>
        <v>0</v>
      </c>
      <c r="BX252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</row>
    <row r="253" spans="1:96" x14ac:dyDescent="0.45">
      <c r="A253" s="6"/>
      <c r="B253" s="6"/>
      <c r="C253" s="7"/>
      <c r="D253" s="7"/>
      <c r="F253" s="7"/>
      <c r="G253" s="7"/>
      <c r="H253" s="7"/>
      <c r="I253" s="6"/>
      <c r="J253" s="6"/>
      <c r="K253" s="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6"/>
      <c r="AQ253" s="3"/>
      <c r="AR25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>
        <f t="shared" si="23"/>
        <v>0</v>
      </c>
      <c r="BX25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</row>
    <row r="254" spans="1:96" x14ac:dyDescent="0.45">
      <c r="A254" s="6"/>
      <c r="B254" s="6"/>
      <c r="C254" s="7"/>
      <c r="D254" s="7"/>
      <c r="F254" s="7"/>
      <c r="G254" s="7"/>
      <c r="H254" s="7"/>
      <c r="I254" s="6"/>
      <c r="J254" s="6"/>
      <c r="K254" s="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6"/>
      <c r="AQ254" s="3"/>
      <c r="AR254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>
        <f t="shared" si="23"/>
        <v>0</v>
      </c>
      <c r="BX254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</row>
    <row r="255" spans="1:96" x14ac:dyDescent="0.45">
      <c r="A255" s="6"/>
      <c r="B255" s="6"/>
      <c r="C255" s="7"/>
      <c r="D255" s="7"/>
      <c r="F255" s="7"/>
      <c r="G255" s="7"/>
      <c r="H255" s="7"/>
      <c r="I255" s="6"/>
      <c r="J255" s="6"/>
      <c r="K255" s="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6"/>
      <c r="AQ255" s="3"/>
      <c r="AR255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>
        <f t="shared" si="23"/>
        <v>0</v>
      </c>
      <c r="BX255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</row>
    <row r="256" spans="1:96" x14ac:dyDescent="0.45">
      <c r="A256" s="6"/>
      <c r="B256" s="6"/>
      <c r="C256" s="7"/>
      <c r="D256" s="7"/>
      <c r="F256" s="7"/>
      <c r="G256" s="7"/>
      <c r="H256" s="7"/>
      <c r="I256" s="6"/>
      <c r="J256" s="6"/>
      <c r="K256" s="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6"/>
      <c r="AQ256" s="3"/>
      <c r="AR256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>
        <f t="shared" si="23"/>
        <v>0</v>
      </c>
      <c r="BX256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</row>
    <row r="257" spans="1:96" x14ac:dyDescent="0.45">
      <c r="A257" s="6"/>
      <c r="B257" s="6"/>
      <c r="C257" s="7"/>
      <c r="D257" s="7"/>
      <c r="F257" s="7"/>
      <c r="G257" s="7"/>
      <c r="H257" s="7"/>
      <c r="I257" s="6"/>
      <c r="J257" s="6"/>
      <c r="K257" s="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6"/>
      <c r="AQ257" s="3"/>
      <c r="AR257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>
        <f t="shared" si="23"/>
        <v>0</v>
      </c>
      <c r="BX257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</row>
    <row r="258" spans="1:96" x14ac:dyDescent="0.45">
      <c r="A258" s="6"/>
      <c r="B258" s="6"/>
      <c r="C258" s="7"/>
      <c r="D258" s="7"/>
      <c r="F258" s="7"/>
      <c r="G258" s="7"/>
      <c r="H258" s="7"/>
      <c r="I258" s="6"/>
      <c r="J258" s="6"/>
      <c r="K258" s="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6"/>
      <c r="AQ258" s="3"/>
      <c r="AR258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>
        <f t="shared" si="23"/>
        <v>0</v>
      </c>
      <c r="BX258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</row>
    <row r="259" spans="1:96" x14ac:dyDescent="0.45">
      <c r="A259" s="6"/>
      <c r="B259" s="6"/>
      <c r="C259" s="7"/>
      <c r="D259" s="7"/>
      <c r="F259" s="7"/>
      <c r="G259" s="7"/>
      <c r="H259" s="7"/>
      <c r="I259" s="6"/>
      <c r="J259" s="6"/>
      <c r="K259" s="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6"/>
      <c r="AQ259" s="3"/>
      <c r="AR259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>
        <f t="shared" si="23"/>
        <v>0</v>
      </c>
      <c r="BX259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</row>
    <row r="260" spans="1:96" x14ac:dyDescent="0.45">
      <c r="A260" s="6"/>
      <c r="B260" s="6"/>
      <c r="C260" s="7"/>
      <c r="D260" s="7"/>
      <c r="F260" s="7"/>
      <c r="G260" s="7"/>
      <c r="H260" s="7"/>
      <c r="I260" s="6"/>
      <c r="J260" s="6"/>
      <c r="K260" s="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6"/>
      <c r="AQ260" s="3"/>
      <c r="AR260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>
        <f t="shared" si="23"/>
        <v>0</v>
      </c>
      <c r="BX260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</row>
    <row r="261" spans="1:96" x14ac:dyDescent="0.45">
      <c r="A261" s="6"/>
      <c r="B261" s="6"/>
      <c r="C261" s="7"/>
      <c r="D261" s="7"/>
      <c r="F261" s="7"/>
      <c r="G261" s="7"/>
      <c r="H261" s="7"/>
      <c r="I261" s="6"/>
      <c r="J261" s="6"/>
      <c r="K261" s="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6"/>
      <c r="AQ261" s="3"/>
      <c r="AR261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>
        <f t="shared" si="23"/>
        <v>0</v>
      </c>
      <c r="BX261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</row>
    <row r="262" spans="1:96" x14ac:dyDescent="0.45">
      <c r="A262" s="6"/>
      <c r="B262" s="6"/>
      <c r="C262" s="7"/>
      <c r="D262" s="7"/>
      <c r="F262" s="7"/>
      <c r="G262" s="7"/>
      <c r="H262" s="7"/>
      <c r="I262" s="6"/>
      <c r="J262" s="6"/>
      <c r="K262" s="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6"/>
      <c r="AQ262" s="3"/>
      <c r="AR262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>
        <f t="shared" si="23"/>
        <v>0</v>
      </c>
      <c r="BX262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</row>
    <row r="263" spans="1:96" x14ac:dyDescent="0.45">
      <c r="A263" s="6"/>
      <c r="B263" s="6"/>
      <c r="C263" s="7"/>
      <c r="D263" s="7"/>
      <c r="F263" s="7"/>
      <c r="G263" s="7"/>
      <c r="H263" s="7"/>
      <c r="I263" s="6"/>
      <c r="J263" s="6"/>
      <c r="K263" s="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6"/>
      <c r="AQ263" s="3"/>
      <c r="AR26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>
        <f t="shared" si="23"/>
        <v>0</v>
      </c>
      <c r="BX26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</row>
    <row r="264" spans="1:96" x14ac:dyDescent="0.45">
      <c r="A264" s="6"/>
      <c r="B264" s="6"/>
      <c r="C264" s="7"/>
      <c r="D264" s="7"/>
      <c r="F264" s="7"/>
      <c r="G264" s="7"/>
      <c r="H264" s="7"/>
      <c r="I264" s="6"/>
      <c r="J264" s="6"/>
      <c r="K264" s="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6"/>
      <c r="AQ264" s="3"/>
      <c r="AR264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>
        <f t="shared" si="23"/>
        <v>0</v>
      </c>
      <c r="BX264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</row>
    <row r="265" spans="1:96" x14ac:dyDescent="0.45">
      <c r="A265" s="6"/>
      <c r="B265" s="6"/>
      <c r="C265" s="7"/>
      <c r="D265" s="7"/>
      <c r="F265" s="7"/>
      <c r="G265" s="7"/>
      <c r="H265" s="7"/>
      <c r="I265" s="6"/>
      <c r="J265" s="6"/>
      <c r="K265" s="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6"/>
      <c r="AQ265" s="3"/>
      <c r="AR265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>
        <f t="shared" si="23"/>
        <v>0</v>
      </c>
      <c r="BX265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</row>
    <row r="266" spans="1:96" x14ac:dyDescent="0.45">
      <c r="A266" s="6"/>
      <c r="B266" s="6"/>
      <c r="C266" s="7"/>
      <c r="D266" s="7"/>
      <c r="F266" s="7"/>
      <c r="G266" s="7"/>
      <c r="H266" s="7"/>
      <c r="I266" s="6"/>
      <c r="J266" s="6"/>
      <c r="K266" s="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6"/>
      <c r="AQ266" s="3"/>
      <c r="AR266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>
        <f t="shared" si="23"/>
        <v>0</v>
      </c>
      <c r="BX266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</row>
    <row r="267" spans="1:96" x14ac:dyDescent="0.45">
      <c r="A267" s="6"/>
      <c r="B267" s="6"/>
      <c r="C267" s="7"/>
      <c r="D267" s="7"/>
      <c r="F267" s="7"/>
      <c r="G267" s="7"/>
      <c r="H267" s="7"/>
      <c r="I267" s="6"/>
      <c r="J267" s="6"/>
      <c r="K267" s="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6"/>
      <c r="AQ267" s="3"/>
      <c r="AR267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>
        <f t="shared" si="23"/>
        <v>0</v>
      </c>
      <c r="BX267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</row>
    <row r="268" spans="1:96" x14ac:dyDescent="0.45">
      <c r="A268" s="6"/>
      <c r="B268" s="6"/>
      <c r="C268" s="7"/>
      <c r="D268" s="7"/>
      <c r="F268" s="7"/>
      <c r="G268" s="7"/>
      <c r="H268" s="7"/>
      <c r="I268" s="6"/>
      <c r="J268" s="6"/>
      <c r="K268" s="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6"/>
      <c r="AQ268" s="3"/>
      <c r="AR268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>
        <f t="shared" si="23"/>
        <v>0</v>
      </c>
      <c r="BX268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</row>
    <row r="269" spans="1:96" x14ac:dyDescent="0.45">
      <c r="A269" s="6"/>
      <c r="B269" s="6"/>
      <c r="C269" s="7"/>
      <c r="D269" s="7"/>
      <c r="F269" s="7"/>
      <c r="G269" s="7"/>
      <c r="H269" s="7"/>
      <c r="I269" s="6"/>
      <c r="J269" s="6"/>
      <c r="K269" s="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6"/>
      <c r="AQ269" s="3"/>
      <c r="AR269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>
        <f t="shared" si="23"/>
        <v>0</v>
      </c>
      <c r="BX269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</row>
    <row r="270" spans="1:96" x14ac:dyDescent="0.45">
      <c r="A270" s="6"/>
      <c r="B270" s="6"/>
      <c r="C270" s="7"/>
      <c r="D270" s="7"/>
      <c r="F270" s="7"/>
      <c r="G270" s="7"/>
      <c r="H270" s="7"/>
      <c r="I270" s="6"/>
      <c r="J270" s="6"/>
      <c r="K270" s="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6"/>
      <c r="AQ270" s="3"/>
      <c r="AR270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>
        <f t="shared" si="23"/>
        <v>0</v>
      </c>
      <c r="BX270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</row>
    <row r="271" spans="1:96" x14ac:dyDescent="0.45">
      <c r="A271" s="6"/>
      <c r="B271" s="6"/>
      <c r="C271" s="7"/>
      <c r="D271" s="7"/>
      <c r="F271" s="7"/>
      <c r="G271" s="7"/>
      <c r="H271" s="7"/>
      <c r="I271" s="6"/>
      <c r="J271" s="6"/>
      <c r="K271" s="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6"/>
      <c r="AQ271" s="3"/>
      <c r="AR271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>
        <f t="shared" si="23"/>
        <v>0</v>
      </c>
      <c r="BX271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</row>
    <row r="272" spans="1:96" x14ac:dyDescent="0.45">
      <c r="A272" s="6"/>
      <c r="B272" s="6"/>
      <c r="C272" s="7"/>
      <c r="D272" s="7"/>
      <c r="F272" s="7"/>
      <c r="G272" s="7"/>
      <c r="H272" s="7"/>
      <c r="I272" s="6"/>
      <c r="J272" s="6"/>
      <c r="K272" s="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6"/>
      <c r="AQ272" s="3"/>
      <c r="AR272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>
        <f t="shared" si="23"/>
        <v>0</v>
      </c>
      <c r="BX272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</row>
    <row r="273" spans="1:96" x14ac:dyDescent="0.45">
      <c r="A273" s="6"/>
      <c r="B273" s="6"/>
      <c r="C273" s="7"/>
      <c r="D273" s="7"/>
      <c r="F273" s="7"/>
      <c r="G273" s="7"/>
      <c r="H273" s="7"/>
      <c r="I273" s="6"/>
      <c r="J273" s="6"/>
      <c r="K273" s="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6"/>
      <c r="AQ273" s="3"/>
      <c r="AR27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>
        <f t="shared" si="23"/>
        <v>0</v>
      </c>
      <c r="BX27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</row>
    <row r="274" spans="1:96" x14ac:dyDescent="0.45">
      <c r="A274" s="6"/>
      <c r="B274" s="6"/>
      <c r="C274" s="7"/>
      <c r="D274" s="7"/>
      <c r="F274" s="7"/>
      <c r="G274" s="7"/>
      <c r="H274" s="7"/>
      <c r="I274" s="6"/>
      <c r="J274" s="6"/>
      <c r="K274" s="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6"/>
      <c r="AQ274" s="3"/>
      <c r="AR274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>
        <f t="shared" si="23"/>
        <v>0</v>
      </c>
      <c r="BX274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</row>
    <row r="275" spans="1:96" x14ac:dyDescent="0.45">
      <c r="A275" s="6"/>
      <c r="B275" s="6"/>
      <c r="C275" s="7"/>
      <c r="D275" s="7"/>
      <c r="F275" s="7"/>
      <c r="G275" s="7"/>
      <c r="H275" s="7"/>
      <c r="I275" s="6"/>
      <c r="J275" s="6"/>
      <c r="K275" s="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6"/>
      <c r="AQ275" s="3"/>
      <c r="AR275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>
        <f t="shared" si="23"/>
        <v>0</v>
      </c>
      <c r="BX275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</row>
    <row r="276" spans="1:96" x14ac:dyDescent="0.45">
      <c r="A276" s="6"/>
      <c r="B276" s="6"/>
      <c r="C276" s="7"/>
      <c r="D276" s="7"/>
      <c r="F276" s="7"/>
      <c r="G276" s="7"/>
      <c r="H276" s="7"/>
      <c r="I276" s="6"/>
      <c r="J276" s="6"/>
      <c r="K276" s="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6"/>
      <c r="AQ276" s="3"/>
      <c r="AR276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>
        <f t="shared" si="23"/>
        <v>0</v>
      </c>
      <c r="BX276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</row>
    <row r="277" spans="1:96" x14ac:dyDescent="0.45">
      <c r="A277" s="6"/>
      <c r="B277" s="6"/>
      <c r="C277" s="7"/>
      <c r="D277" s="7"/>
      <c r="F277" s="7"/>
      <c r="G277" s="7"/>
      <c r="H277" s="7"/>
      <c r="I277" s="6"/>
      <c r="J277" s="6"/>
      <c r="K277" s="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6"/>
      <c r="AQ277" s="3"/>
      <c r="AR277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>
        <f t="shared" si="23"/>
        <v>0</v>
      </c>
      <c r="BX277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>
        <f t="shared" ref="CQ277:CQ284" si="24">SUM(BX277:CO277)</f>
        <v>0</v>
      </c>
      <c r="CR277" s="3"/>
    </row>
    <row r="278" spans="1:96" x14ac:dyDescent="0.45">
      <c r="A278" s="6"/>
      <c r="B278" s="6"/>
      <c r="C278" s="7"/>
      <c r="D278" s="7"/>
      <c r="F278" s="7"/>
      <c r="G278" s="7"/>
      <c r="H278" s="7"/>
      <c r="I278" s="6"/>
      <c r="J278" s="6"/>
      <c r="K278" s="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6"/>
      <c r="AQ278" s="3"/>
      <c r="AR278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>
        <f t="shared" si="23"/>
        <v>0</v>
      </c>
      <c r="BX278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>
        <f t="shared" si="24"/>
        <v>0</v>
      </c>
      <c r="CR278" s="3"/>
    </row>
    <row r="279" spans="1:96" x14ac:dyDescent="0.45">
      <c r="A279" s="6"/>
      <c r="B279" s="6"/>
      <c r="C279" s="7"/>
      <c r="D279" s="7"/>
      <c r="F279" s="7"/>
      <c r="G279" s="7"/>
      <c r="H279" s="7"/>
      <c r="I279" s="6"/>
      <c r="J279" s="6"/>
      <c r="K279" s="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6"/>
      <c r="AQ279" s="3"/>
      <c r="AR279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>
        <f t="shared" si="23"/>
        <v>0</v>
      </c>
      <c r="BX279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>
        <f t="shared" si="24"/>
        <v>0</v>
      </c>
      <c r="CR279" s="3"/>
    </row>
    <row r="280" spans="1:96" x14ac:dyDescent="0.45">
      <c r="A280" s="6"/>
      <c r="B280" s="6"/>
      <c r="C280" s="7"/>
      <c r="D280" s="7"/>
      <c r="F280" s="7"/>
      <c r="G280" s="7"/>
      <c r="H280" s="7"/>
      <c r="I280" s="6"/>
      <c r="J280" s="6"/>
      <c r="K280" s="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6"/>
      <c r="AQ280" s="3"/>
      <c r="AR280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>
        <f t="shared" si="23"/>
        <v>0</v>
      </c>
      <c r="BX280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>
        <f t="shared" si="24"/>
        <v>0</v>
      </c>
      <c r="CR280" s="3"/>
    </row>
    <row r="281" spans="1:96" x14ac:dyDescent="0.45">
      <c r="A281" s="6"/>
      <c r="B281" s="6"/>
      <c r="C281" s="7"/>
      <c r="D281" s="7"/>
      <c r="F281" s="7"/>
      <c r="G281" s="7"/>
      <c r="H281" s="7"/>
      <c r="I281" s="6"/>
      <c r="J281" s="6"/>
      <c r="K281" s="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6"/>
      <c r="AQ281" s="3"/>
      <c r="AR281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>
        <f t="shared" si="23"/>
        <v>0</v>
      </c>
      <c r="BX281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>
        <f t="shared" si="24"/>
        <v>0</v>
      </c>
      <c r="CR281" s="3"/>
    </row>
    <row r="282" spans="1:96" x14ac:dyDescent="0.45">
      <c r="A282" s="6"/>
      <c r="B282" s="6"/>
      <c r="C282" s="7"/>
      <c r="D282" s="7"/>
      <c r="F282" s="7"/>
      <c r="G282" s="7"/>
      <c r="H282" s="7"/>
      <c r="I282" s="6"/>
      <c r="J282" s="6"/>
      <c r="K282" s="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6"/>
      <c r="AQ282" s="3"/>
      <c r="AR282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>
        <f t="shared" si="23"/>
        <v>0</v>
      </c>
      <c r="BX282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>
        <f t="shared" si="24"/>
        <v>0</v>
      </c>
      <c r="CR282" s="3"/>
    </row>
    <row r="283" spans="1:96" x14ac:dyDescent="0.45">
      <c r="A283" s="6"/>
      <c r="B283" s="6"/>
      <c r="C283" s="7"/>
      <c r="D283" s="7"/>
      <c r="F283" s="7"/>
      <c r="G283" s="7"/>
      <c r="H283" s="7"/>
      <c r="I283" s="6"/>
      <c r="J283" s="6"/>
      <c r="K283" s="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6"/>
      <c r="AQ283" s="3"/>
      <c r="AR28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>
        <f t="shared" si="23"/>
        <v>0</v>
      </c>
      <c r="BX28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>
        <f t="shared" si="24"/>
        <v>0</v>
      </c>
      <c r="CR283" s="3"/>
    </row>
    <row r="284" spans="1:96" x14ac:dyDescent="0.45">
      <c r="A284" s="6"/>
      <c r="B284" s="6"/>
      <c r="C284" s="7"/>
      <c r="D284" s="7"/>
      <c r="F284" s="7"/>
      <c r="G284" s="7"/>
      <c r="H284" s="7"/>
      <c r="I284" s="6"/>
      <c r="J284" s="6"/>
      <c r="K284" s="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6"/>
      <c r="AQ284" s="3"/>
      <c r="AR284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>
        <f t="shared" si="23"/>
        <v>0</v>
      </c>
      <c r="BX284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>
        <f t="shared" si="24"/>
        <v>0</v>
      </c>
      <c r="CR284" s="3"/>
    </row>
    <row r="285" spans="1:96" x14ac:dyDescent="0.45">
      <c r="A285" s="6"/>
      <c r="B285" s="6"/>
      <c r="C285" s="7"/>
      <c r="D285" s="7"/>
      <c r="F285" s="7"/>
      <c r="G285" s="7"/>
      <c r="H285" s="7"/>
      <c r="I285" s="6"/>
      <c r="J285" s="6"/>
      <c r="K285" s="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6"/>
      <c r="AQ285" s="3"/>
      <c r="AR285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>
        <f t="shared" ref="BW285:BW348" si="25">SUM(AR285:BU285)</f>
        <v>0</v>
      </c>
      <c r="BX285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>
        <f t="shared" ref="CQ285:CQ348" si="26">SUM(BX285:CO285)</f>
        <v>0</v>
      </c>
      <c r="CR285" s="3"/>
    </row>
    <row r="286" spans="1:96" x14ac:dyDescent="0.45">
      <c r="A286" s="6"/>
      <c r="B286" s="6"/>
      <c r="C286" s="7"/>
      <c r="D286" s="7"/>
      <c r="F286" s="7"/>
      <c r="G286" s="7"/>
      <c r="H286" s="7"/>
      <c r="I286" s="6"/>
      <c r="J286" s="6"/>
      <c r="K286" s="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6"/>
      <c r="AQ286" s="3"/>
      <c r="AR286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>
        <f t="shared" si="25"/>
        <v>0</v>
      </c>
      <c r="BX286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>
        <f t="shared" si="26"/>
        <v>0</v>
      </c>
      <c r="CR286" s="3"/>
    </row>
    <row r="287" spans="1:96" x14ac:dyDescent="0.45">
      <c r="A287" s="6"/>
      <c r="B287" s="6"/>
      <c r="C287" s="7"/>
      <c r="D287" s="7"/>
      <c r="F287" s="7"/>
      <c r="G287" s="7"/>
      <c r="H287" s="7"/>
      <c r="I287" s="6"/>
      <c r="J287" s="6"/>
      <c r="K287" s="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6"/>
      <c r="AQ287" s="3"/>
      <c r="AR287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>
        <f t="shared" si="25"/>
        <v>0</v>
      </c>
      <c r="BX287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>
        <f t="shared" si="26"/>
        <v>0</v>
      </c>
      <c r="CR287" s="3"/>
    </row>
    <row r="288" spans="1:96" x14ac:dyDescent="0.45">
      <c r="A288" s="6"/>
      <c r="B288" s="6"/>
      <c r="C288" s="7"/>
      <c r="D288" s="7"/>
      <c r="F288" s="7"/>
      <c r="G288" s="7"/>
      <c r="H288" s="7"/>
      <c r="I288" s="6"/>
      <c r="J288" s="6"/>
      <c r="K288" s="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6"/>
      <c r="AQ288" s="3"/>
      <c r="AR288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>
        <f t="shared" si="25"/>
        <v>0</v>
      </c>
      <c r="BX288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>
        <f t="shared" si="26"/>
        <v>0</v>
      </c>
      <c r="CR288" s="3"/>
    </row>
    <row r="289" spans="1:96" x14ac:dyDescent="0.45">
      <c r="A289" s="6"/>
      <c r="B289" s="6"/>
      <c r="C289" s="7"/>
      <c r="D289" s="7"/>
      <c r="F289" s="7"/>
      <c r="G289" s="7"/>
      <c r="H289" s="7"/>
      <c r="I289" s="6"/>
      <c r="J289" s="6"/>
      <c r="K289" s="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6"/>
      <c r="AQ289" s="3"/>
      <c r="AR289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>
        <f t="shared" si="25"/>
        <v>0</v>
      </c>
      <c r="BX289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>
        <f t="shared" si="26"/>
        <v>0</v>
      </c>
      <c r="CR289" s="3"/>
    </row>
    <row r="290" spans="1:96" x14ac:dyDescent="0.45">
      <c r="A290" s="6"/>
      <c r="B290" s="6"/>
      <c r="C290" s="7"/>
      <c r="D290" s="7"/>
      <c r="F290" s="7"/>
      <c r="G290" s="7"/>
      <c r="H290" s="7"/>
      <c r="I290" s="6"/>
      <c r="J290" s="6"/>
      <c r="K290" s="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6"/>
      <c r="AQ290" s="3"/>
      <c r="AR290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>
        <f t="shared" si="25"/>
        <v>0</v>
      </c>
      <c r="BX290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>
        <f t="shared" si="26"/>
        <v>0</v>
      </c>
      <c r="CR290" s="3"/>
    </row>
    <row r="291" spans="1:96" x14ac:dyDescent="0.45">
      <c r="A291" s="6"/>
      <c r="B291" s="6"/>
      <c r="C291" s="7"/>
      <c r="D291" s="7"/>
      <c r="F291" s="7"/>
      <c r="G291" s="7"/>
      <c r="H291" s="7"/>
      <c r="I291" s="6"/>
      <c r="J291" s="6"/>
      <c r="K291" s="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6"/>
      <c r="AQ291" s="3"/>
      <c r="AR291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>
        <f t="shared" si="25"/>
        <v>0</v>
      </c>
      <c r="BX291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>
        <f t="shared" si="26"/>
        <v>0</v>
      </c>
      <c r="CR291" s="3"/>
    </row>
    <row r="292" spans="1:96" x14ac:dyDescent="0.45">
      <c r="A292" s="6"/>
      <c r="B292" s="6"/>
      <c r="C292" s="7"/>
      <c r="D292" s="7"/>
      <c r="F292" s="7"/>
      <c r="G292" s="7"/>
      <c r="H292" s="7"/>
      <c r="I292" s="6"/>
      <c r="J292" s="6"/>
      <c r="K292" s="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6"/>
      <c r="AQ292" s="3"/>
      <c r="AR292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>
        <f t="shared" si="25"/>
        <v>0</v>
      </c>
      <c r="BX292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>
        <f t="shared" si="26"/>
        <v>0</v>
      </c>
      <c r="CR292" s="3"/>
    </row>
    <row r="293" spans="1:96" x14ac:dyDescent="0.45">
      <c r="A293" s="6"/>
      <c r="B293" s="6"/>
      <c r="C293" s="7"/>
      <c r="D293" s="7"/>
      <c r="F293" s="7"/>
      <c r="G293" s="7"/>
      <c r="H293" s="7"/>
      <c r="I293" s="6"/>
      <c r="J293" s="6"/>
      <c r="K293" s="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6"/>
      <c r="AQ293" s="3"/>
      <c r="AR29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>
        <f t="shared" si="25"/>
        <v>0</v>
      </c>
      <c r="BX29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>
        <f t="shared" si="26"/>
        <v>0</v>
      </c>
      <c r="CR293" s="3"/>
    </row>
    <row r="294" spans="1:96" x14ac:dyDescent="0.45">
      <c r="A294" s="6"/>
      <c r="B294" s="6"/>
      <c r="C294" s="7"/>
      <c r="D294" s="7"/>
      <c r="F294" s="7"/>
      <c r="G294" s="7"/>
      <c r="H294" s="7"/>
      <c r="I294" s="6"/>
      <c r="J294" s="6"/>
      <c r="K294" s="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6"/>
      <c r="AQ294" s="3"/>
      <c r="AR294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>
        <f t="shared" si="25"/>
        <v>0</v>
      </c>
      <c r="BX294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>
        <f t="shared" si="26"/>
        <v>0</v>
      </c>
      <c r="CR294" s="3"/>
    </row>
    <row r="295" spans="1:96" x14ac:dyDescent="0.45">
      <c r="A295" s="6"/>
      <c r="B295" s="6"/>
      <c r="C295" s="7"/>
      <c r="D295" s="7"/>
      <c r="F295" s="7"/>
      <c r="G295" s="7"/>
      <c r="H295" s="7"/>
      <c r="I295" s="6"/>
      <c r="J295" s="6"/>
      <c r="K295" s="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6"/>
      <c r="AQ295" s="3"/>
      <c r="AR295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>
        <f t="shared" si="25"/>
        <v>0</v>
      </c>
      <c r="BX295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>
        <f t="shared" si="26"/>
        <v>0</v>
      </c>
      <c r="CR295" s="3"/>
    </row>
    <row r="296" spans="1:96" x14ac:dyDescent="0.45">
      <c r="A296" s="6"/>
      <c r="B296" s="6"/>
      <c r="C296" s="7"/>
      <c r="D296" s="7"/>
      <c r="F296" s="7"/>
      <c r="G296" s="7"/>
      <c r="H296" s="7"/>
      <c r="I296" s="6"/>
      <c r="J296" s="6"/>
      <c r="K296" s="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6"/>
      <c r="AQ296" s="3"/>
      <c r="AR296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>
        <f t="shared" si="25"/>
        <v>0</v>
      </c>
      <c r="BX296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>
        <f t="shared" si="26"/>
        <v>0</v>
      </c>
      <c r="CR296" s="3"/>
    </row>
    <row r="297" spans="1:96" x14ac:dyDescent="0.45">
      <c r="A297" s="6"/>
      <c r="B297" s="6"/>
      <c r="C297" s="7"/>
      <c r="D297" s="7"/>
      <c r="F297" s="7"/>
      <c r="G297" s="7"/>
      <c r="H297" s="7"/>
      <c r="I297" s="6"/>
      <c r="J297" s="6"/>
      <c r="K297" s="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6"/>
      <c r="AQ297" s="3"/>
      <c r="AR297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>
        <f t="shared" si="25"/>
        <v>0</v>
      </c>
      <c r="BX297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>
        <f t="shared" si="26"/>
        <v>0</v>
      </c>
      <c r="CR297" s="3"/>
    </row>
    <row r="298" spans="1:96" x14ac:dyDescent="0.45">
      <c r="A298" s="6"/>
      <c r="B298" s="6"/>
      <c r="C298" s="7"/>
      <c r="D298" s="7"/>
      <c r="F298" s="7"/>
      <c r="G298" s="7"/>
      <c r="H298" s="7"/>
      <c r="I298" s="6"/>
      <c r="J298" s="6"/>
      <c r="K298" s="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6"/>
      <c r="AQ298" s="3"/>
      <c r="AR298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>
        <f t="shared" si="25"/>
        <v>0</v>
      </c>
      <c r="BX298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>
        <f t="shared" si="26"/>
        <v>0</v>
      </c>
      <c r="CR298" s="3"/>
    </row>
    <row r="299" spans="1:96" x14ac:dyDescent="0.45">
      <c r="A299" s="6"/>
      <c r="B299" s="6"/>
      <c r="C299" s="7"/>
      <c r="D299" s="7"/>
      <c r="F299" s="7"/>
      <c r="G299" s="7"/>
      <c r="H299" s="7"/>
      <c r="I299" s="6"/>
      <c r="J299" s="6"/>
      <c r="K299" s="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6"/>
      <c r="AQ299" s="3"/>
      <c r="AR299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>
        <f t="shared" si="25"/>
        <v>0</v>
      </c>
      <c r="BX299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>
        <f t="shared" si="26"/>
        <v>0</v>
      </c>
      <c r="CR299" s="3"/>
    </row>
    <row r="300" spans="1:96" x14ac:dyDescent="0.45">
      <c r="A300" s="6"/>
      <c r="B300" s="6"/>
      <c r="C300" s="7"/>
      <c r="D300" s="7"/>
      <c r="F300" s="7"/>
      <c r="G300" s="7"/>
      <c r="H300" s="7"/>
      <c r="I300" s="6"/>
      <c r="J300" s="6"/>
      <c r="K300" s="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6"/>
      <c r="AQ300" s="3"/>
      <c r="AR300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>
        <f t="shared" si="25"/>
        <v>0</v>
      </c>
      <c r="BX300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>
        <f t="shared" si="26"/>
        <v>0</v>
      </c>
      <c r="CR300" s="3"/>
    </row>
    <row r="301" spans="1:96" x14ac:dyDescent="0.45">
      <c r="A301" s="6"/>
      <c r="B301" s="6"/>
      <c r="C301" s="7"/>
      <c r="D301" s="7"/>
      <c r="F301" s="7"/>
      <c r="G301" s="7"/>
      <c r="H301" s="7"/>
      <c r="I301" s="6"/>
      <c r="J301" s="6"/>
      <c r="K301" s="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6"/>
      <c r="AQ301" s="3"/>
      <c r="AR301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>
        <f t="shared" si="25"/>
        <v>0</v>
      </c>
      <c r="BX301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>
        <f t="shared" si="26"/>
        <v>0</v>
      </c>
      <c r="CR301" s="3"/>
    </row>
    <row r="302" spans="1:96" x14ac:dyDescent="0.45">
      <c r="A302" s="6"/>
      <c r="B302" s="6"/>
      <c r="C302" s="7"/>
      <c r="D302" s="7"/>
      <c r="F302" s="7"/>
      <c r="G302" s="7"/>
      <c r="H302" s="7"/>
      <c r="I302" s="6"/>
      <c r="J302" s="6"/>
      <c r="K302" s="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6"/>
      <c r="AQ302" s="3"/>
      <c r="AR302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>
        <f t="shared" si="25"/>
        <v>0</v>
      </c>
      <c r="BX302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>
        <f t="shared" si="26"/>
        <v>0</v>
      </c>
      <c r="CR302" s="3"/>
    </row>
    <row r="303" spans="1:96" x14ac:dyDescent="0.45">
      <c r="A303" s="6"/>
      <c r="B303" s="6"/>
      <c r="C303" s="7"/>
      <c r="D303" s="7"/>
      <c r="F303" s="7"/>
      <c r="G303" s="7"/>
      <c r="H303" s="7"/>
      <c r="I303" s="6"/>
      <c r="J303" s="6"/>
      <c r="K303" s="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6"/>
      <c r="AQ303" s="3"/>
      <c r="AR30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>
        <f t="shared" si="25"/>
        <v>0</v>
      </c>
      <c r="BX30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>
        <f t="shared" si="26"/>
        <v>0</v>
      </c>
      <c r="CR303" s="3"/>
    </row>
    <row r="304" spans="1:96" x14ac:dyDescent="0.45">
      <c r="A304" s="6"/>
      <c r="B304" s="6"/>
      <c r="C304" s="7"/>
      <c r="D304" s="7"/>
      <c r="F304" s="7"/>
      <c r="G304" s="7"/>
      <c r="H304" s="7"/>
      <c r="I304" s="6"/>
      <c r="J304" s="6"/>
      <c r="K304" s="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6"/>
      <c r="AQ304" s="3"/>
      <c r="AR304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>
        <f t="shared" si="25"/>
        <v>0</v>
      </c>
      <c r="BX304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>
        <f t="shared" si="26"/>
        <v>0</v>
      </c>
      <c r="CR304" s="3"/>
    </row>
    <row r="305" spans="1:96" x14ac:dyDescent="0.45">
      <c r="A305" s="6"/>
      <c r="B305" s="6"/>
      <c r="C305" s="7"/>
      <c r="D305" s="7"/>
      <c r="F305" s="7"/>
      <c r="G305" s="7"/>
      <c r="H305" s="7"/>
      <c r="I305" s="6"/>
      <c r="J305" s="6"/>
      <c r="K305" s="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6"/>
      <c r="AQ305" s="3"/>
      <c r="AR305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>
        <f t="shared" si="25"/>
        <v>0</v>
      </c>
      <c r="BX305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>
        <f t="shared" si="26"/>
        <v>0</v>
      </c>
      <c r="CR305" s="3"/>
    </row>
    <row r="306" spans="1:96" x14ac:dyDescent="0.45">
      <c r="A306" s="6"/>
      <c r="B306" s="6"/>
      <c r="C306" s="7"/>
      <c r="D306" s="7"/>
      <c r="F306" s="7"/>
      <c r="G306" s="7"/>
      <c r="H306" s="7"/>
      <c r="I306" s="6"/>
      <c r="J306" s="6"/>
      <c r="K306" s="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6"/>
      <c r="AQ306" s="3"/>
      <c r="AR306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>
        <f t="shared" si="25"/>
        <v>0</v>
      </c>
      <c r="BX306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>
        <f t="shared" si="26"/>
        <v>0</v>
      </c>
      <c r="CR306" s="3"/>
    </row>
    <row r="307" spans="1:96" x14ac:dyDescent="0.45">
      <c r="A307" s="6"/>
      <c r="B307" s="6"/>
      <c r="C307" s="7"/>
      <c r="D307" s="7"/>
      <c r="F307" s="7"/>
      <c r="G307" s="7"/>
      <c r="H307" s="7"/>
      <c r="I307" s="6"/>
      <c r="J307" s="6"/>
      <c r="K307" s="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6"/>
      <c r="AQ307" s="3"/>
      <c r="AR307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>
        <f t="shared" si="25"/>
        <v>0</v>
      </c>
      <c r="BX307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>
        <f t="shared" si="26"/>
        <v>0</v>
      </c>
      <c r="CR307" s="3"/>
    </row>
    <row r="308" spans="1:96" x14ac:dyDescent="0.45">
      <c r="A308" s="6"/>
      <c r="B308" s="6"/>
      <c r="C308" s="7"/>
      <c r="D308" s="7"/>
      <c r="F308" s="7"/>
      <c r="G308" s="7"/>
      <c r="H308" s="7"/>
      <c r="I308" s="6"/>
      <c r="J308" s="6"/>
      <c r="K308" s="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6"/>
      <c r="AQ308" s="3"/>
      <c r="AR308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>
        <f t="shared" si="25"/>
        <v>0</v>
      </c>
      <c r="BX308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>
        <f t="shared" si="26"/>
        <v>0</v>
      </c>
      <c r="CR308" s="3"/>
    </row>
    <row r="309" spans="1:96" x14ac:dyDescent="0.45">
      <c r="A309" s="6"/>
      <c r="B309" s="6"/>
      <c r="C309" s="7"/>
      <c r="D309" s="7"/>
      <c r="F309" s="7"/>
      <c r="G309" s="7"/>
      <c r="H309" s="7"/>
      <c r="I309" s="6"/>
      <c r="J309" s="6"/>
      <c r="K309" s="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6"/>
      <c r="AQ309" s="3"/>
      <c r="AR309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>
        <f t="shared" si="25"/>
        <v>0</v>
      </c>
      <c r="BX309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>
        <f t="shared" si="26"/>
        <v>0</v>
      </c>
      <c r="CR309" s="3"/>
    </row>
    <row r="310" spans="1:96" x14ac:dyDescent="0.45">
      <c r="A310" s="6"/>
      <c r="B310" s="6"/>
      <c r="C310" s="7"/>
      <c r="D310" s="7"/>
      <c r="F310" s="7"/>
      <c r="G310" s="7"/>
      <c r="H310" s="7"/>
      <c r="I310" s="6"/>
      <c r="J310" s="6"/>
      <c r="K310" s="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6"/>
      <c r="AQ310" s="3"/>
      <c r="AR310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>
        <f t="shared" si="25"/>
        <v>0</v>
      </c>
      <c r="BX310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>
        <f t="shared" si="26"/>
        <v>0</v>
      </c>
      <c r="CR310" s="3"/>
    </row>
    <row r="311" spans="1:96" x14ac:dyDescent="0.45">
      <c r="A311" s="6"/>
      <c r="B311" s="6"/>
      <c r="C311" s="7"/>
      <c r="D311" s="7"/>
      <c r="F311" s="7"/>
      <c r="G311" s="7"/>
      <c r="H311" s="7"/>
      <c r="I311" s="6"/>
      <c r="J311" s="6"/>
      <c r="K311" s="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6"/>
      <c r="AQ311" s="3"/>
      <c r="AR311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>
        <f t="shared" si="25"/>
        <v>0</v>
      </c>
      <c r="BX311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>
        <f t="shared" si="26"/>
        <v>0</v>
      </c>
      <c r="CR311" s="3"/>
    </row>
    <row r="312" spans="1:96" x14ac:dyDescent="0.45">
      <c r="A312" s="6"/>
      <c r="B312" s="6"/>
      <c r="C312" s="7"/>
      <c r="D312" s="7"/>
      <c r="F312" s="7"/>
      <c r="G312" s="7"/>
      <c r="H312" s="7"/>
      <c r="I312" s="6"/>
      <c r="J312" s="6"/>
      <c r="K312" s="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6"/>
      <c r="AQ312" s="3"/>
      <c r="AR312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>
        <f t="shared" si="25"/>
        <v>0</v>
      </c>
      <c r="BX312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>
        <f t="shared" si="26"/>
        <v>0</v>
      </c>
      <c r="CR312" s="3"/>
    </row>
    <row r="313" spans="1:96" x14ac:dyDescent="0.45">
      <c r="A313" s="6"/>
      <c r="B313" s="6"/>
      <c r="C313" s="7"/>
      <c r="D313" s="7"/>
      <c r="F313" s="7"/>
      <c r="G313" s="7"/>
      <c r="H313" s="7"/>
      <c r="I313" s="6"/>
      <c r="J313" s="6"/>
      <c r="K313" s="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6"/>
      <c r="AQ313" s="3"/>
      <c r="AR31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>
        <f t="shared" si="25"/>
        <v>0</v>
      </c>
      <c r="BX31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>
        <f t="shared" si="26"/>
        <v>0</v>
      </c>
      <c r="CR313" s="3"/>
    </row>
    <row r="314" spans="1:96" x14ac:dyDescent="0.45">
      <c r="A314" s="6"/>
      <c r="B314" s="6"/>
      <c r="C314" s="7"/>
      <c r="D314" s="7"/>
      <c r="F314" s="7"/>
      <c r="G314" s="7"/>
      <c r="H314" s="7"/>
      <c r="I314" s="6"/>
      <c r="J314" s="6"/>
      <c r="K314" s="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6"/>
      <c r="AQ314" s="3"/>
      <c r="AR314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>
        <f t="shared" si="25"/>
        <v>0</v>
      </c>
      <c r="BX314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>
        <f t="shared" si="26"/>
        <v>0</v>
      </c>
      <c r="CR314" s="3"/>
    </row>
    <row r="315" spans="1:96" x14ac:dyDescent="0.45">
      <c r="A315" s="6"/>
      <c r="B315" s="6"/>
      <c r="C315" s="7"/>
      <c r="D315" s="7"/>
      <c r="F315" s="7"/>
      <c r="G315" s="7"/>
      <c r="H315" s="7"/>
      <c r="I315" s="6"/>
      <c r="J315" s="6"/>
      <c r="K315" s="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6"/>
      <c r="AQ315" s="3"/>
      <c r="AR315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>
        <f t="shared" si="25"/>
        <v>0</v>
      </c>
      <c r="BX315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>
        <f t="shared" si="26"/>
        <v>0</v>
      </c>
      <c r="CR315" s="3"/>
    </row>
    <row r="316" spans="1:96" x14ac:dyDescent="0.45">
      <c r="A316" s="6"/>
      <c r="B316" s="6"/>
      <c r="C316" s="7"/>
      <c r="D316" s="7"/>
      <c r="F316" s="7"/>
      <c r="G316" s="7"/>
      <c r="H316" s="7"/>
      <c r="I316" s="6"/>
      <c r="J316" s="6"/>
      <c r="K316" s="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6"/>
      <c r="AQ316" s="3"/>
      <c r="AR316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>
        <f t="shared" si="25"/>
        <v>0</v>
      </c>
      <c r="BX316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>
        <f t="shared" si="26"/>
        <v>0</v>
      </c>
      <c r="CR316" s="3"/>
    </row>
    <row r="317" spans="1:96" x14ac:dyDescent="0.45">
      <c r="A317" s="6"/>
      <c r="B317" s="6"/>
      <c r="C317" s="7"/>
      <c r="D317" s="7"/>
      <c r="F317" s="7"/>
      <c r="G317" s="7"/>
      <c r="H317" s="7"/>
      <c r="I317" s="6"/>
      <c r="J317" s="6"/>
      <c r="K317" s="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6"/>
      <c r="AQ317" s="3"/>
      <c r="AR317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>
        <f t="shared" si="25"/>
        <v>0</v>
      </c>
      <c r="BX317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>
        <f t="shared" si="26"/>
        <v>0</v>
      </c>
      <c r="CR317" s="3"/>
    </row>
    <row r="318" spans="1:96" x14ac:dyDescent="0.45">
      <c r="A318" s="6"/>
      <c r="B318" s="6"/>
      <c r="C318" s="7"/>
      <c r="D318" s="7"/>
      <c r="F318" s="7"/>
      <c r="G318" s="7"/>
      <c r="H318" s="7"/>
      <c r="I318" s="6"/>
      <c r="J318" s="6"/>
      <c r="K318" s="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6"/>
      <c r="AQ318" s="3"/>
      <c r="AR318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>
        <f t="shared" si="25"/>
        <v>0</v>
      </c>
      <c r="BX318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>
        <f t="shared" si="26"/>
        <v>0</v>
      </c>
      <c r="CR318" s="3"/>
    </row>
    <row r="319" spans="1:96" x14ac:dyDescent="0.45">
      <c r="A319" s="6"/>
      <c r="B319" s="6"/>
      <c r="C319" s="7"/>
      <c r="D319" s="7"/>
      <c r="F319" s="7"/>
      <c r="G319" s="7"/>
      <c r="H319" s="7"/>
      <c r="I319" s="6"/>
      <c r="J319" s="6"/>
      <c r="K319" s="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6"/>
      <c r="AQ319" s="3"/>
      <c r="AR319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>
        <f t="shared" si="25"/>
        <v>0</v>
      </c>
      <c r="BX319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>
        <f t="shared" si="26"/>
        <v>0</v>
      </c>
      <c r="CR319" s="3"/>
    </row>
    <row r="320" spans="1:96" x14ac:dyDescent="0.45">
      <c r="A320" s="6"/>
      <c r="B320" s="6"/>
      <c r="C320" s="7"/>
      <c r="D320" s="7"/>
      <c r="F320" s="7"/>
      <c r="G320" s="7"/>
      <c r="H320" s="7"/>
      <c r="I320" s="6"/>
      <c r="J320" s="6"/>
      <c r="K320" s="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6"/>
      <c r="AQ320" s="3"/>
      <c r="AR320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>
        <f t="shared" si="25"/>
        <v>0</v>
      </c>
      <c r="BX320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>
        <f t="shared" si="26"/>
        <v>0</v>
      </c>
      <c r="CR320" s="3"/>
    </row>
    <row r="321" spans="1:96" x14ac:dyDescent="0.45">
      <c r="A321" s="6"/>
      <c r="B321" s="6"/>
      <c r="C321" s="7"/>
      <c r="D321" s="7"/>
      <c r="F321" s="7"/>
      <c r="G321" s="7"/>
      <c r="H321" s="7"/>
      <c r="I321" s="6"/>
      <c r="J321" s="6"/>
      <c r="K321" s="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6"/>
      <c r="AQ321" s="3"/>
      <c r="AR321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>
        <f t="shared" si="25"/>
        <v>0</v>
      </c>
      <c r="BX321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>
        <f t="shared" si="26"/>
        <v>0</v>
      </c>
      <c r="CR321" s="3"/>
    </row>
    <row r="322" spans="1:96" x14ac:dyDescent="0.45">
      <c r="A322" s="6"/>
      <c r="B322" s="6"/>
      <c r="C322" s="7"/>
      <c r="D322" s="7"/>
      <c r="F322" s="7"/>
      <c r="G322" s="7"/>
      <c r="H322" s="7"/>
      <c r="I322" s="6"/>
      <c r="J322" s="6"/>
      <c r="K322" s="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6"/>
      <c r="AQ322" s="3"/>
      <c r="AR322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>
        <f t="shared" si="25"/>
        <v>0</v>
      </c>
      <c r="BX322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>
        <f t="shared" si="26"/>
        <v>0</v>
      </c>
      <c r="CR322" s="3"/>
    </row>
    <row r="323" spans="1:96" x14ac:dyDescent="0.45">
      <c r="A323" s="6"/>
      <c r="B323" s="6"/>
      <c r="C323" s="7"/>
      <c r="D323" s="7"/>
      <c r="F323" s="7"/>
      <c r="G323" s="7"/>
      <c r="H323" s="7"/>
      <c r="I323" s="6"/>
      <c r="J323" s="6"/>
      <c r="K323" s="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6"/>
      <c r="AQ323" s="3"/>
      <c r="AR32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>
        <f t="shared" si="25"/>
        <v>0</v>
      </c>
      <c r="BX32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>
        <f t="shared" si="26"/>
        <v>0</v>
      </c>
      <c r="CR323" s="3"/>
    </row>
    <row r="324" spans="1:96" x14ac:dyDescent="0.45">
      <c r="A324" s="6"/>
      <c r="B324" s="6"/>
      <c r="C324" s="7"/>
      <c r="D324" s="7"/>
      <c r="F324" s="7"/>
      <c r="G324" s="7"/>
      <c r="H324" s="7"/>
      <c r="I324" s="6"/>
      <c r="J324" s="6"/>
      <c r="K324" s="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6"/>
      <c r="AQ324" s="3"/>
      <c r="AR324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>
        <f t="shared" si="25"/>
        <v>0</v>
      </c>
      <c r="BX324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>
        <f t="shared" si="26"/>
        <v>0</v>
      </c>
      <c r="CR324" s="3"/>
    </row>
    <row r="325" spans="1:96" x14ac:dyDescent="0.45">
      <c r="A325" s="6"/>
      <c r="B325" s="6"/>
      <c r="C325" s="7"/>
      <c r="D325" s="7"/>
      <c r="F325" s="7"/>
      <c r="G325" s="7"/>
      <c r="H325" s="7"/>
      <c r="I325" s="6"/>
      <c r="J325" s="6"/>
      <c r="K325" s="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6"/>
      <c r="AQ325" s="3"/>
      <c r="AR325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>
        <f t="shared" si="25"/>
        <v>0</v>
      </c>
      <c r="BX325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>
        <f t="shared" si="26"/>
        <v>0</v>
      </c>
      <c r="CR325" s="3"/>
    </row>
    <row r="326" spans="1:96" x14ac:dyDescent="0.45">
      <c r="A326" s="6"/>
      <c r="B326" s="6"/>
      <c r="C326" s="7"/>
      <c r="D326" s="7"/>
      <c r="F326" s="7"/>
      <c r="G326" s="7"/>
      <c r="H326" s="7"/>
      <c r="I326" s="6"/>
      <c r="J326" s="6"/>
      <c r="K326" s="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6"/>
      <c r="AQ326" s="3"/>
      <c r="AR326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>
        <f t="shared" si="25"/>
        <v>0</v>
      </c>
      <c r="BX326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>
        <f t="shared" si="26"/>
        <v>0</v>
      </c>
      <c r="CR326" s="3"/>
    </row>
    <row r="327" spans="1:96" x14ac:dyDescent="0.45">
      <c r="A327" s="6"/>
      <c r="B327" s="6"/>
      <c r="C327" s="7"/>
      <c r="D327" s="7"/>
      <c r="F327" s="7"/>
      <c r="G327" s="7"/>
      <c r="H327" s="7"/>
      <c r="I327" s="6"/>
      <c r="J327" s="6"/>
      <c r="K327" s="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6"/>
      <c r="AQ327" s="3"/>
      <c r="AR327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>
        <f t="shared" si="25"/>
        <v>0</v>
      </c>
      <c r="BX327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>
        <f t="shared" si="26"/>
        <v>0</v>
      </c>
      <c r="CR327" s="3"/>
    </row>
    <row r="328" spans="1:96" x14ac:dyDescent="0.45">
      <c r="A328" s="6"/>
      <c r="B328" s="6"/>
      <c r="C328" s="7"/>
      <c r="D328" s="7"/>
      <c r="F328" s="7"/>
      <c r="G328" s="7"/>
      <c r="H328" s="7"/>
      <c r="I328" s="6"/>
      <c r="J328" s="6"/>
      <c r="K328" s="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6"/>
      <c r="AQ328" s="3"/>
      <c r="AR328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>
        <f t="shared" si="25"/>
        <v>0</v>
      </c>
      <c r="BX328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>
        <f t="shared" si="26"/>
        <v>0</v>
      </c>
      <c r="CR328" s="3"/>
    </row>
    <row r="329" spans="1:96" x14ac:dyDescent="0.45">
      <c r="A329" s="6"/>
      <c r="B329" s="6"/>
      <c r="C329" s="7"/>
      <c r="D329" s="7"/>
      <c r="F329" s="7"/>
      <c r="G329" s="7"/>
      <c r="H329" s="7"/>
      <c r="I329" s="6"/>
      <c r="J329" s="6"/>
      <c r="K329" s="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6"/>
      <c r="AQ329" s="3"/>
      <c r="AR329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>
        <f t="shared" si="25"/>
        <v>0</v>
      </c>
      <c r="BX329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>
        <f t="shared" si="26"/>
        <v>0</v>
      </c>
      <c r="CR329" s="3"/>
    </row>
    <row r="330" spans="1:96" x14ac:dyDescent="0.45">
      <c r="A330" s="6"/>
      <c r="B330" s="6"/>
      <c r="C330" s="7"/>
      <c r="D330" s="7"/>
      <c r="F330" s="7"/>
      <c r="G330" s="7"/>
      <c r="H330" s="7"/>
      <c r="I330" s="6"/>
      <c r="J330" s="6"/>
      <c r="K330" s="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6"/>
      <c r="AQ330" s="3"/>
      <c r="AR330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>
        <f t="shared" si="25"/>
        <v>0</v>
      </c>
      <c r="BX330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>
        <f t="shared" si="26"/>
        <v>0</v>
      </c>
      <c r="CR330" s="3"/>
    </row>
    <row r="331" spans="1:96" x14ac:dyDescent="0.45">
      <c r="A331" s="6"/>
      <c r="B331" s="6"/>
      <c r="C331" s="7"/>
      <c r="D331" s="7"/>
      <c r="F331" s="7"/>
      <c r="G331" s="7"/>
      <c r="H331" s="7"/>
      <c r="I331" s="6"/>
      <c r="J331" s="6"/>
      <c r="K331" s="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6"/>
      <c r="AQ331" s="3"/>
      <c r="AR331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>
        <f t="shared" si="25"/>
        <v>0</v>
      </c>
      <c r="BX331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>
        <f t="shared" si="26"/>
        <v>0</v>
      </c>
      <c r="CR331" s="3"/>
    </row>
    <row r="332" spans="1:96" x14ac:dyDescent="0.45">
      <c r="A332" s="6"/>
      <c r="B332" s="6"/>
      <c r="C332" s="7"/>
      <c r="D332" s="7"/>
      <c r="F332" s="7"/>
      <c r="G332" s="7"/>
      <c r="H332" s="7"/>
      <c r="I332" s="6"/>
      <c r="J332" s="6"/>
      <c r="K332" s="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6"/>
      <c r="AQ332" s="3"/>
      <c r="AR332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>
        <f t="shared" si="25"/>
        <v>0</v>
      </c>
      <c r="BX332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>
        <f t="shared" si="26"/>
        <v>0</v>
      </c>
      <c r="CR332" s="3"/>
    </row>
    <row r="333" spans="1:96" x14ac:dyDescent="0.45">
      <c r="A333" s="6"/>
      <c r="B333" s="6"/>
      <c r="C333" s="7"/>
      <c r="D333" s="7"/>
      <c r="F333" s="7"/>
      <c r="G333" s="7"/>
      <c r="H333" s="7"/>
      <c r="I333" s="6"/>
      <c r="J333" s="6"/>
      <c r="K333" s="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6"/>
      <c r="AQ333" s="3"/>
      <c r="AR33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>
        <f t="shared" si="25"/>
        <v>0</v>
      </c>
      <c r="BX33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>
        <f t="shared" si="26"/>
        <v>0</v>
      </c>
      <c r="CR333" s="3"/>
    </row>
    <row r="334" spans="1:96" x14ac:dyDescent="0.45">
      <c r="A334" s="6"/>
      <c r="B334" s="6"/>
      <c r="C334" s="7"/>
      <c r="D334" s="7"/>
      <c r="F334" s="7"/>
      <c r="G334" s="7"/>
      <c r="H334" s="7"/>
      <c r="I334" s="6"/>
      <c r="J334" s="6"/>
      <c r="K334" s="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6"/>
      <c r="AQ334" s="3"/>
      <c r="AR334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>
        <f t="shared" si="25"/>
        <v>0</v>
      </c>
      <c r="BX334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>
        <f t="shared" si="26"/>
        <v>0</v>
      </c>
      <c r="CR334" s="3"/>
    </row>
    <row r="335" spans="1:96" x14ac:dyDescent="0.45">
      <c r="A335" s="6"/>
      <c r="B335" s="6"/>
      <c r="C335" s="7"/>
      <c r="D335" s="7"/>
      <c r="F335" s="7"/>
      <c r="G335" s="7"/>
      <c r="H335" s="7"/>
      <c r="I335" s="6"/>
      <c r="J335" s="6"/>
      <c r="K335" s="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6"/>
      <c r="AQ335" s="3"/>
      <c r="AR335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>
        <f t="shared" si="25"/>
        <v>0</v>
      </c>
      <c r="BX335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>
        <f t="shared" si="26"/>
        <v>0</v>
      </c>
      <c r="CR335" s="3"/>
    </row>
    <row r="336" spans="1:96" x14ac:dyDescent="0.45">
      <c r="A336" s="6"/>
      <c r="B336" s="6"/>
      <c r="C336" s="7"/>
      <c r="D336" s="7"/>
      <c r="F336" s="7"/>
      <c r="G336" s="7"/>
      <c r="H336" s="7"/>
      <c r="I336" s="6"/>
      <c r="J336" s="6"/>
      <c r="K336" s="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6"/>
      <c r="AQ336" s="3"/>
      <c r="AR336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>
        <f t="shared" si="25"/>
        <v>0</v>
      </c>
      <c r="BX336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>
        <f t="shared" si="26"/>
        <v>0</v>
      </c>
      <c r="CR336" s="3"/>
    </row>
    <row r="337" spans="1:96" x14ac:dyDescent="0.45">
      <c r="A337" s="6"/>
      <c r="B337" s="6"/>
      <c r="C337" s="7"/>
      <c r="D337" s="7"/>
      <c r="F337" s="7"/>
      <c r="G337" s="7"/>
      <c r="H337" s="7"/>
      <c r="I337" s="6"/>
      <c r="J337" s="6"/>
      <c r="K337" s="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6"/>
      <c r="AQ337" s="3"/>
      <c r="AR337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>
        <f t="shared" si="25"/>
        <v>0</v>
      </c>
      <c r="BX337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>
        <f t="shared" si="26"/>
        <v>0</v>
      </c>
      <c r="CR337" s="3"/>
    </row>
    <row r="338" spans="1:96" x14ac:dyDescent="0.45">
      <c r="A338" s="6"/>
      <c r="B338" s="6"/>
      <c r="C338" s="7"/>
      <c r="D338" s="7"/>
      <c r="F338" s="7"/>
      <c r="G338" s="7"/>
      <c r="H338" s="7"/>
      <c r="I338" s="6"/>
      <c r="J338" s="6"/>
      <c r="K338" s="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6"/>
      <c r="AQ338" s="3"/>
      <c r="AR338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>
        <f t="shared" si="25"/>
        <v>0</v>
      </c>
      <c r="BX338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>
        <f t="shared" si="26"/>
        <v>0</v>
      </c>
      <c r="CR338" s="3"/>
    </row>
    <row r="339" spans="1:96" x14ac:dyDescent="0.45">
      <c r="A339" s="6"/>
      <c r="B339" s="6"/>
      <c r="C339" s="7"/>
      <c r="D339" s="7"/>
      <c r="F339" s="7"/>
      <c r="G339" s="7"/>
      <c r="H339" s="7"/>
      <c r="I339" s="6"/>
      <c r="J339" s="6"/>
      <c r="K339" s="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6"/>
      <c r="AQ339" s="3"/>
      <c r="AR339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>
        <f t="shared" si="25"/>
        <v>0</v>
      </c>
      <c r="BX339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>
        <f t="shared" si="26"/>
        <v>0</v>
      </c>
      <c r="CR339" s="3"/>
    </row>
    <row r="340" spans="1:96" x14ac:dyDescent="0.45">
      <c r="A340" s="6"/>
      <c r="B340" s="6"/>
      <c r="C340" s="7"/>
      <c r="D340" s="7"/>
      <c r="F340" s="7"/>
      <c r="G340" s="7"/>
      <c r="H340" s="7"/>
      <c r="I340" s="6"/>
      <c r="J340" s="6"/>
      <c r="K340" s="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6"/>
      <c r="AQ340" s="3"/>
      <c r="AR340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>
        <f t="shared" si="25"/>
        <v>0</v>
      </c>
      <c r="BX340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>
        <f t="shared" si="26"/>
        <v>0</v>
      </c>
      <c r="CR340" s="3"/>
    </row>
    <row r="341" spans="1:96" x14ac:dyDescent="0.45">
      <c r="A341" s="6"/>
      <c r="B341" s="6"/>
      <c r="C341" s="7"/>
      <c r="D341" s="7"/>
      <c r="F341" s="7"/>
      <c r="G341" s="7"/>
      <c r="H341" s="7"/>
      <c r="I341" s="6"/>
      <c r="J341" s="6"/>
      <c r="K341" s="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6"/>
      <c r="AQ341" s="3"/>
      <c r="AR341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>
        <f t="shared" si="25"/>
        <v>0</v>
      </c>
      <c r="BX341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>
        <f t="shared" si="26"/>
        <v>0</v>
      </c>
      <c r="CR341" s="3"/>
    </row>
    <row r="342" spans="1:96" x14ac:dyDescent="0.45">
      <c r="A342" s="6"/>
      <c r="B342" s="6"/>
      <c r="C342" s="7"/>
      <c r="D342" s="7"/>
      <c r="F342" s="7"/>
      <c r="G342" s="7"/>
      <c r="H342" s="7"/>
      <c r="I342" s="6"/>
      <c r="J342" s="6"/>
      <c r="K342" s="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6"/>
      <c r="AQ342" s="3"/>
      <c r="AR342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>
        <f t="shared" si="25"/>
        <v>0</v>
      </c>
      <c r="BX342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>
        <f t="shared" si="26"/>
        <v>0</v>
      </c>
      <c r="CR342" s="3"/>
    </row>
    <row r="343" spans="1:96" x14ac:dyDescent="0.45">
      <c r="A343" s="6"/>
      <c r="B343" s="6"/>
      <c r="C343" s="7"/>
      <c r="D343" s="7"/>
      <c r="F343" s="7"/>
      <c r="G343" s="7"/>
      <c r="H343" s="7"/>
      <c r="I343" s="6"/>
      <c r="J343" s="6"/>
      <c r="K343" s="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6"/>
      <c r="AQ343" s="3"/>
      <c r="AR34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>
        <f t="shared" si="25"/>
        <v>0</v>
      </c>
      <c r="BX34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>
        <f t="shared" si="26"/>
        <v>0</v>
      </c>
      <c r="CR343" s="3"/>
    </row>
    <row r="344" spans="1:96" x14ac:dyDescent="0.45">
      <c r="A344" s="6"/>
      <c r="B344" s="6"/>
      <c r="C344" s="7"/>
      <c r="D344" s="7"/>
      <c r="F344" s="7"/>
      <c r="G344" s="7"/>
      <c r="H344" s="7"/>
      <c r="I344" s="6"/>
      <c r="J344" s="6"/>
      <c r="K344" s="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6"/>
      <c r="AQ344" s="3"/>
      <c r="AR344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>
        <f t="shared" si="25"/>
        <v>0</v>
      </c>
      <c r="BX344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>
        <f t="shared" si="26"/>
        <v>0</v>
      </c>
      <c r="CR344" s="3"/>
    </row>
    <row r="345" spans="1:96" x14ac:dyDescent="0.45">
      <c r="A345" s="6"/>
      <c r="B345" s="6"/>
      <c r="C345" s="7"/>
      <c r="D345" s="7"/>
      <c r="F345" s="7"/>
      <c r="G345" s="7"/>
      <c r="H345" s="7"/>
      <c r="I345" s="6"/>
      <c r="J345" s="6"/>
      <c r="K345" s="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6"/>
      <c r="AQ345" s="3"/>
      <c r="AR345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>
        <f t="shared" si="25"/>
        <v>0</v>
      </c>
      <c r="BX345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>
        <f t="shared" si="26"/>
        <v>0</v>
      </c>
      <c r="CR345" s="3"/>
    </row>
    <row r="346" spans="1:96" x14ac:dyDescent="0.45">
      <c r="A346" s="6"/>
      <c r="B346" s="6"/>
      <c r="C346" s="7"/>
      <c r="D346" s="7"/>
      <c r="F346" s="7"/>
      <c r="G346" s="7"/>
      <c r="H346" s="7"/>
      <c r="I346" s="6"/>
      <c r="J346" s="6"/>
      <c r="K346" s="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6"/>
      <c r="AQ346" s="3"/>
      <c r="AR346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>
        <f t="shared" si="25"/>
        <v>0</v>
      </c>
      <c r="BX346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>
        <f t="shared" si="26"/>
        <v>0</v>
      </c>
      <c r="CR346" s="3"/>
    </row>
    <row r="347" spans="1:96" x14ac:dyDescent="0.45">
      <c r="A347" s="6"/>
      <c r="B347" s="6"/>
      <c r="C347" s="7"/>
      <c r="D347" s="7"/>
      <c r="F347" s="7"/>
      <c r="G347" s="7"/>
      <c r="H347" s="7"/>
      <c r="I347" s="6"/>
      <c r="J347" s="6"/>
      <c r="K347" s="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6"/>
      <c r="AQ347" s="3"/>
      <c r="AR347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>
        <f t="shared" si="25"/>
        <v>0</v>
      </c>
      <c r="BX347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>
        <f t="shared" si="26"/>
        <v>0</v>
      </c>
      <c r="CR347" s="3"/>
    </row>
    <row r="348" spans="1:96" x14ac:dyDescent="0.45">
      <c r="A348" s="6"/>
      <c r="B348" s="6"/>
      <c r="C348" s="7"/>
      <c r="D348" s="7"/>
      <c r="F348" s="7"/>
      <c r="G348" s="7"/>
      <c r="H348" s="7"/>
      <c r="I348" s="6"/>
      <c r="J348" s="6"/>
      <c r="K348" s="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6"/>
      <c r="AQ348" s="3"/>
      <c r="AR348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>
        <f t="shared" si="25"/>
        <v>0</v>
      </c>
      <c r="BX348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>
        <f t="shared" si="26"/>
        <v>0</v>
      </c>
      <c r="CR348" s="3"/>
    </row>
    <row r="349" spans="1:96" x14ac:dyDescent="0.45">
      <c r="A349" s="6"/>
      <c r="B349" s="6"/>
      <c r="C349" s="7"/>
      <c r="D349" s="7"/>
      <c r="F349" s="7"/>
      <c r="G349" s="7"/>
      <c r="H349" s="7"/>
      <c r="I349" s="6"/>
      <c r="J349" s="6"/>
      <c r="K349" s="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6"/>
      <c r="AQ349" s="3"/>
      <c r="AR349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>
        <f t="shared" ref="BW349:BW412" si="27">SUM(AR349:BU349)</f>
        <v>0</v>
      </c>
      <c r="BX349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>
        <f t="shared" ref="CQ349:CQ412" si="28">SUM(BX349:CO349)</f>
        <v>0</v>
      </c>
      <c r="CR349" s="3"/>
    </row>
    <row r="350" spans="1:96" x14ac:dyDescent="0.45">
      <c r="A350" s="6"/>
      <c r="B350" s="6"/>
      <c r="C350" s="7"/>
      <c r="D350" s="7"/>
      <c r="F350" s="7"/>
      <c r="G350" s="7"/>
      <c r="H350" s="7"/>
      <c r="I350" s="6"/>
      <c r="J350" s="6"/>
      <c r="K350" s="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6"/>
      <c r="AQ350" s="3"/>
      <c r="AR350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>
        <f t="shared" si="27"/>
        <v>0</v>
      </c>
      <c r="BX350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>
        <f t="shared" si="28"/>
        <v>0</v>
      </c>
      <c r="CR350" s="3"/>
    </row>
    <row r="351" spans="1:96" x14ac:dyDescent="0.45">
      <c r="A351" s="6"/>
      <c r="B351" s="6"/>
      <c r="C351" s="7"/>
      <c r="D351" s="7"/>
      <c r="F351" s="7"/>
      <c r="G351" s="7"/>
      <c r="H351" s="7"/>
      <c r="I351" s="6"/>
      <c r="J351" s="6"/>
      <c r="K351" s="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6"/>
      <c r="AQ351" s="3"/>
      <c r="AR351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>
        <f t="shared" si="27"/>
        <v>0</v>
      </c>
      <c r="BX351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>
        <f t="shared" si="28"/>
        <v>0</v>
      </c>
      <c r="CR351" s="3"/>
    </row>
    <row r="352" spans="1:96" x14ac:dyDescent="0.45">
      <c r="A352" s="6"/>
      <c r="B352" s="6"/>
      <c r="C352" s="7"/>
      <c r="D352" s="7"/>
      <c r="F352" s="7"/>
      <c r="G352" s="7"/>
      <c r="H352" s="7"/>
      <c r="I352" s="6"/>
      <c r="J352" s="6"/>
      <c r="K352" s="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6"/>
      <c r="AQ352" s="3"/>
      <c r="AR352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>
        <f t="shared" si="27"/>
        <v>0</v>
      </c>
      <c r="BX352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>
        <f t="shared" si="28"/>
        <v>0</v>
      </c>
      <c r="CR352" s="3"/>
    </row>
    <row r="353" spans="1:96" x14ac:dyDescent="0.45">
      <c r="A353" s="6"/>
      <c r="B353" s="6"/>
      <c r="C353" s="7"/>
      <c r="D353" s="7"/>
      <c r="F353" s="7"/>
      <c r="G353" s="7"/>
      <c r="H353" s="7"/>
      <c r="I353" s="6"/>
      <c r="J353" s="6"/>
      <c r="K353" s="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6"/>
      <c r="AQ353" s="3"/>
      <c r="AR35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>
        <f t="shared" si="27"/>
        <v>0</v>
      </c>
      <c r="BX35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>
        <f t="shared" si="28"/>
        <v>0</v>
      </c>
      <c r="CR353" s="3"/>
    </row>
    <row r="354" spans="1:96" x14ac:dyDescent="0.45">
      <c r="A354" s="6"/>
      <c r="B354" s="6"/>
      <c r="C354" s="7"/>
      <c r="D354" s="7"/>
      <c r="F354" s="7"/>
      <c r="G354" s="7"/>
      <c r="H354" s="7"/>
      <c r="I354" s="6"/>
      <c r="J354" s="6"/>
      <c r="K354" s="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6"/>
      <c r="AQ354" s="3"/>
      <c r="AR354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>
        <f t="shared" si="27"/>
        <v>0</v>
      </c>
      <c r="BX354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>
        <f t="shared" si="28"/>
        <v>0</v>
      </c>
      <c r="CR354" s="3"/>
    </row>
    <row r="355" spans="1:96" x14ac:dyDescent="0.45">
      <c r="A355" s="6"/>
      <c r="B355" s="6"/>
      <c r="C355" s="7"/>
      <c r="D355" s="7"/>
      <c r="F355" s="7"/>
      <c r="G355" s="7"/>
      <c r="H355" s="7"/>
      <c r="I355" s="6"/>
      <c r="J355" s="6"/>
      <c r="K355" s="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6"/>
      <c r="AQ355" s="3"/>
      <c r="AR355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>
        <f t="shared" si="27"/>
        <v>0</v>
      </c>
      <c r="BX355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>
        <f t="shared" si="28"/>
        <v>0</v>
      </c>
      <c r="CR355" s="3"/>
    </row>
    <row r="356" spans="1:96" x14ac:dyDescent="0.45">
      <c r="A356" s="6"/>
      <c r="B356" s="6"/>
      <c r="C356" s="7"/>
      <c r="D356" s="7"/>
      <c r="F356" s="7"/>
      <c r="G356" s="7"/>
      <c r="H356" s="7"/>
      <c r="I356" s="6"/>
      <c r="J356" s="6"/>
      <c r="K356" s="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6"/>
      <c r="AQ356" s="3"/>
      <c r="AR356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>
        <f t="shared" si="27"/>
        <v>0</v>
      </c>
      <c r="BX356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>
        <f t="shared" si="28"/>
        <v>0</v>
      </c>
      <c r="CR356" s="3"/>
    </row>
    <row r="357" spans="1:96" x14ac:dyDescent="0.45">
      <c r="A357" s="6"/>
      <c r="B357" s="6"/>
      <c r="C357" s="7"/>
      <c r="D357" s="7"/>
      <c r="F357" s="7"/>
      <c r="G357" s="7"/>
      <c r="H357" s="7"/>
      <c r="I357" s="6"/>
      <c r="J357" s="6"/>
      <c r="K357" s="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6"/>
      <c r="AQ357" s="3"/>
      <c r="AR357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>
        <f t="shared" si="27"/>
        <v>0</v>
      </c>
      <c r="BX357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>
        <f t="shared" si="28"/>
        <v>0</v>
      </c>
      <c r="CR357" s="3"/>
    </row>
    <row r="358" spans="1:96" x14ac:dyDescent="0.45">
      <c r="A358" s="6"/>
      <c r="B358" s="6"/>
      <c r="C358" s="7"/>
      <c r="D358" s="7"/>
      <c r="F358" s="7"/>
      <c r="G358" s="7"/>
      <c r="H358" s="7"/>
      <c r="I358" s="6"/>
      <c r="J358" s="6"/>
      <c r="K358" s="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6"/>
      <c r="AQ358" s="3"/>
      <c r="AR358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>
        <f t="shared" si="27"/>
        <v>0</v>
      </c>
      <c r="BX358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>
        <f t="shared" si="28"/>
        <v>0</v>
      </c>
      <c r="CR358" s="3"/>
    </row>
    <row r="359" spans="1:96" x14ac:dyDescent="0.45">
      <c r="A359" s="6"/>
      <c r="B359" s="6"/>
      <c r="C359" s="7"/>
      <c r="D359" s="7"/>
      <c r="F359" s="7"/>
      <c r="G359" s="7"/>
      <c r="H359" s="7"/>
      <c r="I359" s="6"/>
      <c r="J359" s="6"/>
      <c r="K359" s="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6"/>
      <c r="AQ359" s="3"/>
      <c r="AR359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>
        <f t="shared" si="27"/>
        <v>0</v>
      </c>
      <c r="BX359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>
        <f t="shared" si="28"/>
        <v>0</v>
      </c>
      <c r="CR359" s="3"/>
    </row>
    <row r="360" spans="1:96" x14ac:dyDescent="0.45">
      <c r="A360" s="6"/>
      <c r="B360" s="6"/>
      <c r="C360" s="7"/>
      <c r="D360" s="7"/>
      <c r="F360" s="7"/>
      <c r="G360" s="7"/>
      <c r="H360" s="7"/>
      <c r="I360" s="6"/>
      <c r="J360" s="6"/>
      <c r="K360" s="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6"/>
      <c r="AQ360" s="3"/>
      <c r="AR360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>
        <f t="shared" si="27"/>
        <v>0</v>
      </c>
      <c r="BX360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>
        <f t="shared" si="28"/>
        <v>0</v>
      </c>
      <c r="CR360" s="3"/>
    </row>
    <row r="361" spans="1:96" x14ac:dyDescent="0.45">
      <c r="A361" s="6"/>
      <c r="B361" s="6"/>
      <c r="C361" s="7"/>
      <c r="D361" s="7"/>
      <c r="F361" s="7"/>
      <c r="G361" s="7"/>
      <c r="H361" s="7"/>
      <c r="I361" s="6"/>
      <c r="J361" s="6"/>
      <c r="K361" s="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6"/>
      <c r="AQ361" s="3"/>
      <c r="AR361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>
        <f t="shared" si="27"/>
        <v>0</v>
      </c>
      <c r="BX361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>
        <f t="shared" si="28"/>
        <v>0</v>
      </c>
      <c r="CR361" s="3"/>
    </row>
    <row r="362" spans="1:96" x14ac:dyDescent="0.45">
      <c r="A362" s="6"/>
      <c r="B362" s="6"/>
      <c r="C362" s="7"/>
      <c r="D362" s="7"/>
      <c r="F362" s="7"/>
      <c r="G362" s="7"/>
      <c r="H362" s="7"/>
      <c r="I362" s="6"/>
      <c r="J362" s="6"/>
      <c r="K362" s="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6"/>
      <c r="AQ362" s="3"/>
      <c r="AR362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>
        <f t="shared" si="27"/>
        <v>0</v>
      </c>
      <c r="BX362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>
        <f t="shared" si="28"/>
        <v>0</v>
      </c>
      <c r="CR362" s="3"/>
    </row>
    <row r="363" spans="1:96" x14ac:dyDescent="0.45">
      <c r="A363" s="6"/>
      <c r="B363" s="6"/>
      <c r="C363" s="7"/>
      <c r="D363" s="7"/>
      <c r="F363" s="7"/>
      <c r="G363" s="7"/>
      <c r="H363" s="7"/>
      <c r="I363" s="6"/>
      <c r="J363" s="6"/>
      <c r="K363" s="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6"/>
      <c r="AQ363" s="3"/>
      <c r="AR36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>
        <f t="shared" si="27"/>
        <v>0</v>
      </c>
      <c r="BX36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>
        <f t="shared" si="28"/>
        <v>0</v>
      </c>
      <c r="CR363" s="3"/>
    </row>
    <row r="364" spans="1:96" x14ac:dyDescent="0.45">
      <c r="A364" s="6"/>
      <c r="B364" s="6"/>
      <c r="C364" s="7"/>
      <c r="D364" s="7"/>
      <c r="F364" s="7"/>
      <c r="G364" s="7"/>
      <c r="H364" s="7"/>
      <c r="I364" s="6"/>
      <c r="J364" s="6"/>
      <c r="K364" s="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6"/>
      <c r="AQ364" s="3"/>
      <c r="AR364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>
        <f t="shared" si="27"/>
        <v>0</v>
      </c>
      <c r="BX364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>
        <f t="shared" si="28"/>
        <v>0</v>
      </c>
      <c r="CR364" s="3"/>
    </row>
    <row r="365" spans="1:96" x14ac:dyDescent="0.45">
      <c r="A365" s="6"/>
      <c r="B365" s="6"/>
      <c r="C365" s="7"/>
      <c r="D365" s="7"/>
      <c r="F365" s="7"/>
      <c r="G365" s="7"/>
      <c r="H365" s="7"/>
      <c r="I365" s="6"/>
      <c r="J365" s="6"/>
      <c r="K365" s="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6"/>
      <c r="AQ365" s="3"/>
      <c r="AR365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>
        <f t="shared" si="27"/>
        <v>0</v>
      </c>
      <c r="BX365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>
        <f t="shared" si="28"/>
        <v>0</v>
      </c>
      <c r="CR365" s="3"/>
    </row>
    <row r="366" spans="1:96" x14ac:dyDescent="0.45">
      <c r="A366" s="6"/>
      <c r="B366" s="6"/>
      <c r="C366" s="7"/>
      <c r="D366" s="7"/>
      <c r="F366" s="7"/>
      <c r="G366" s="7"/>
      <c r="H366" s="7"/>
      <c r="I366" s="6"/>
      <c r="J366" s="6"/>
      <c r="K366" s="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6"/>
      <c r="AQ366" s="3"/>
      <c r="AR366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>
        <f t="shared" si="27"/>
        <v>0</v>
      </c>
      <c r="BX366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>
        <f t="shared" si="28"/>
        <v>0</v>
      </c>
      <c r="CR366" s="3"/>
    </row>
    <row r="367" spans="1:96" x14ac:dyDescent="0.45">
      <c r="A367" s="6"/>
      <c r="B367" s="6"/>
      <c r="C367" s="7"/>
      <c r="D367" s="7"/>
      <c r="F367" s="7"/>
      <c r="G367" s="7"/>
      <c r="H367" s="7"/>
      <c r="I367" s="6"/>
      <c r="J367" s="6"/>
      <c r="K367" s="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6"/>
      <c r="AQ367" s="3"/>
      <c r="AR367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>
        <f t="shared" si="27"/>
        <v>0</v>
      </c>
      <c r="BX367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>
        <f t="shared" si="28"/>
        <v>0</v>
      </c>
      <c r="CR367" s="3"/>
    </row>
    <row r="368" spans="1:96" x14ac:dyDescent="0.45">
      <c r="A368" s="6"/>
      <c r="B368" s="6"/>
      <c r="C368" s="7"/>
      <c r="D368" s="7"/>
      <c r="F368" s="7"/>
      <c r="G368" s="7"/>
      <c r="H368" s="7"/>
      <c r="I368" s="6"/>
      <c r="J368" s="6"/>
      <c r="K368" s="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6"/>
      <c r="AQ368" s="3"/>
      <c r="AR368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>
        <f t="shared" si="27"/>
        <v>0</v>
      </c>
      <c r="BX368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>
        <f t="shared" si="28"/>
        <v>0</v>
      </c>
      <c r="CR368" s="3"/>
    </row>
    <row r="369" spans="1:96" x14ac:dyDescent="0.45">
      <c r="A369" s="6"/>
      <c r="B369" s="6"/>
      <c r="C369" s="7"/>
      <c r="D369" s="7"/>
      <c r="F369" s="7"/>
      <c r="G369" s="7"/>
      <c r="H369" s="7"/>
      <c r="I369" s="6"/>
      <c r="J369" s="6"/>
      <c r="K369" s="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6"/>
      <c r="AQ369" s="3"/>
      <c r="AR369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>
        <f t="shared" si="27"/>
        <v>0</v>
      </c>
      <c r="BX369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>
        <f t="shared" si="28"/>
        <v>0</v>
      </c>
      <c r="CR369" s="3"/>
    </row>
    <row r="370" spans="1:96" x14ac:dyDescent="0.45">
      <c r="A370" s="6"/>
      <c r="B370" s="6"/>
      <c r="C370" s="7"/>
      <c r="D370" s="7"/>
      <c r="F370" s="7"/>
      <c r="G370" s="7"/>
      <c r="H370" s="7"/>
      <c r="I370" s="6"/>
      <c r="J370" s="6"/>
      <c r="K370" s="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6"/>
      <c r="AQ370" s="3"/>
      <c r="AR370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>
        <f t="shared" si="27"/>
        <v>0</v>
      </c>
      <c r="BX370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>
        <f t="shared" si="28"/>
        <v>0</v>
      </c>
      <c r="CR370" s="3"/>
    </row>
    <row r="371" spans="1:96" x14ac:dyDescent="0.45">
      <c r="A371" s="6"/>
      <c r="B371" s="6"/>
      <c r="C371" s="7"/>
      <c r="D371" s="7"/>
      <c r="F371" s="7"/>
      <c r="G371" s="7"/>
      <c r="H371" s="7"/>
      <c r="I371" s="6"/>
      <c r="J371" s="6"/>
      <c r="K371" s="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6"/>
      <c r="AQ371" s="3"/>
      <c r="AR371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>
        <f t="shared" si="27"/>
        <v>0</v>
      </c>
      <c r="BX371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>
        <f t="shared" si="28"/>
        <v>0</v>
      </c>
      <c r="CR371" s="3"/>
    </row>
    <row r="372" spans="1:96" x14ac:dyDescent="0.45">
      <c r="A372" s="6"/>
      <c r="B372" s="6"/>
      <c r="C372" s="7"/>
      <c r="D372" s="7"/>
      <c r="F372" s="7"/>
      <c r="G372" s="7"/>
      <c r="H372" s="7"/>
      <c r="I372" s="6"/>
      <c r="J372" s="6"/>
      <c r="K372" s="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6"/>
      <c r="AQ372" s="3"/>
      <c r="AR372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>
        <f t="shared" si="27"/>
        <v>0</v>
      </c>
      <c r="BX372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>
        <f t="shared" si="28"/>
        <v>0</v>
      </c>
      <c r="CR372" s="3"/>
    </row>
    <row r="373" spans="1:96" x14ac:dyDescent="0.45">
      <c r="A373" s="6"/>
      <c r="B373" s="6"/>
      <c r="C373" s="7"/>
      <c r="D373" s="7"/>
      <c r="F373" s="7"/>
      <c r="G373" s="7"/>
      <c r="H373" s="7"/>
      <c r="I373" s="6"/>
      <c r="J373" s="6"/>
      <c r="K373" s="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6"/>
      <c r="AQ373" s="3"/>
      <c r="AR37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>
        <f t="shared" si="27"/>
        <v>0</v>
      </c>
      <c r="BX37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>
        <f t="shared" si="28"/>
        <v>0</v>
      </c>
      <c r="CR373" s="3"/>
    </row>
    <row r="374" spans="1:96" x14ac:dyDescent="0.45">
      <c r="A374" s="6"/>
      <c r="B374" s="6"/>
      <c r="C374" s="7"/>
      <c r="D374" s="7"/>
      <c r="F374" s="7"/>
      <c r="G374" s="7"/>
      <c r="H374" s="7"/>
      <c r="I374" s="6"/>
      <c r="J374" s="6"/>
      <c r="K374" s="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6"/>
      <c r="AQ374" s="3"/>
      <c r="AR374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>
        <f t="shared" si="27"/>
        <v>0</v>
      </c>
      <c r="BX374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>
        <f t="shared" si="28"/>
        <v>0</v>
      </c>
      <c r="CR374" s="3"/>
    </row>
    <row r="375" spans="1:96" x14ac:dyDescent="0.45">
      <c r="A375" s="6"/>
      <c r="B375" s="6"/>
      <c r="C375" s="7"/>
      <c r="D375" s="7"/>
      <c r="F375" s="7"/>
      <c r="G375" s="7"/>
      <c r="H375" s="7"/>
      <c r="I375" s="6"/>
      <c r="J375" s="6"/>
      <c r="K375" s="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6"/>
      <c r="AQ375" s="3"/>
      <c r="AR375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>
        <f t="shared" si="27"/>
        <v>0</v>
      </c>
      <c r="BX375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>
        <f t="shared" si="28"/>
        <v>0</v>
      </c>
      <c r="CR375" s="3"/>
    </row>
    <row r="376" spans="1:96" x14ac:dyDescent="0.45">
      <c r="A376" s="6"/>
      <c r="B376" s="6"/>
      <c r="C376" s="7"/>
      <c r="D376" s="7"/>
      <c r="F376" s="7"/>
      <c r="G376" s="7"/>
      <c r="H376" s="7"/>
      <c r="I376" s="6"/>
      <c r="J376" s="6"/>
      <c r="K376" s="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6"/>
      <c r="AQ376" s="3"/>
      <c r="AR376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>
        <f t="shared" si="27"/>
        <v>0</v>
      </c>
      <c r="BX376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>
        <f t="shared" si="28"/>
        <v>0</v>
      </c>
      <c r="CR376" s="3"/>
    </row>
    <row r="377" spans="1:96" x14ac:dyDescent="0.45">
      <c r="A377" s="6"/>
      <c r="B377" s="6"/>
      <c r="C377" s="7"/>
      <c r="D377" s="7"/>
      <c r="F377" s="7"/>
      <c r="G377" s="7"/>
      <c r="H377" s="7"/>
      <c r="I377" s="6"/>
      <c r="J377" s="6"/>
      <c r="K377" s="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6"/>
      <c r="AQ377" s="3"/>
      <c r="AR377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>
        <f t="shared" si="27"/>
        <v>0</v>
      </c>
      <c r="BX377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>
        <f t="shared" si="28"/>
        <v>0</v>
      </c>
      <c r="CR377" s="3"/>
    </row>
    <row r="378" spans="1:96" x14ac:dyDescent="0.45">
      <c r="A378" s="6"/>
      <c r="B378" s="6"/>
      <c r="C378" s="7"/>
      <c r="D378" s="7"/>
      <c r="F378" s="7"/>
      <c r="G378" s="7"/>
      <c r="H378" s="7"/>
      <c r="I378" s="6"/>
      <c r="J378" s="6"/>
      <c r="K378" s="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6"/>
      <c r="AQ378" s="3"/>
      <c r="AR378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>
        <f t="shared" si="27"/>
        <v>0</v>
      </c>
      <c r="BX378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>
        <f t="shared" si="28"/>
        <v>0</v>
      </c>
      <c r="CR378" s="3"/>
    </row>
    <row r="379" spans="1:96" x14ac:dyDescent="0.45">
      <c r="A379" s="6"/>
      <c r="B379" s="6"/>
      <c r="C379" s="7"/>
      <c r="D379" s="7"/>
      <c r="F379" s="7"/>
      <c r="G379" s="7"/>
      <c r="H379" s="7"/>
      <c r="I379" s="6"/>
      <c r="J379" s="6"/>
      <c r="K379" s="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6"/>
      <c r="AQ379" s="3"/>
      <c r="AR379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>
        <f t="shared" si="27"/>
        <v>0</v>
      </c>
      <c r="BX379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>
        <f t="shared" si="28"/>
        <v>0</v>
      </c>
      <c r="CR379" s="3"/>
    </row>
    <row r="380" spans="1:96" x14ac:dyDescent="0.45">
      <c r="A380" s="6"/>
      <c r="B380" s="6"/>
      <c r="C380" s="7"/>
      <c r="D380" s="7"/>
      <c r="F380" s="7"/>
      <c r="G380" s="7"/>
      <c r="H380" s="7"/>
      <c r="I380" s="6"/>
      <c r="J380" s="6"/>
      <c r="K380" s="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6"/>
      <c r="AQ380" s="3"/>
      <c r="AR380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>
        <f t="shared" si="27"/>
        <v>0</v>
      </c>
      <c r="BX380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>
        <f t="shared" si="28"/>
        <v>0</v>
      </c>
      <c r="CR380" s="3"/>
    </row>
    <row r="381" spans="1:96" x14ac:dyDescent="0.45">
      <c r="A381" s="6"/>
      <c r="B381" s="6"/>
      <c r="C381" s="7"/>
      <c r="D381" s="7"/>
      <c r="F381" s="7"/>
      <c r="G381" s="7"/>
      <c r="H381" s="7"/>
      <c r="I381" s="6"/>
      <c r="J381" s="6"/>
      <c r="K381" s="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6"/>
      <c r="AQ381" s="3"/>
      <c r="AR381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>
        <f t="shared" si="27"/>
        <v>0</v>
      </c>
      <c r="BX381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>
        <f t="shared" si="28"/>
        <v>0</v>
      </c>
      <c r="CR381" s="3"/>
    </row>
    <row r="382" spans="1:96" x14ac:dyDescent="0.45">
      <c r="A382" s="6"/>
      <c r="B382" s="6"/>
      <c r="C382" s="7"/>
      <c r="D382" s="7"/>
      <c r="F382" s="7"/>
      <c r="G382" s="7"/>
      <c r="H382" s="7"/>
      <c r="I382" s="6"/>
      <c r="J382" s="6"/>
      <c r="K382" s="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6"/>
      <c r="AQ382" s="3"/>
      <c r="AR382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>
        <f t="shared" si="27"/>
        <v>0</v>
      </c>
      <c r="BX382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>
        <f t="shared" si="28"/>
        <v>0</v>
      </c>
      <c r="CR382" s="3"/>
    </row>
    <row r="383" spans="1:96" x14ac:dyDescent="0.45">
      <c r="A383" s="6"/>
      <c r="B383" s="6"/>
      <c r="C383" s="7"/>
      <c r="D383" s="7"/>
      <c r="F383" s="7"/>
      <c r="G383" s="7"/>
      <c r="H383" s="7"/>
      <c r="I383" s="6"/>
      <c r="J383" s="6"/>
      <c r="K383" s="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6"/>
      <c r="AQ383" s="3"/>
      <c r="AR38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>
        <f t="shared" si="27"/>
        <v>0</v>
      </c>
      <c r="BX38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>
        <f t="shared" si="28"/>
        <v>0</v>
      </c>
      <c r="CR383" s="3"/>
    </row>
    <row r="384" spans="1:96" x14ac:dyDescent="0.45">
      <c r="A384" s="6"/>
      <c r="B384" s="6"/>
      <c r="C384" s="7"/>
      <c r="D384" s="7"/>
      <c r="F384" s="7"/>
      <c r="G384" s="7"/>
      <c r="H384" s="7"/>
      <c r="I384" s="6"/>
      <c r="J384" s="6"/>
      <c r="K384" s="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6"/>
      <c r="AQ384" s="3"/>
      <c r="AR384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>
        <f t="shared" si="27"/>
        <v>0</v>
      </c>
      <c r="BX384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>
        <f t="shared" si="28"/>
        <v>0</v>
      </c>
      <c r="CR384" s="3"/>
    </row>
    <row r="385" spans="1:96" x14ac:dyDescent="0.45">
      <c r="A385" s="6"/>
      <c r="B385" s="6"/>
      <c r="C385" s="7"/>
      <c r="D385" s="7"/>
      <c r="F385" s="7"/>
      <c r="G385" s="7"/>
      <c r="H385" s="7"/>
      <c r="I385" s="6"/>
      <c r="J385" s="6"/>
      <c r="K385" s="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6"/>
      <c r="AQ385" s="3"/>
      <c r="AR385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>
        <f t="shared" si="27"/>
        <v>0</v>
      </c>
      <c r="BX385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>
        <f t="shared" si="28"/>
        <v>0</v>
      </c>
      <c r="CR385" s="3"/>
    </row>
    <row r="386" spans="1:96" x14ac:dyDescent="0.45">
      <c r="A386" s="6"/>
      <c r="B386" s="6"/>
      <c r="C386" s="7"/>
      <c r="D386" s="7"/>
      <c r="F386" s="7"/>
      <c r="G386" s="7"/>
      <c r="H386" s="7"/>
      <c r="I386" s="6"/>
      <c r="J386" s="6"/>
      <c r="K386" s="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6"/>
      <c r="AQ386" s="3"/>
      <c r="AR386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>
        <f t="shared" si="27"/>
        <v>0</v>
      </c>
      <c r="BX386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>
        <f t="shared" si="28"/>
        <v>0</v>
      </c>
      <c r="CR386" s="3"/>
    </row>
    <row r="387" spans="1:96" x14ac:dyDescent="0.45">
      <c r="A387" s="6"/>
      <c r="B387" s="6"/>
      <c r="C387" s="7"/>
      <c r="D387" s="7"/>
      <c r="F387" s="7"/>
      <c r="G387" s="7"/>
      <c r="H387" s="7"/>
      <c r="I387" s="6"/>
      <c r="J387" s="6"/>
      <c r="K387" s="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6"/>
      <c r="AQ387" s="3"/>
      <c r="AR387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>
        <f t="shared" si="27"/>
        <v>0</v>
      </c>
      <c r="BX387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>
        <f t="shared" si="28"/>
        <v>0</v>
      </c>
      <c r="CR387" s="3"/>
    </row>
    <row r="388" spans="1:96" x14ac:dyDescent="0.45">
      <c r="A388" s="6"/>
      <c r="B388" s="6"/>
      <c r="C388" s="7"/>
      <c r="D388" s="7"/>
      <c r="F388" s="7"/>
      <c r="G388" s="7"/>
      <c r="H388" s="7"/>
      <c r="I388" s="6"/>
      <c r="J388" s="6"/>
      <c r="K388" s="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6"/>
      <c r="AQ388" s="3"/>
      <c r="AR388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>
        <f t="shared" si="27"/>
        <v>0</v>
      </c>
      <c r="BX388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>
        <f t="shared" si="28"/>
        <v>0</v>
      </c>
      <c r="CR388" s="3"/>
    </row>
    <row r="389" spans="1:96" x14ac:dyDescent="0.45">
      <c r="A389" s="6"/>
      <c r="B389" s="6"/>
      <c r="C389" s="7"/>
      <c r="D389" s="7"/>
      <c r="F389" s="7"/>
      <c r="G389" s="7"/>
      <c r="H389" s="7"/>
      <c r="I389" s="6"/>
      <c r="J389" s="6"/>
      <c r="K389" s="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6"/>
      <c r="AQ389" s="3"/>
      <c r="AR389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>
        <f t="shared" si="27"/>
        <v>0</v>
      </c>
      <c r="BX389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>
        <f t="shared" si="28"/>
        <v>0</v>
      </c>
      <c r="CR389" s="3"/>
    </row>
    <row r="390" spans="1:96" x14ac:dyDescent="0.45">
      <c r="A390" s="6"/>
      <c r="B390" s="6"/>
      <c r="C390" s="7"/>
      <c r="D390" s="7"/>
      <c r="F390" s="7"/>
      <c r="G390" s="7"/>
      <c r="H390" s="7"/>
      <c r="I390" s="6"/>
      <c r="J390" s="6"/>
      <c r="K390" s="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6"/>
      <c r="AQ390" s="3"/>
      <c r="AR390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>
        <f t="shared" si="27"/>
        <v>0</v>
      </c>
      <c r="BX390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>
        <f t="shared" si="28"/>
        <v>0</v>
      </c>
      <c r="CR390" s="3"/>
    </row>
    <row r="391" spans="1:96" x14ac:dyDescent="0.45">
      <c r="A391" s="6"/>
      <c r="B391" s="6"/>
      <c r="C391" s="7"/>
      <c r="D391" s="7"/>
      <c r="F391" s="7"/>
      <c r="G391" s="7"/>
      <c r="H391" s="7"/>
      <c r="I391" s="6"/>
      <c r="J391" s="6"/>
      <c r="K391" s="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6"/>
      <c r="AQ391" s="3"/>
      <c r="AR391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>
        <f t="shared" si="27"/>
        <v>0</v>
      </c>
      <c r="BX391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>
        <f t="shared" si="28"/>
        <v>0</v>
      </c>
      <c r="CR391" s="3"/>
    </row>
    <row r="392" spans="1:96" x14ac:dyDescent="0.45">
      <c r="A392" s="6"/>
      <c r="B392" s="6"/>
      <c r="C392" s="7"/>
      <c r="D392" s="7"/>
      <c r="F392" s="7"/>
      <c r="G392" s="7"/>
      <c r="H392" s="7"/>
      <c r="I392" s="6"/>
      <c r="J392" s="6"/>
      <c r="K392" s="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6"/>
      <c r="AQ392" s="3"/>
      <c r="AR392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>
        <f t="shared" si="27"/>
        <v>0</v>
      </c>
      <c r="BX392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>
        <f t="shared" si="28"/>
        <v>0</v>
      </c>
      <c r="CR392" s="3"/>
    </row>
    <row r="393" spans="1:96" x14ac:dyDescent="0.45">
      <c r="A393" s="6"/>
      <c r="B393" s="6"/>
      <c r="C393" s="7"/>
      <c r="D393" s="7"/>
      <c r="F393" s="7"/>
      <c r="G393" s="7"/>
      <c r="H393" s="7"/>
      <c r="I393" s="6"/>
      <c r="J393" s="6"/>
      <c r="K393" s="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6"/>
      <c r="AQ393" s="3"/>
      <c r="AR39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>
        <f t="shared" si="27"/>
        <v>0</v>
      </c>
      <c r="BX39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>
        <f t="shared" si="28"/>
        <v>0</v>
      </c>
      <c r="CR393" s="3"/>
    </row>
    <row r="394" spans="1:96" x14ac:dyDescent="0.45">
      <c r="A394" s="6"/>
      <c r="B394" s="6"/>
      <c r="C394" s="7"/>
      <c r="D394" s="7"/>
      <c r="F394" s="7"/>
      <c r="G394" s="7"/>
      <c r="H394" s="7"/>
      <c r="I394" s="6"/>
      <c r="J394" s="6"/>
      <c r="K394" s="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6"/>
      <c r="AQ394" s="3"/>
      <c r="AR394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>
        <f t="shared" si="27"/>
        <v>0</v>
      </c>
      <c r="BX394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>
        <f t="shared" si="28"/>
        <v>0</v>
      </c>
      <c r="CR394" s="3"/>
    </row>
    <row r="395" spans="1:96" x14ac:dyDescent="0.45">
      <c r="A395" s="6"/>
      <c r="B395" s="6"/>
      <c r="C395" s="7"/>
      <c r="D395" s="7"/>
      <c r="F395" s="7"/>
      <c r="G395" s="7"/>
      <c r="H395" s="7"/>
      <c r="I395" s="6"/>
      <c r="J395" s="6"/>
      <c r="K395" s="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6"/>
      <c r="AQ395" s="3"/>
      <c r="AR395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>
        <f t="shared" si="27"/>
        <v>0</v>
      </c>
      <c r="BX395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>
        <f t="shared" si="28"/>
        <v>0</v>
      </c>
      <c r="CR395" s="3"/>
    </row>
    <row r="396" spans="1:96" x14ac:dyDescent="0.45">
      <c r="A396" s="6"/>
      <c r="B396" s="6"/>
      <c r="C396" s="7"/>
      <c r="D396" s="7"/>
      <c r="F396" s="7"/>
      <c r="G396" s="7"/>
      <c r="H396" s="7"/>
      <c r="I396" s="6"/>
      <c r="J396" s="6"/>
      <c r="K396" s="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6"/>
      <c r="AQ396" s="3"/>
      <c r="AR396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>
        <f t="shared" si="27"/>
        <v>0</v>
      </c>
      <c r="BX396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>
        <f t="shared" si="28"/>
        <v>0</v>
      </c>
      <c r="CR396" s="3"/>
    </row>
    <row r="397" spans="1:96" x14ac:dyDescent="0.45">
      <c r="A397" s="6"/>
      <c r="B397" s="6"/>
      <c r="C397" s="7"/>
      <c r="D397" s="7"/>
      <c r="F397" s="7"/>
      <c r="G397" s="7"/>
      <c r="H397" s="7"/>
      <c r="I397" s="6"/>
      <c r="J397" s="6"/>
      <c r="K397" s="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6"/>
      <c r="AQ397" s="3"/>
      <c r="AR397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>
        <f t="shared" si="27"/>
        <v>0</v>
      </c>
      <c r="BX397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>
        <f t="shared" si="28"/>
        <v>0</v>
      </c>
      <c r="CR397" s="3"/>
    </row>
    <row r="398" spans="1:96" x14ac:dyDescent="0.45">
      <c r="A398" s="6"/>
      <c r="B398" s="6"/>
      <c r="C398" s="7"/>
      <c r="D398" s="7"/>
      <c r="F398" s="7"/>
      <c r="G398" s="7"/>
      <c r="H398" s="7"/>
      <c r="I398" s="6"/>
      <c r="J398" s="6"/>
      <c r="K398" s="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6"/>
      <c r="AQ398" s="3"/>
      <c r="AR398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>
        <f t="shared" si="27"/>
        <v>0</v>
      </c>
      <c r="BX398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>
        <f t="shared" si="28"/>
        <v>0</v>
      </c>
      <c r="CR398" s="3"/>
    </row>
    <row r="399" spans="1:96" x14ac:dyDescent="0.45">
      <c r="A399" s="6"/>
      <c r="B399" s="6"/>
      <c r="C399" s="7"/>
      <c r="D399" s="7"/>
      <c r="F399" s="7"/>
      <c r="G399" s="7"/>
      <c r="H399" s="7"/>
      <c r="I399" s="6"/>
      <c r="J399" s="6"/>
      <c r="K399" s="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6"/>
      <c r="AQ399" s="3"/>
      <c r="AR399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>
        <f t="shared" si="27"/>
        <v>0</v>
      </c>
      <c r="BX399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>
        <f t="shared" si="28"/>
        <v>0</v>
      </c>
      <c r="CR399" s="3"/>
    </row>
    <row r="400" spans="1:96" x14ac:dyDescent="0.45">
      <c r="A400" s="6"/>
      <c r="B400" s="6"/>
      <c r="C400" s="7"/>
      <c r="D400" s="7"/>
      <c r="F400" s="7"/>
      <c r="G400" s="7"/>
      <c r="H400" s="7"/>
      <c r="I400" s="6"/>
      <c r="J400" s="6"/>
      <c r="K400" s="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6"/>
      <c r="AQ400" s="3"/>
      <c r="AR400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>
        <f t="shared" si="27"/>
        <v>0</v>
      </c>
      <c r="BX400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>
        <f t="shared" si="28"/>
        <v>0</v>
      </c>
      <c r="CR400" s="3"/>
    </row>
    <row r="401" spans="1:96" x14ac:dyDescent="0.45">
      <c r="A401" s="6"/>
      <c r="B401" s="6"/>
      <c r="C401" s="7"/>
      <c r="D401" s="7"/>
      <c r="F401" s="7"/>
      <c r="G401" s="7"/>
      <c r="H401" s="7"/>
      <c r="I401" s="6"/>
      <c r="J401" s="6"/>
      <c r="K401" s="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6"/>
      <c r="AQ401" s="3"/>
      <c r="AR401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>
        <f t="shared" si="27"/>
        <v>0</v>
      </c>
      <c r="BX401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>
        <f t="shared" si="28"/>
        <v>0</v>
      </c>
      <c r="CR401" s="3"/>
    </row>
    <row r="402" spans="1:96" x14ac:dyDescent="0.45">
      <c r="A402" s="6"/>
      <c r="B402" s="6"/>
      <c r="C402" s="7"/>
      <c r="D402" s="7"/>
      <c r="F402" s="7"/>
      <c r="G402" s="7"/>
      <c r="H402" s="7"/>
      <c r="I402" s="6"/>
      <c r="J402" s="6"/>
      <c r="K402" s="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6"/>
      <c r="AQ402" s="3"/>
      <c r="AR402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>
        <f t="shared" si="27"/>
        <v>0</v>
      </c>
      <c r="BX402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>
        <f t="shared" si="28"/>
        <v>0</v>
      </c>
      <c r="CR402" s="3"/>
    </row>
    <row r="403" spans="1:96" x14ac:dyDescent="0.45">
      <c r="A403" s="6"/>
      <c r="B403" s="6"/>
      <c r="C403" s="7"/>
      <c r="D403" s="7"/>
      <c r="F403" s="7"/>
      <c r="G403" s="7"/>
      <c r="H403" s="7"/>
      <c r="I403" s="6"/>
      <c r="J403" s="6"/>
      <c r="K403" s="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6"/>
      <c r="AQ403" s="3"/>
      <c r="AR40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>
        <f t="shared" si="27"/>
        <v>0</v>
      </c>
      <c r="BX40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>
        <f t="shared" si="28"/>
        <v>0</v>
      </c>
      <c r="CR403" s="3"/>
    </row>
    <row r="404" spans="1:96" x14ac:dyDescent="0.45">
      <c r="A404" s="6"/>
      <c r="B404" s="6"/>
      <c r="C404" s="7"/>
      <c r="D404" s="7"/>
      <c r="F404" s="7"/>
      <c r="G404" s="7"/>
      <c r="H404" s="7"/>
      <c r="I404" s="6"/>
      <c r="J404" s="6"/>
      <c r="K404" s="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6"/>
      <c r="AQ404" s="3"/>
      <c r="AR404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>
        <f t="shared" si="27"/>
        <v>0</v>
      </c>
      <c r="BX404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>
        <f t="shared" si="28"/>
        <v>0</v>
      </c>
      <c r="CR404" s="3"/>
    </row>
    <row r="405" spans="1:96" x14ac:dyDescent="0.45">
      <c r="A405" s="6"/>
      <c r="B405" s="6"/>
      <c r="C405" s="7"/>
      <c r="D405" s="7"/>
      <c r="F405" s="7"/>
      <c r="G405" s="7"/>
      <c r="H405" s="7"/>
      <c r="I405" s="6"/>
      <c r="J405" s="6"/>
      <c r="K405" s="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6"/>
      <c r="AQ405" s="3"/>
      <c r="AR405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>
        <f t="shared" si="27"/>
        <v>0</v>
      </c>
      <c r="BX405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>
        <f t="shared" si="28"/>
        <v>0</v>
      </c>
      <c r="CR405" s="3"/>
    </row>
    <row r="406" spans="1:96" x14ac:dyDescent="0.45">
      <c r="A406" s="6"/>
      <c r="B406" s="6"/>
      <c r="C406" s="7"/>
      <c r="D406" s="7"/>
      <c r="F406" s="7"/>
      <c r="G406" s="7"/>
      <c r="H406" s="7"/>
      <c r="I406" s="6"/>
      <c r="J406" s="6"/>
      <c r="K406" s="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6"/>
      <c r="AQ406" s="3"/>
      <c r="AR406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>
        <f t="shared" si="27"/>
        <v>0</v>
      </c>
      <c r="BX406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>
        <f t="shared" si="28"/>
        <v>0</v>
      </c>
      <c r="CR406" s="3"/>
    </row>
    <row r="407" spans="1:96" x14ac:dyDescent="0.45">
      <c r="A407" s="6"/>
      <c r="B407" s="6"/>
      <c r="C407" s="7"/>
      <c r="D407" s="7"/>
      <c r="F407" s="7"/>
      <c r="G407" s="7"/>
      <c r="H407" s="7"/>
      <c r="I407" s="6"/>
      <c r="J407" s="6"/>
      <c r="K407" s="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6"/>
      <c r="AQ407" s="3"/>
      <c r="AR407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>
        <f t="shared" si="27"/>
        <v>0</v>
      </c>
      <c r="BX407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>
        <f t="shared" si="28"/>
        <v>0</v>
      </c>
      <c r="CR407" s="3"/>
    </row>
    <row r="408" spans="1:96" x14ac:dyDescent="0.45">
      <c r="A408" s="6"/>
      <c r="B408" s="6"/>
      <c r="C408" s="7"/>
      <c r="D408" s="7"/>
      <c r="F408" s="7"/>
      <c r="G408" s="7"/>
      <c r="H408" s="7"/>
      <c r="I408" s="6"/>
      <c r="J408" s="6"/>
      <c r="K408" s="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6"/>
      <c r="AQ408" s="3"/>
      <c r="AR408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>
        <f t="shared" si="27"/>
        <v>0</v>
      </c>
      <c r="BX408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>
        <f t="shared" si="28"/>
        <v>0</v>
      </c>
      <c r="CR408" s="3"/>
    </row>
    <row r="409" spans="1:96" x14ac:dyDescent="0.45">
      <c r="A409" s="6"/>
      <c r="B409" s="6"/>
      <c r="C409" s="7"/>
      <c r="D409" s="7"/>
      <c r="F409" s="7"/>
      <c r="G409" s="7"/>
      <c r="H409" s="7"/>
      <c r="I409" s="6"/>
      <c r="J409" s="6"/>
      <c r="K409" s="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6"/>
      <c r="AQ409" s="3"/>
      <c r="AR409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>
        <f t="shared" si="27"/>
        <v>0</v>
      </c>
      <c r="BX409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>
        <f t="shared" si="28"/>
        <v>0</v>
      </c>
      <c r="CR409" s="3"/>
    </row>
    <row r="410" spans="1:96" x14ac:dyDescent="0.45">
      <c r="A410" s="6"/>
      <c r="B410" s="6"/>
      <c r="C410" s="7"/>
      <c r="D410" s="7"/>
      <c r="F410" s="7"/>
      <c r="G410" s="7"/>
      <c r="H410" s="7"/>
      <c r="I410" s="6"/>
      <c r="J410" s="6"/>
      <c r="K410" s="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6"/>
      <c r="AQ410" s="3"/>
      <c r="AR410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>
        <f t="shared" si="27"/>
        <v>0</v>
      </c>
      <c r="BX410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>
        <f t="shared" si="28"/>
        <v>0</v>
      </c>
      <c r="CR410" s="3"/>
    </row>
    <row r="411" spans="1:96" x14ac:dyDescent="0.45">
      <c r="A411" s="6"/>
      <c r="B411" s="6"/>
      <c r="C411" s="7"/>
      <c r="D411" s="7"/>
      <c r="F411" s="7"/>
      <c r="G411" s="7"/>
      <c r="H411" s="7"/>
      <c r="I411" s="6"/>
      <c r="J411" s="6"/>
      <c r="K411" s="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6"/>
      <c r="AQ411" s="3"/>
      <c r="AR411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>
        <f t="shared" si="27"/>
        <v>0</v>
      </c>
      <c r="BX411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>
        <f t="shared" si="28"/>
        <v>0</v>
      </c>
      <c r="CR411" s="3"/>
    </row>
    <row r="412" spans="1:96" x14ac:dyDescent="0.45">
      <c r="A412" s="6"/>
      <c r="B412" s="6"/>
      <c r="C412" s="7"/>
      <c r="D412" s="7"/>
      <c r="F412" s="7"/>
      <c r="G412" s="7"/>
      <c r="H412" s="7"/>
      <c r="I412" s="6"/>
      <c r="J412" s="6"/>
      <c r="K412" s="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6"/>
      <c r="AQ412" s="3"/>
      <c r="AR412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>
        <f t="shared" si="27"/>
        <v>0</v>
      </c>
      <c r="BX412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>
        <f t="shared" si="28"/>
        <v>0</v>
      </c>
      <c r="CR412" s="3"/>
    </row>
    <row r="413" spans="1:96" x14ac:dyDescent="0.45">
      <c r="A413" s="6"/>
      <c r="B413" s="6"/>
      <c r="C413" s="7"/>
      <c r="D413" s="7"/>
      <c r="F413" s="7"/>
      <c r="G413" s="7"/>
      <c r="H413" s="7"/>
      <c r="I413" s="6"/>
      <c r="J413" s="6"/>
      <c r="K413" s="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6"/>
      <c r="AQ413" s="3"/>
      <c r="AR41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>
        <f t="shared" ref="BW413:BW476" si="29">SUM(AR413:BU413)</f>
        <v>0</v>
      </c>
      <c r="BX41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>
        <f t="shared" ref="CQ413:CQ476" si="30">SUM(BX413:CO413)</f>
        <v>0</v>
      </c>
      <c r="CR413" s="3"/>
    </row>
    <row r="414" spans="1:96" x14ac:dyDescent="0.45">
      <c r="A414" s="6"/>
      <c r="B414" s="6"/>
      <c r="C414" s="7"/>
      <c r="D414" s="7"/>
      <c r="F414" s="7"/>
      <c r="G414" s="7"/>
      <c r="H414" s="7"/>
      <c r="I414" s="6"/>
      <c r="J414" s="6"/>
      <c r="K414" s="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6"/>
      <c r="AQ414" s="3"/>
      <c r="AR414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>
        <f t="shared" si="29"/>
        <v>0</v>
      </c>
      <c r="BX414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>
        <f t="shared" si="30"/>
        <v>0</v>
      </c>
      <c r="CR414" s="3"/>
    </row>
    <row r="415" spans="1:96" x14ac:dyDescent="0.45">
      <c r="A415" s="6"/>
      <c r="B415" s="6"/>
      <c r="C415" s="7"/>
      <c r="D415" s="7"/>
      <c r="F415" s="7"/>
      <c r="G415" s="7"/>
      <c r="H415" s="7"/>
      <c r="I415" s="6"/>
      <c r="J415" s="6"/>
      <c r="K415" s="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6"/>
      <c r="AQ415" s="3"/>
      <c r="AR415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>
        <f t="shared" si="29"/>
        <v>0</v>
      </c>
      <c r="BX415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>
        <f t="shared" si="30"/>
        <v>0</v>
      </c>
      <c r="CR415" s="3"/>
    </row>
    <row r="416" spans="1:96" x14ac:dyDescent="0.45">
      <c r="A416" s="6"/>
      <c r="B416" s="6"/>
      <c r="C416" s="7"/>
      <c r="D416" s="7"/>
      <c r="F416" s="7"/>
      <c r="G416" s="7"/>
      <c r="H416" s="7"/>
      <c r="I416" s="6"/>
      <c r="J416" s="6"/>
      <c r="K416" s="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6"/>
      <c r="AQ416" s="3"/>
      <c r="AR416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>
        <f t="shared" si="29"/>
        <v>0</v>
      </c>
      <c r="BX416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>
        <f t="shared" si="30"/>
        <v>0</v>
      </c>
      <c r="CR416" s="3"/>
    </row>
    <row r="417" spans="1:96" x14ac:dyDescent="0.45">
      <c r="A417" s="6"/>
      <c r="B417" s="6"/>
      <c r="C417" s="7"/>
      <c r="D417" s="7"/>
      <c r="F417" s="7"/>
      <c r="G417" s="7"/>
      <c r="H417" s="7"/>
      <c r="I417" s="6"/>
      <c r="J417" s="6"/>
      <c r="K417" s="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6"/>
      <c r="AQ417" s="3"/>
      <c r="AR417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>
        <f t="shared" si="29"/>
        <v>0</v>
      </c>
      <c r="BX417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>
        <f t="shared" si="30"/>
        <v>0</v>
      </c>
      <c r="CR417" s="3"/>
    </row>
    <row r="418" spans="1:96" x14ac:dyDescent="0.45">
      <c r="A418" s="6"/>
      <c r="B418" s="6"/>
      <c r="C418" s="7"/>
      <c r="D418" s="7"/>
      <c r="F418" s="7"/>
      <c r="G418" s="7"/>
      <c r="H418" s="7"/>
      <c r="I418" s="6"/>
      <c r="J418" s="6"/>
      <c r="K418" s="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6"/>
      <c r="AQ418" s="3"/>
      <c r="AR418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>
        <f t="shared" si="29"/>
        <v>0</v>
      </c>
      <c r="BX418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>
        <f t="shared" si="30"/>
        <v>0</v>
      </c>
      <c r="CR418" s="3"/>
    </row>
    <row r="419" spans="1:96" x14ac:dyDescent="0.45">
      <c r="A419" s="6"/>
      <c r="B419" s="6"/>
      <c r="C419" s="7"/>
      <c r="D419" s="7"/>
      <c r="F419" s="7"/>
      <c r="G419" s="7"/>
      <c r="H419" s="7"/>
      <c r="I419" s="6"/>
      <c r="J419" s="6"/>
      <c r="K419" s="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6"/>
      <c r="AQ419" s="3"/>
      <c r="AR419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>
        <f t="shared" si="29"/>
        <v>0</v>
      </c>
      <c r="BX419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>
        <f t="shared" si="30"/>
        <v>0</v>
      </c>
      <c r="CR419" s="3"/>
    </row>
    <row r="420" spans="1:96" x14ac:dyDescent="0.45">
      <c r="A420" s="6"/>
      <c r="B420" s="6"/>
      <c r="C420" s="7"/>
      <c r="D420" s="7"/>
      <c r="F420" s="7"/>
      <c r="G420" s="7"/>
      <c r="H420" s="7"/>
      <c r="I420" s="6"/>
      <c r="J420" s="6"/>
      <c r="K420" s="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6"/>
      <c r="AQ420" s="3"/>
      <c r="AR420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>
        <f t="shared" si="29"/>
        <v>0</v>
      </c>
      <c r="BX420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>
        <f t="shared" si="30"/>
        <v>0</v>
      </c>
      <c r="CR420" s="3"/>
    </row>
    <row r="421" spans="1:96" x14ac:dyDescent="0.45">
      <c r="A421" s="6"/>
      <c r="B421" s="6"/>
      <c r="C421" s="7"/>
      <c r="D421" s="7"/>
      <c r="F421" s="7"/>
      <c r="G421" s="7"/>
      <c r="H421" s="7"/>
      <c r="I421" s="6"/>
      <c r="J421" s="6"/>
      <c r="K421" s="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6"/>
      <c r="AQ421" s="3"/>
      <c r="AR421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>
        <f t="shared" si="29"/>
        <v>0</v>
      </c>
      <c r="BX421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>
        <f t="shared" si="30"/>
        <v>0</v>
      </c>
      <c r="CR421" s="3"/>
    </row>
    <row r="422" spans="1:96" x14ac:dyDescent="0.45">
      <c r="A422" s="6"/>
      <c r="B422" s="6"/>
      <c r="C422" s="7"/>
      <c r="D422" s="7"/>
      <c r="F422" s="7"/>
      <c r="G422" s="7"/>
      <c r="H422" s="7"/>
      <c r="I422" s="6"/>
      <c r="J422" s="6"/>
      <c r="K422" s="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6"/>
      <c r="AQ422" s="3"/>
      <c r="AR422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>
        <f t="shared" si="29"/>
        <v>0</v>
      </c>
      <c r="BX422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>
        <f t="shared" si="30"/>
        <v>0</v>
      </c>
      <c r="CR422" s="3"/>
    </row>
    <row r="423" spans="1:96" x14ac:dyDescent="0.45">
      <c r="A423" s="6"/>
      <c r="B423" s="6"/>
      <c r="C423" s="7"/>
      <c r="D423" s="7"/>
      <c r="F423" s="7"/>
      <c r="G423" s="7"/>
      <c r="H423" s="7"/>
      <c r="I423" s="6"/>
      <c r="J423" s="6"/>
      <c r="K423" s="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6"/>
      <c r="AQ423" s="3"/>
      <c r="AR42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>
        <f t="shared" si="29"/>
        <v>0</v>
      </c>
      <c r="BX42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>
        <f t="shared" si="30"/>
        <v>0</v>
      </c>
      <c r="CR423" s="3"/>
    </row>
    <row r="424" spans="1:96" x14ac:dyDescent="0.45">
      <c r="A424" s="6"/>
      <c r="B424" s="6"/>
      <c r="C424" s="7"/>
      <c r="D424" s="7"/>
      <c r="F424" s="7"/>
      <c r="G424" s="7"/>
      <c r="H424" s="7"/>
      <c r="I424" s="6"/>
      <c r="J424" s="6"/>
      <c r="K424" s="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6"/>
      <c r="AQ424" s="3"/>
      <c r="AR424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>
        <f t="shared" si="29"/>
        <v>0</v>
      </c>
      <c r="BX424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>
        <f t="shared" si="30"/>
        <v>0</v>
      </c>
      <c r="CR424" s="3"/>
    </row>
    <row r="425" spans="1:96" x14ac:dyDescent="0.45">
      <c r="A425" s="6"/>
      <c r="B425" s="6"/>
      <c r="C425" s="7"/>
      <c r="D425" s="7"/>
      <c r="F425" s="7"/>
      <c r="G425" s="7"/>
      <c r="H425" s="7"/>
      <c r="I425" s="6"/>
      <c r="J425" s="6"/>
      <c r="K425" s="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6"/>
      <c r="AQ425" s="3"/>
      <c r="AR425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>
        <f t="shared" si="29"/>
        <v>0</v>
      </c>
      <c r="BX425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>
        <f t="shared" si="30"/>
        <v>0</v>
      </c>
      <c r="CR425" s="3"/>
    </row>
    <row r="426" spans="1:96" x14ac:dyDescent="0.45">
      <c r="A426" s="6"/>
      <c r="B426" s="6"/>
      <c r="C426" s="7"/>
      <c r="D426" s="7"/>
      <c r="F426" s="7"/>
      <c r="G426" s="7"/>
      <c r="H426" s="7"/>
      <c r="I426" s="6"/>
      <c r="J426" s="6"/>
      <c r="K426" s="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6"/>
      <c r="AQ426" s="3"/>
      <c r="AR426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>
        <f t="shared" si="29"/>
        <v>0</v>
      </c>
      <c r="BX426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>
        <f t="shared" si="30"/>
        <v>0</v>
      </c>
      <c r="CR426" s="3"/>
    </row>
    <row r="427" spans="1:96" x14ac:dyDescent="0.45">
      <c r="A427" s="6"/>
      <c r="B427" s="6"/>
      <c r="C427" s="7"/>
      <c r="D427" s="7"/>
      <c r="F427" s="7"/>
      <c r="G427" s="7"/>
      <c r="H427" s="7"/>
      <c r="I427" s="6"/>
      <c r="J427" s="6"/>
      <c r="K427" s="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6"/>
      <c r="AQ427" s="3"/>
      <c r="AR427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>
        <f t="shared" si="29"/>
        <v>0</v>
      </c>
      <c r="BX427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>
        <f t="shared" si="30"/>
        <v>0</v>
      </c>
      <c r="CR427" s="3"/>
    </row>
    <row r="428" spans="1:96" x14ac:dyDescent="0.45">
      <c r="A428" s="6"/>
      <c r="B428" s="6"/>
      <c r="C428" s="7"/>
      <c r="D428" s="7"/>
      <c r="F428" s="7"/>
      <c r="G428" s="7"/>
      <c r="H428" s="7"/>
      <c r="I428" s="6"/>
      <c r="J428" s="6"/>
      <c r="K428" s="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6"/>
      <c r="AQ428" s="3"/>
      <c r="AR428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>
        <f t="shared" si="29"/>
        <v>0</v>
      </c>
      <c r="BX428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>
        <f t="shared" si="30"/>
        <v>0</v>
      </c>
      <c r="CR428" s="3"/>
    </row>
    <row r="429" spans="1:96" x14ac:dyDescent="0.45">
      <c r="A429" s="6"/>
      <c r="B429" s="6"/>
      <c r="C429" s="7"/>
      <c r="D429" s="7"/>
      <c r="F429" s="7"/>
      <c r="G429" s="7"/>
      <c r="H429" s="7"/>
      <c r="I429" s="6"/>
      <c r="J429" s="6"/>
      <c r="K429" s="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6"/>
      <c r="AQ429" s="3"/>
      <c r="AR429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>
        <f t="shared" si="29"/>
        <v>0</v>
      </c>
      <c r="BX429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>
        <f t="shared" si="30"/>
        <v>0</v>
      </c>
      <c r="CR429" s="3"/>
    </row>
    <row r="430" spans="1:96" x14ac:dyDescent="0.45">
      <c r="A430" s="6"/>
      <c r="B430" s="6"/>
      <c r="C430" s="7"/>
      <c r="D430" s="7"/>
      <c r="F430" s="7"/>
      <c r="G430" s="7"/>
      <c r="H430" s="7"/>
      <c r="I430" s="6"/>
      <c r="J430" s="6"/>
      <c r="K430" s="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6"/>
      <c r="AQ430" s="3"/>
      <c r="AR430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>
        <f t="shared" si="29"/>
        <v>0</v>
      </c>
      <c r="BX430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>
        <f t="shared" si="30"/>
        <v>0</v>
      </c>
      <c r="CR430" s="3"/>
    </row>
    <row r="431" spans="1:96" x14ac:dyDescent="0.45">
      <c r="A431" s="6"/>
      <c r="B431" s="6"/>
      <c r="C431" s="7"/>
      <c r="D431" s="7"/>
      <c r="F431" s="7"/>
      <c r="G431" s="7"/>
      <c r="H431" s="7"/>
      <c r="I431" s="6"/>
      <c r="J431" s="6"/>
      <c r="K431" s="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6"/>
      <c r="AQ431" s="3"/>
      <c r="AR431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>
        <f t="shared" si="29"/>
        <v>0</v>
      </c>
      <c r="BX431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>
        <f t="shared" si="30"/>
        <v>0</v>
      </c>
      <c r="CR431" s="3"/>
    </row>
    <row r="432" spans="1:96" x14ac:dyDescent="0.45">
      <c r="A432" s="6"/>
      <c r="B432" s="6"/>
      <c r="C432" s="7"/>
      <c r="D432" s="7"/>
      <c r="F432" s="7"/>
      <c r="G432" s="7"/>
      <c r="H432" s="7"/>
      <c r="I432" s="6"/>
      <c r="J432" s="6"/>
      <c r="K432" s="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6"/>
      <c r="AQ432" s="3"/>
      <c r="AR432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>
        <f t="shared" si="29"/>
        <v>0</v>
      </c>
      <c r="BX432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>
        <f t="shared" si="30"/>
        <v>0</v>
      </c>
      <c r="CR432" s="3"/>
    </row>
    <row r="433" spans="1:96" x14ac:dyDescent="0.45">
      <c r="A433" s="6"/>
      <c r="B433" s="6"/>
      <c r="C433" s="7"/>
      <c r="D433" s="7"/>
      <c r="F433" s="7"/>
      <c r="G433" s="7"/>
      <c r="H433" s="7"/>
      <c r="I433" s="6"/>
      <c r="J433" s="6"/>
      <c r="K433" s="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6"/>
      <c r="AQ433" s="3"/>
      <c r="AR43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>
        <f t="shared" si="29"/>
        <v>0</v>
      </c>
      <c r="BX43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>
        <f t="shared" si="30"/>
        <v>0</v>
      </c>
      <c r="CR433" s="3"/>
    </row>
    <row r="434" spans="1:96" x14ac:dyDescent="0.45">
      <c r="A434" s="6"/>
      <c r="B434" s="6"/>
      <c r="C434" s="7"/>
      <c r="D434" s="7"/>
      <c r="F434" s="7"/>
      <c r="G434" s="7"/>
      <c r="H434" s="7"/>
      <c r="I434" s="6"/>
      <c r="J434" s="6"/>
      <c r="K434" s="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6"/>
      <c r="AQ434" s="3"/>
      <c r="AR434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>
        <f t="shared" si="29"/>
        <v>0</v>
      </c>
      <c r="BX434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>
        <f t="shared" si="30"/>
        <v>0</v>
      </c>
      <c r="CR434" s="3"/>
    </row>
    <row r="435" spans="1:96" x14ac:dyDescent="0.45">
      <c r="A435" s="6"/>
      <c r="B435" s="6"/>
      <c r="C435" s="7"/>
      <c r="D435" s="7"/>
      <c r="F435" s="7"/>
      <c r="G435" s="7"/>
      <c r="H435" s="7"/>
      <c r="I435" s="6"/>
      <c r="J435" s="6"/>
      <c r="K435" s="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6"/>
      <c r="AQ435" s="3"/>
      <c r="AR435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>
        <f t="shared" si="29"/>
        <v>0</v>
      </c>
      <c r="BX435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>
        <f t="shared" si="30"/>
        <v>0</v>
      </c>
      <c r="CR435" s="3"/>
    </row>
    <row r="436" spans="1:96" x14ac:dyDescent="0.45">
      <c r="A436" s="6"/>
      <c r="B436" s="6"/>
      <c r="C436" s="7"/>
      <c r="D436" s="7"/>
      <c r="F436" s="7"/>
      <c r="G436" s="7"/>
      <c r="H436" s="7"/>
      <c r="I436" s="6"/>
      <c r="J436" s="6"/>
      <c r="K436" s="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6"/>
      <c r="AQ436" s="3"/>
      <c r="AR436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>
        <f t="shared" si="29"/>
        <v>0</v>
      </c>
      <c r="BX436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>
        <f t="shared" si="30"/>
        <v>0</v>
      </c>
      <c r="CR436" s="3"/>
    </row>
    <row r="437" spans="1:96" x14ac:dyDescent="0.45">
      <c r="A437" s="6"/>
      <c r="B437" s="6"/>
      <c r="C437" s="7"/>
      <c r="D437" s="7"/>
      <c r="F437" s="7"/>
      <c r="G437" s="7"/>
      <c r="H437" s="7"/>
      <c r="I437" s="6"/>
      <c r="J437" s="6"/>
      <c r="K437" s="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6"/>
      <c r="AQ437" s="3"/>
      <c r="AR437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>
        <f t="shared" si="29"/>
        <v>0</v>
      </c>
      <c r="BX437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>
        <f t="shared" si="30"/>
        <v>0</v>
      </c>
      <c r="CR437" s="3"/>
    </row>
    <row r="438" spans="1:96" x14ac:dyDescent="0.45">
      <c r="A438" s="6"/>
      <c r="B438" s="6"/>
      <c r="C438" s="7"/>
      <c r="D438" s="7"/>
      <c r="F438" s="7"/>
      <c r="G438" s="7"/>
      <c r="H438" s="7"/>
      <c r="I438" s="6"/>
      <c r="J438" s="6"/>
      <c r="K438" s="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6"/>
      <c r="AQ438" s="3"/>
      <c r="AR438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>
        <f t="shared" si="29"/>
        <v>0</v>
      </c>
      <c r="BX438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>
        <f t="shared" si="30"/>
        <v>0</v>
      </c>
      <c r="CR438" s="3"/>
    </row>
    <row r="439" spans="1:96" x14ac:dyDescent="0.45">
      <c r="A439" s="6"/>
      <c r="B439" s="6"/>
      <c r="C439" s="7"/>
      <c r="D439" s="7"/>
      <c r="F439" s="7"/>
      <c r="G439" s="7"/>
      <c r="H439" s="7"/>
      <c r="I439" s="6"/>
      <c r="J439" s="6"/>
      <c r="K439" s="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6"/>
      <c r="AQ439" s="3"/>
      <c r="AR439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>
        <f t="shared" si="29"/>
        <v>0</v>
      </c>
      <c r="BX439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>
        <f t="shared" si="30"/>
        <v>0</v>
      </c>
      <c r="CR439" s="3"/>
    </row>
    <row r="440" spans="1:96" x14ac:dyDescent="0.45">
      <c r="A440" s="6"/>
      <c r="B440" s="6"/>
      <c r="C440" s="7"/>
      <c r="D440" s="7"/>
      <c r="F440" s="7"/>
      <c r="G440" s="7"/>
      <c r="H440" s="7"/>
      <c r="I440" s="6"/>
      <c r="J440" s="6"/>
      <c r="K440" s="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6"/>
      <c r="AQ440" s="3"/>
      <c r="AR440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>
        <f t="shared" si="29"/>
        <v>0</v>
      </c>
      <c r="BX440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>
        <f t="shared" si="30"/>
        <v>0</v>
      </c>
      <c r="CR440" s="3"/>
    </row>
    <row r="441" spans="1:96" x14ac:dyDescent="0.45">
      <c r="A441" s="6"/>
      <c r="B441" s="6"/>
      <c r="C441" s="7"/>
      <c r="D441" s="7"/>
      <c r="F441" s="7"/>
      <c r="G441" s="7"/>
      <c r="H441" s="7"/>
      <c r="I441" s="6"/>
      <c r="J441" s="6"/>
      <c r="K441" s="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6"/>
      <c r="AQ441" s="3"/>
      <c r="AR441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>
        <f t="shared" si="29"/>
        <v>0</v>
      </c>
      <c r="BX441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>
        <f t="shared" si="30"/>
        <v>0</v>
      </c>
      <c r="CR441" s="3"/>
    </row>
    <row r="442" spans="1:96" x14ac:dyDescent="0.45">
      <c r="A442" s="6"/>
      <c r="B442" s="6"/>
      <c r="C442" s="7"/>
      <c r="D442" s="7"/>
      <c r="F442" s="7"/>
      <c r="G442" s="7"/>
      <c r="H442" s="7"/>
      <c r="I442" s="6"/>
      <c r="J442" s="6"/>
      <c r="K442" s="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6"/>
      <c r="AQ442" s="3"/>
      <c r="AR442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>
        <f t="shared" si="29"/>
        <v>0</v>
      </c>
      <c r="BX442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>
        <f t="shared" si="30"/>
        <v>0</v>
      </c>
      <c r="CR442" s="3"/>
    </row>
    <row r="443" spans="1:96" x14ac:dyDescent="0.45">
      <c r="A443" s="6"/>
      <c r="B443" s="6"/>
      <c r="C443" s="7"/>
      <c r="D443" s="7"/>
      <c r="F443" s="7"/>
      <c r="G443" s="7"/>
      <c r="H443" s="7"/>
      <c r="I443" s="6"/>
      <c r="J443" s="6"/>
      <c r="K443" s="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6"/>
      <c r="AQ443" s="3"/>
      <c r="AR44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>
        <f t="shared" si="29"/>
        <v>0</v>
      </c>
      <c r="BX44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>
        <f t="shared" si="30"/>
        <v>0</v>
      </c>
      <c r="CR443" s="3"/>
    </row>
    <row r="444" spans="1:96" x14ac:dyDescent="0.45">
      <c r="A444" s="6"/>
      <c r="B444" s="6"/>
      <c r="C444" s="7"/>
      <c r="D444" s="7"/>
      <c r="F444" s="7"/>
      <c r="G444" s="7"/>
      <c r="H444" s="7"/>
      <c r="I444" s="6"/>
      <c r="J444" s="6"/>
      <c r="K444" s="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6"/>
      <c r="AQ444" s="3"/>
      <c r="AR444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>
        <f t="shared" si="29"/>
        <v>0</v>
      </c>
      <c r="BX444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>
        <f t="shared" si="30"/>
        <v>0</v>
      </c>
      <c r="CR444" s="3"/>
    </row>
    <row r="445" spans="1:96" x14ac:dyDescent="0.45">
      <c r="A445" s="6"/>
      <c r="B445" s="6"/>
      <c r="C445" s="7"/>
      <c r="D445" s="7"/>
      <c r="F445" s="7"/>
      <c r="G445" s="7"/>
      <c r="H445" s="7"/>
      <c r="I445" s="6"/>
      <c r="J445" s="6"/>
      <c r="K445" s="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6"/>
      <c r="AQ445" s="3"/>
      <c r="AR445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>
        <f t="shared" si="29"/>
        <v>0</v>
      </c>
      <c r="BX445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>
        <f t="shared" si="30"/>
        <v>0</v>
      </c>
      <c r="CR445" s="3"/>
    </row>
    <row r="446" spans="1:96" x14ac:dyDescent="0.45">
      <c r="A446" s="6"/>
      <c r="B446" s="6"/>
      <c r="C446" s="7"/>
      <c r="D446" s="7"/>
      <c r="F446" s="7"/>
      <c r="G446" s="7"/>
      <c r="H446" s="7"/>
      <c r="I446" s="6"/>
      <c r="J446" s="6"/>
      <c r="K446" s="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6"/>
      <c r="AQ446" s="3"/>
      <c r="AR446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>
        <f t="shared" si="29"/>
        <v>0</v>
      </c>
      <c r="BX446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>
        <f t="shared" si="30"/>
        <v>0</v>
      </c>
      <c r="CR446" s="3"/>
    </row>
    <row r="447" spans="1:96" x14ac:dyDescent="0.45">
      <c r="A447" s="6"/>
      <c r="B447" s="6"/>
      <c r="C447" s="7"/>
      <c r="D447" s="7"/>
      <c r="F447" s="7"/>
      <c r="G447" s="7"/>
      <c r="H447" s="7"/>
      <c r="I447" s="6"/>
      <c r="J447" s="6"/>
      <c r="K447" s="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6"/>
      <c r="AQ447" s="3"/>
      <c r="AR447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>
        <f t="shared" si="29"/>
        <v>0</v>
      </c>
      <c r="BX447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>
        <f t="shared" si="30"/>
        <v>0</v>
      </c>
      <c r="CR447" s="3"/>
    </row>
    <row r="448" spans="1:96" x14ac:dyDescent="0.45">
      <c r="A448" s="6"/>
      <c r="B448" s="6"/>
      <c r="C448" s="7"/>
      <c r="D448" s="7"/>
      <c r="F448" s="7"/>
      <c r="G448" s="7"/>
      <c r="H448" s="7"/>
      <c r="I448" s="6"/>
      <c r="J448" s="6"/>
      <c r="K448" s="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6"/>
      <c r="AQ448" s="3"/>
      <c r="AR448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>
        <f t="shared" si="29"/>
        <v>0</v>
      </c>
      <c r="BX448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>
        <f t="shared" si="30"/>
        <v>0</v>
      </c>
      <c r="CR448" s="3"/>
    </row>
    <row r="449" spans="1:96" x14ac:dyDescent="0.45">
      <c r="A449" s="6"/>
      <c r="B449" s="6"/>
      <c r="C449" s="7"/>
      <c r="D449" s="7"/>
      <c r="F449" s="7"/>
      <c r="G449" s="7"/>
      <c r="H449" s="7"/>
      <c r="I449" s="6"/>
      <c r="J449" s="6"/>
      <c r="K449" s="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6"/>
      <c r="AQ449" s="3"/>
      <c r="AR449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>
        <f t="shared" si="29"/>
        <v>0</v>
      </c>
      <c r="BX449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>
        <f t="shared" si="30"/>
        <v>0</v>
      </c>
      <c r="CR449" s="3"/>
    </row>
    <row r="450" spans="1:96" x14ac:dyDescent="0.45">
      <c r="A450" s="6"/>
      <c r="B450" s="6"/>
      <c r="C450" s="7"/>
      <c r="D450" s="7"/>
      <c r="F450" s="7"/>
      <c r="G450" s="7"/>
      <c r="H450" s="7"/>
      <c r="I450" s="6"/>
      <c r="J450" s="6"/>
      <c r="K450" s="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6"/>
      <c r="AQ450" s="3"/>
      <c r="AR450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>
        <f t="shared" si="29"/>
        <v>0</v>
      </c>
      <c r="BX450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>
        <f t="shared" si="30"/>
        <v>0</v>
      </c>
      <c r="CR450" s="3"/>
    </row>
    <row r="451" spans="1:96" x14ac:dyDescent="0.45">
      <c r="A451" s="6"/>
      <c r="B451" s="6"/>
      <c r="C451" s="7"/>
      <c r="D451" s="7"/>
      <c r="F451" s="7"/>
      <c r="G451" s="7"/>
      <c r="H451" s="7"/>
      <c r="I451" s="6"/>
      <c r="J451" s="6"/>
      <c r="K451" s="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6"/>
      <c r="AQ451" s="3"/>
      <c r="AR451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>
        <f t="shared" si="29"/>
        <v>0</v>
      </c>
      <c r="BX451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>
        <f t="shared" si="30"/>
        <v>0</v>
      </c>
      <c r="CR451" s="3"/>
    </row>
    <row r="452" spans="1:96" x14ac:dyDescent="0.45">
      <c r="A452" s="6"/>
      <c r="B452" s="6"/>
      <c r="C452" s="7"/>
      <c r="D452" s="7"/>
      <c r="F452" s="7"/>
      <c r="G452" s="7"/>
      <c r="H452" s="7"/>
      <c r="I452" s="6"/>
      <c r="J452" s="6"/>
      <c r="K452" s="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6"/>
      <c r="AQ452" s="3"/>
      <c r="AR452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>
        <f t="shared" si="29"/>
        <v>0</v>
      </c>
      <c r="BX452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>
        <f t="shared" si="30"/>
        <v>0</v>
      </c>
      <c r="CR452" s="3"/>
    </row>
    <row r="453" spans="1:96" x14ac:dyDescent="0.45">
      <c r="A453" s="6"/>
      <c r="B453" s="6"/>
      <c r="C453" s="7"/>
      <c r="D453" s="7"/>
      <c r="F453" s="7"/>
      <c r="G453" s="7"/>
      <c r="H453" s="7"/>
      <c r="I453" s="6"/>
      <c r="J453" s="6"/>
      <c r="K453" s="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6"/>
      <c r="AQ453" s="3"/>
      <c r="AR45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>
        <f t="shared" si="29"/>
        <v>0</v>
      </c>
      <c r="BX45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>
        <f t="shared" si="30"/>
        <v>0</v>
      </c>
      <c r="CR453" s="3"/>
    </row>
    <row r="454" spans="1:96" x14ac:dyDescent="0.45">
      <c r="A454" s="6"/>
      <c r="B454" s="6"/>
      <c r="C454" s="7"/>
      <c r="D454" s="7"/>
      <c r="F454" s="7"/>
      <c r="G454" s="7"/>
      <c r="H454" s="7"/>
      <c r="I454" s="6"/>
      <c r="J454" s="6"/>
      <c r="K454" s="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6"/>
      <c r="AQ454" s="3"/>
      <c r="AR454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>
        <f t="shared" si="29"/>
        <v>0</v>
      </c>
      <c r="BX454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>
        <f t="shared" si="30"/>
        <v>0</v>
      </c>
      <c r="CR454" s="3"/>
    </row>
    <row r="455" spans="1:96" x14ac:dyDescent="0.45">
      <c r="A455" s="6"/>
      <c r="B455" s="6"/>
      <c r="C455" s="7"/>
      <c r="D455" s="7"/>
      <c r="F455" s="7"/>
      <c r="G455" s="7"/>
      <c r="H455" s="7"/>
      <c r="I455" s="6"/>
      <c r="J455" s="6"/>
      <c r="K455" s="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6"/>
      <c r="AQ455" s="3"/>
      <c r="AR455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>
        <f t="shared" si="29"/>
        <v>0</v>
      </c>
      <c r="BX455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>
        <f t="shared" si="30"/>
        <v>0</v>
      </c>
      <c r="CR455" s="3"/>
    </row>
    <row r="456" spans="1:96" x14ac:dyDescent="0.45">
      <c r="A456" s="6"/>
      <c r="B456" s="6"/>
      <c r="C456" s="7"/>
      <c r="D456" s="7"/>
      <c r="F456" s="7"/>
      <c r="G456" s="7"/>
      <c r="H456" s="7"/>
      <c r="I456" s="6"/>
      <c r="J456" s="6"/>
      <c r="K456" s="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6"/>
      <c r="AQ456" s="3"/>
      <c r="AR456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>
        <f t="shared" si="29"/>
        <v>0</v>
      </c>
      <c r="BX456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>
        <f t="shared" si="30"/>
        <v>0</v>
      </c>
      <c r="CR456" s="3"/>
    </row>
    <row r="457" spans="1:96" x14ac:dyDescent="0.45">
      <c r="A457" s="6"/>
      <c r="B457" s="6"/>
      <c r="C457" s="7"/>
      <c r="D457" s="7"/>
      <c r="F457" s="7"/>
      <c r="G457" s="7"/>
      <c r="H457" s="7"/>
      <c r="I457" s="6"/>
      <c r="J457" s="6"/>
      <c r="K457" s="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6"/>
      <c r="AQ457" s="3"/>
      <c r="AR457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>
        <f t="shared" si="29"/>
        <v>0</v>
      </c>
      <c r="BX457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>
        <f t="shared" si="30"/>
        <v>0</v>
      </c>
      <c r="CR457" s="3"/>
    </row>
    <row r="458" spans="1:96" x14ac:dyDescent="0.45">
      <c r="A458" s="6"/>
      <c r="B458" s="6"/>
      <c r="C458" s="7"/>
      <c r="D458" s="7"/>
      <c r="F458" s="7"/>
      <c r="G458" s="7"/>
      <c r="H458" s="7"/>
      <c r="I458" s="6"/>
      <c r="J458" s="6"/>
      <c r="K458" s="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6"/>
      <c r="AQ458" s="3"/>
      <c r="AR458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>
        <f t="shared" si="29"/>
        <v>0</v>
      </c>
      <c r="BX458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>
        <f t="shared" si="30"/>
        <v>0</v>
      </c>
      <c r="CR458" s="3"/>
    </row>
    <row r="459" spans="1:96" x14ac:dyDescent="0.45">
      <c r="A459" s="6"/>
      <c r="B459" s="6"/>
      <c r="C459" s="7"/>
      <c r="D459" s="7"/>
      <c r="F459" s="7"/>
      <c r="G459" s="7"/>
      <c r="H459" s="7"/>
      <c r="I459" s="6"/>
      <c r="J459" s="6"/>
      <c r="K459" s="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6"/>
      <c r="AQ459" s="3"/>
      <c r="AR459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>
        <f t="shared" si="29"/>
        <v>0</v>
      </c>
      <c r="BX459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>
        <f t="shared" si="30"/>
        <v>0</v>
      </c>
      <c r="CR459" s="3"/>
    </row>
    <row r="460" spans="1:96" x14ac:dyDescent="0.45">
      <c r="A460" s="6"/>
      <c r="B460" s="6"/>
      <c r="C460" s="7"/>
      <c r="D460" s="7"/>
      <c r="F460" s="7"/>
      <c r="G460" s="7"/>
      <c r="H460" s="7"/>
      <c r="I460" s="6"/>
      <c r="J460" s="6"/>
      <c r="K460" s="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6"/>
      <c r="AQ460" s="3"/>
      <c r="AR460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>
        <f t="shared" si="29"/>
        <v>0</v>
      </c>
      <c r="BX460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>
        <f t="shared" si="30"/>
        <v>0</v>
      </c>
      <c r="CR460" s="3"/>
    </row>
    <row r="461" spans="1:96" x14ac:dyDescent="0.45">
      <c r="A461" s="6"/>
      <c r="B461" s="6"/>
      <c r="C461" s="7"/>
      <c r="D461" s="7"/>
      <c r="F461" s="7"/>
      <c r="G461" s="7"/>
      <c r="H461" s="7"/>
      <c r="I461" s="6"/>
      <c r="J461" s="6"/>
      <c r="K461" s="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6"/>
      <c r="AQ461" s="3"/>
      <c r="AR461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>
        <f t="shared" si="29"/>
        <v>0</v>
      </c>
      <c r="BX461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>
        <f t="shared" si="30"/>
        <v>0</v>
      </c>
      <c r="CR461" s="3"/>
    </row>
    <row r="462" spans="1:96" x14ac:dyDescent="0.45">
      <c r="A462" s="6"/>
      <c r="B462" s="6"/>
      <c r="C462" s="7"/>
      <c r="D462" s="7"/>
      <c r="F462" s="7"/>
      <c r="G462" s="7"/>
      <c r="H462" s="7"/>
      <c r="I462" s="6"/>
      <c r="J462" s="6"/>
      <c r="K462" s="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6"/>
      <c r="AQ462" s="3"/>
      <c r="AR462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>
        <f t="shared" si="29"/>
        <v>0</v>
      </c>
      <c r="BX462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>
        <f t="shared" si="30"/>
        <v>0</v>
      </c>
      <c r="CR462" s="3"/>
    </row>
    <row r="463" spans="1:96" x14ac:dyDescent="0.45">
      <c r="A463" s="6"/>
      <c r="B463" s="6"/>
      <c r="C463" s="7"/>
      <c r="D463" s="7"/>
      <c r="F463" s="7"/>
      <c r="G463" s="7"/>
      <c r="H463" s="7"/>
      <c r="I463" s="6"/>
      <c r="J463" s="6"/>
      <c r="K463" s="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6"/>
      <c r="AQ463" s="3"/>
      <c r="AR46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>
        <f t="shared" si="29"/>
        <v>0</v>
      </c>
      <c r="BX46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>
        <f t="shared" si="30"/>
        <v>0</v>
      </c>
      <c r="CR463" s="3"/>
    </row>
    <row r="464" spans="1:96" x14ac:dyDescent="0.45">
      <c r="A464" s="6"/>
      <c r="B464" s="6"/>
      <c r="C464" s="7"/>
      <c r="D464" s="7"/>
      <c r="F464" s="7"/>
      <c r="G464" s="7"/>
      <c r="H464" s="7"/>
      <c r="I464" s="6"/>
      <c r="J464" s="6"/>
      <c r="K464" s="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6"/>
      <c r="AQ464" s="3"/>
      <c r="AR464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>
        <f t="shared" si="29"/>
        <v>0</v>
      </c>
      <c r="BX464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>
        <f t="shared" si="30"/>
        <v>0</v>
      </c>
      <c r="CR464" s="3"/>
    </row>
    <row r="465" spans="1:96" x14ac:dyDescent="0.45">
      <c r="A465" s="6"/>
      <c r="B465" s="6"/>
      <c r="C465" s="7"/>
      <c r="D465" s="7"/>
      <c r="F465" s="7"/>
      <c r="G465" s="7"/>
      <c r="H465" s="7"/>
      <c r="I465" s="6"/>
      <c r="J465" s="6"/>
      <c r="K465" s="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6"/>
      <c r="AQ465" s="3"/>
      <c r="AR465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>
        <f t="shared" si="29"/>
        <v>0</v>
      </c>
      <c r="BX465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>
        <f t="shared" si="30"/>
        <v>0</v>
      </c>
      <c r="CR465" s="3"/>
    </row>
    <row r="466" spans="1:96" x14ac:dyDescent="0.45">
      <c r="A466" s="6"/>
      <c r="B466" s="6"/>
      <c r="C466" s="7"/>
      <c r="D466" s="7"/>
      <c r="F466" s="7"/>
      <c r="G466" s="7"/>
      <c r="H466" s="7"/>
      <c r="I466" s="6"/>
      <c r="J466" s="6"/>
      <c r="K466" s="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6"/>
      <c r="AQ466" s="3"/>
      <c r="AR466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>
        <f t="shared" si="29"/>
        <v>0</v>
      </c>
      <c r="BX466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>
        <f t="shared" si="30"/>
        <v>0</v>
      </c>
      <c r="CR466" s="3"/>
    </row>
    <row r="467" spans="1:96" x14ac:dyDescent="0.45">
      <c r="A467" s="6"/>
      <c r="B467" s="6"/>
      <c r="C467" s="7"/>
      <c r="D467" s="7"/>
      <c r="F467" s="7"/>
      <c r="G467" s="7"/>
      <c r="H467" s="7"/>
      <c r="I467" s="6"/>
      <c r="J467" s="6"/>
      <c r="K467" s="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6"/>
      <c r="AQ467" s="3"/>
      <c r="AR467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>
        <f t="shared" si="29"/>
        <v>0</v>
      </c>
      <c r="BX467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>
        <f t="shared" si="30"/>
        <v>0</v>
      </c>
      <c r="CR467" s="3"/>
    </row>
    <row r="468" spans="1:96" x14ac:dyDescent="0.45">
      <c r="A468" s="6"/>
      <c r="B468" s="6"/>
      <c r="C468" s="7"/>
      <c r="D468" s="7"/>
      <c r="F468" s="7"/>
      <c r="G468" s="7"/>
      <c r="H468" s="7"/>
      <c r="I468" s="6"/>
      <c r="J468" s="6"/>
      <c r="K468" s="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6"/>
      <c r="AQ468" s="3"/>
      <c r="AR468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>
        <f t="shared" si="29"/>
        <v>0</v>
      </c>
      <c r="BX468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>
        <f t="shared" si="30"/>
        <v>0</v>
      </c>
      <c r="CR468" s="3"/>
    </row>
    <row r="469" spans="1:96" x14ac:dyDescent="0.45">
      <c r="A469" s="6"/>
      <c r="B469" s="6"/>
      <c r="C469" s="7"/>
      <c r="D469" s="7"/>
      <c r="F469" s="7"/>
      <c r="G469" s="7"/>
      <c r="H469" s="7"/>
      <c r="I469" s="6"/>
      <c r="J469" s="6"/>
      <c r="K469" s="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6"/>
      <c r="AQ469" s="3"/>
      <c r="AR469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>
        <f t="shared" si="29"/>
        <v>0</v>
      </c>
      <c r="BX469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>
        <f t="shared" si="30"/>
        <v>0</v>
      </c>
      <c r="CR469" s="3"/>
    </row>
    <row r="470" spans="1:96" x14ac:dyDescent="0.45">
      <c r="A470" s="6"/>
      <c r="B470" s="6"/>
      <c r="C470" s="7"/>
      <c r="D470" s="7"/>
      <c r="F470" s="7"/>
      <c r="G470" s="7"/>
      <c r="H470" s="7"/>
      <c r="I470" s="6"/>
      <c r="J470" s="6"/>
      <c r="K470" s="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6"/>
      <c r="AQ470" s="3"/>
      <c r="AR470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>
        <f t="shared" si="29"/>
        <v>0</v>
      </c>
      <c r="BX470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>
        <f t="shared" si="30"/>
        <v>0</v>
      </c>
      <c r="CR470" s="3"/>
    </row>
    <row r="471" spans="1:96" x14ac:dyDescent="0.45">
      <c r="A471" s="6"/>
      <c r="B471" s="6"/>
      <c r="C471" s="7"/>
      <c r="D471" s="7"/>
      <c r="F471" s="7"/>
      <c r="G471" s="7"/>
      <c r="H471" s="7"/>
      <c r="I471" s="6"/>
      <c r="J471" s="6"/>
      <c r="K471" s="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6"/>
      <c r="AQ471" s="3"/>
      <c r="AR471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>
        <f t="shared" si="29"/>
        <v>0</v>
      </c>
      <c r="BX471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>
        <f t="shared" si="30"/>
        <v>0</v>
      </c>
      <c r="CR471" s="3"/>
    </row>
    <row r="472" spans="1:96" x14ac:dyDescent="0.45">
      <c r="A472" s="6"/>
      <c r="B472" s="6"/>
      <c r="C472" s="7"/>
      <c r="D472" s="7"/>
      <c r="F472" s="7"/>
      <c r="G472" s="7"/>
      <c r="H472" s="7"/>
      <c r="I472" s="6"/>
      <c r="J472" s="6"/>
      <c r="K472" s="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6"/>
      <c r="AQ472" s="3"/>
      <c r="AR472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>
        <f t="shared" si="29"/>
        <v>0</v>
      </c>
      <c r="BX472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>
        <f t="shared" si="30"/>
        <v>0</v>
      </c>
      <c r="CR472" s="3"/>
    </row>
    <row r="473" spans="1:96" x14ac:dyDescent="0.45">
      <c r="A473" s="6"/>
      <c r="B473" s="6"/>
      <c r="C473" s="7"/>
      <c r="D473" s="7"/>
      <c r="F473" s="7"/>
      <c r="G473" s="7"/>
      <c r="H473" s="7"/>
      <c r="I473" s="6"/>
      <c r="J473" s="6"/>
      <c r="K473" s="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6"/>
      <c r="AQ473" s="3"/>
      <c r="AR47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>
        <f t="shared" si="29"/>
        <v>0</v>
      </c>
      <c r="BX47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>
        <f t="shared" si="30"/>
        <v>0</v>
      </c>
      <c r="CR473" s="3"/>
    </row>
    <row r="474" spans="1:96" x14ac:dyDescent="0.45">
      <c r="A474" s="6"/>
      <c r="B474" s="6"/>
      <c r="C474" s="7"/>
      <c r="D474" s="7"/>
      <c r="F474" s="7"/>
      <c r="G474" s="7"/>
      <c r="H474" s="7"/>
      <c r="I474" s="6"/>
      <c r="J474" s="6"/>
      <c r="K474" s="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6"/>
      <c r="AQ474" s="3"/>
      <c r="AR474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>
        <f t="shared" si="29"/>
        <v>0</v>
      </c>
      <c r="BX474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>
        <f t="shared" si="30"/>
        <v>0</v>
      </c>
      <c r="CR474" s="3"/>
    </row>
    <row r="475" spans="1:96" x14ac:dyDescent="0.45">
      <c r="A475" s="6"/>
      <c r="B475" s="6"/>
      <c r="C475" s="7"/>
      <c r="D475" s="7"/>
      <c r="F475" s="7"/>
      <c r="G475" s="7"/>
      <c r="H475" s="7"/>
      <c r="I475" s="6"/>
      <c r="J475" s="6"/>
      <c r="K475" s="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6"/>
      <c r="AQ475" s="3"/>
      <c r="AR475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>
        <f t="shared" si="29"/>
        <v>0</v>
      </c>
      <c r="BX475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>
        <f t="shared" si="30"/>
        <v>0</v>
      </c>
      <c r="CR475" s="3"/>
    </row>
    <row r="476" spans="1:96" x14ac:dyDescent="0.45">
      <c r="A476" s="6"/>
      <c r="B476" s="6"/>
      <c r="C476" s="7"/>
      <c r="D476" s="7"/>
      <c r="F476" s="7"/>
      <c r="G476" s="7"/>
      <c r="H476" s="7"/>
      <c r="I476" s="6"/>
      <c r="J476" s="6"/>
      <c r="K476" s="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6"/>
      <c r="AQ476" s="3"/>
      <c r="AR476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>
        <f t="shared" si="29"/>
        <v>0</v>
      </c>
      <c r="BX476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>
        <f t="shared" si="30"/>
        <v>0</v>
      </c>
      <c r="CR476" s="3"/>
    </row>
    <row r="477" spans="1:96" x14ac:dyDescent="0.45">
      <c r="A477" s="6"/>
      <c r="B477" s="6"/>
      <c r="C477" s="7"/>
      <c r="D477" s="7"/>
      <c r="F477" s="7"/>
      <c r="G477" s="7"/>
      <c r="H477" s="7"/>
      <c r="I477" s="6"/>
      <c r="J477" s="6"/>
      <c r="K477" s="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6"/>
      <c r="AQ477" s="3"/>
      <c r="AR477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>
        <f t="shared" ref="BW477:BW540" si="31">SUM(AR477:BU477)</f>
        <v>0</v>
      </c>
      <c r="BX477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>
        <f t="shared" ref="CQ477:CQ540" si="32">SUM(BX477:CO477)</f>
        <v>0</v>
      </c>
      <c r="CR477" s="3"/>
    </row>
    <row r="478" spans="1:96" x14ac:dyDescent="0.45">
      <c r="A478" s="6"/>
      <c r="B478" s="6"/>
      <c r="C478" s="7"/>
      <c r="D478" s="7"/>
      <c r="F478" s="7"/>
      <c r="G478" s="7"/>
      <c r="H478" s="7"/>
      <c r="I478" s="6"/>
      <c r="J478" s="6"/>
      <c r="K478" s="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6"/>
      <c r="AQ478" s="3"/>
      <c r="AR478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>
        <f t="shared" si="31"/>
        <v>0</v>
      </c>
      <c r="BX478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>
        <f t="shared" si="32"/>
        <v>0</v>
      </c>
      <c r="CR478" s="3"/>
    </row>
    <row r="479" spans="1:96" x14ac:dyDescent="0.45">
      <c r="A479" s="6"/>
      <c r="B479" s="6"/>
      <c r="C479" s="7"/>
      <c r="D479" s="7"/>
      <c r="F479" s="7"/>
      <c r="G479" s="7"/>
      <c r="H479" s="7"/>
      <c r="I479" s="6"/>
      <c r="J479" s="6"/>
      <c r="K479" s="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6"/>
      <c r="AQ479" s="3"/>
      <c r="AR479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>
        <f t="shared" si="31"/>
        <v>0</v>
      </c>
      <c r="BX479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>
        <f t="shared" si="32"/>
        <v>0</v>
      </c>
      <c r="CR479" s="3"/>
    </row>
    <row r="480" spans="1:96" x14ac:dyDescent="0.45">
      <c r="A480" s="6"/>
      <c r="B480" s="6"/>
      <c r="C480" s="7"/>
      <c r="D480" s="7"/>
      <c r="F480" s="7"/>
      <c r="G480" s="7"/>
      <c r="H480" s="7"/>
      <c r="I480" s="6"/>
      <c r="J480" s="6"/>
      <c r="K480" s="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6"/>
      <c r="AQ480" s="3"/>
      <c r="AR480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>
        <f t="shared" si="31"/>
        <v>0</v>
      </c>
      <c r="BX480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>
        <f t="shared" si="32"/>
        <v>0</v>
      </c>
      <c r="CR480" s="3"/>
    </row>
    <row r="481" spans="1:96" x14ac:dyDescent="0.45">
      <c r="A481" s="6"/>
      <c r="B481" s="6"/>
      <c r="C481" s="7"/>
      <c r="D481" s="7"/>
      <c r="F481" s="7"/>
      <c r="G481" s="7"/>
      <c r="H481" s="7"/>
      <c r="I481" s="6"/>
      <c r="J481" s="6"/>
      <c r="K481" s="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6"/>
      <c r="AQ481" s="3"/>
      <c r="AR481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>
        <f t="shared" si="31"/>
        <v>0</v>
      </c>
      <c r="BX481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>
        <f t="shared" si="32"/>
        <v>0</v>
      </c>
      <c r="CR481" s="3"/>
    </row>
    <row r="482" spans="1:96" x14ac:dyDescent="0.45">
      <c r="A482" s="6"/>
      <c r="B482" s="6"/>
      <c r="C482" s="7"/>
      <c r="D482" s="7"/>
      <c r="F482" s="7"/>
      <c r="G482" s="7"/>
      <c r="H482" s="7"/>
      <c r="I482" s="6"/>
      <c r="J482" s="6"/>
      <c r="K482" s="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6"/>
      <c r="AQ482" s="3"/>
      <c r="AR482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>
        <f t="shared" si="31"/>
        <v>0</v>
      </c>
      <c r="BX482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>
        <f t="shared" si="32"/>
        <v>0</v>
      </c>
      <c r="CR482" s="3"/>
    </row>
    <row r="483" spans="1:96" x14ac:dyDescent="0.45">
      <c r="A483" s="6"/>
      <c r="B483" s="6"/>
      <c r="C483" s="7"/>
      <c r="D483" s="7"/>
      <c r="F483" s="7"/>
      <c r="G483" s="7"/>
      <c r="H483" s="7"/>
      <c r="I483" s="6"/>
      <c r="J483" s="6"/>
      <c r="K483" s="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6"/>
      <c r="AQ483" s="3"/>
      <c r="AR48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>
        <f t="shared" si="31"/>
        <v>0</v>
      </c>
      <c r="BX48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>
        <f t="shared" si="32"/>
        <v>0</v>
      </c>
      <c r="CR483" s="3"/>
    </row>
    <row r="484" spans="1:96" x14ac:dyDescent="0.45">
      <c r="A484" s="6"/>
      <c r="B484" s="6"/>
      <c r="C484" s="7"/>
      <c r="D484" s="7"/>
      <c r="F484" s="7"/>
      <c r="G484" s="7"/>
      <c r="H484" s="7"/>
      <c r="I484" s="6"/>
      <c r="J484" s="6"/>
      <c r="K484" s="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6"/>
      <c r="AQ484" s="3"/>
      <c r="AR484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>
        <f t="shared" si="31"/>
        <v>0</v>
      </c>
      <c r="BX484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>
        <f t="shared" si="32"/>
        <v>0</v>
      </c>
      <c r="CR484" s="3"/>
    </row>
    <row r="485" spans="1:96" x14ac:dyDescent="0.45">
      <c r="A485" s="6"/>
      <c r="B485" s="6"/>
      <c r="C485" s="7"/>
      <c r="D485" s="7"/>
      <c r="F485" s="7"/>
      <c r="G485" s="7"/>
      <c r="H485" s="7"/>
      <c r="I485" s="6"/>
      <c r="J485" s="6"/>
      <c r="K485" s="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6"/>
      <c r="AQ485" s="3"/>
      <c r="AR485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>
        <f t="shared" si="31"/>
        <v>0</v>
      </c>
      <c r="BX485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>
        <f t="shared" si="32"/>
        <v>0</v>
      </c>
      <c r="CR485" s="3"/>
    </row>
    <row r="486" spans="1:96" x14ac:dyDescent="0.45">
      <c r="A486" s="6"/>
      <c r="B486" s="6"/>
      <c r="C486" s="7"/>
      <c r="D486" s="7"/>
      <c r="F486" s="7"/>
      <c r="G486" s="7"/>
      <c r="H486" s="7"/>
      <c r="I486" s="6"/>
      <c r="J486" s="6"/>
      <c r="K486" s="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6"/>
      <c r="AQ486" s="3"/>
      <c r="AR486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>
        <f t="shared" si="31"/>
        <v>0</v>
      </c>
      <c r="BX486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>
        <f t="shared" si="32"/>
        <v>0</v>
      </c>
      <c r="CR486" s="3"/>
    </row>
    <row r="487" spans="1:96" x14ac:dyDescent="0.45">
      <c r="A487" s="6"/>
      <c r="B487" s="6"/>
      <c r="C487" s="7"/>
      <c r="D487" s="7"/>
      <c r="F487" s="7"/>
      <c r="G487" s="7"/>
      <c r="H487" s="7"/>
      <c r="I487" s="6"/>
      <c r="J487" s="6"/>
      <c r="K487" s="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6"/>
      <c r="AQ487" s="3"/>
      <c r="AR487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>
        <f t="shared" si="31"/>
        <v>0</v>
      </c>
      <c r="BX487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>
        <f t="shared" si="32"/>
        <v>0</v>
      </c>
      <c r="CR487" s="3"/>
    </row>
    <row r="488" spans="1:96" x14ac:dyDescent="0.45">
      <c r="A488" s="6"/>
      <c r="B488" s="6"/>
      <c r="C488" s="7"/>
      <c r="D488" s="7"/>
      <c r="F488" s="7"/>
      <c r="G488" s="7"/>
      <c r="H488" s="7"/>
      <c r="I488" s="6"/>
      <c r="J488" s="6"/>
      <c r="K488" s="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6"/>
      <c r="AQ488" s="3"/>
      <c r="AR488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>
        <f t="shared" si="31"/>
        <v>0</v>
      </c>
      <c r="BX488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>
        <f t="shared" si="32"/>
        <v>0</v>
      </c>
      <c r="CR488" s="3"/>
    </row>
    <row r="489" spans="1:96" x14ac:dyDescent="0.45">
      <c r="A489" s="6"/>
      <c r="B489" s="6"/>
      <c r="C489" s="7"/>
      <c r="D489" s="7"/>
      <c r="F489" s="7"/>
      <c r="G489" s="7"/>
      <c r="H489" s="7"/>
      <c r="I489" s="6"/>
      <c r="J489" s="6"/>
      <c r="K489" s="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6"/>
      <c r="AQ489" s="3"/>
      <c r="AR489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>
        <f t="shared" si="31"/>
        <v>0</v>
      </c>
      <c r="BX489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>
        <f t="shared" si="32"/>
        <v>0</v>
      </c>
      <c r="CR489" s="3"/>
    </row>
    <row r="490" spans="1:96" x14ac:dyDescent="0.45">
      <c r="A490" s="6"/>
      <c r="B490" s="6"/>
      <c r="C490" s="7"/>
      <c r="D490" s="7"/>
      <c r="F490" s="7"/>
      <c r="G490" s="7"/>
      <c r="H490" s="7"/>
      <c r="I490" s="6"/>
      <c r="J490" s="6"/>
      <c r="K490" s="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6"/>
      <c r="AQ490" s="3"/>
      <c r="AR490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>
        <f t="shared" si="31"/>
        <v>0</v>
      </c>
      <c r="BX490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>
        <f t="shared" si="32"/>
        <v>0</v>
      </c>
      <c r="CR490" s="3"/>
    </row>
    <row r="491" spans="1:96" x14ac:dyDescent="0.45">
      <c r="A491" s="6"/>
      <c r="B491" s="6"/>
      <c r="C491" s="7"/>
      <c r="D491" s="7"/>
      <c r="F491" s="7"/>
      <c r="G491" s="7"/>
      <c r="H491" s="7"/>
      <c r="I491" s="6"/>
      <c r="J491" s="6"/>
      <c r="K491" s="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6"/>
      <c r="AQ491" s="3"/>
      <c r="AR491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>
        <f t="shared" si="31"/>
        <v>0</v>
      </c>
      <c r="BX491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>
        <f t="shared" si="32"/>
        <v>0</v>
      </c>
      <c r="CR491" s="3"/>
    </row>
    <row r="492" spans="1:96" x14ac:dyDescent="0.45">
      <c r="A492" s="6"/>
      <c r="B492" s="6"/>
      <c r="C492" s="7"/>
      <c r="D492" s="7"/>
      <c r="F492" s="7"/>
      <c r="G492" s="7"/>
      <c r="H492" s="7"/>
      <c r="I492" s="6"/>
      <c r="J492" s="6"/>
      <c r="K492" s="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6"/>
      <c r="AQ492" s="3"/>
      <c r="AR492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>
        <f t="shared" si="31"/>
        <v>0</v>
      </c>
      <c r="BX492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>
        <f t="shared" si="32"/>
        <v>0</v>
      </c>
      <c r="CR492" s="3"/>
    </row>
    <row r="493" spans="1:96" x14ac:dyDescent="0.45">
      <c r="A493" s="6"/>
      <c r="B493" s="6"/>
      <c r="C493" s="7"/>
      <c r="D493" s="7"/>
      <c r="F493" s="7"/>
      <c r="G493" s="7"/>
      <c r="H493" s="7"/>
      <c r="I493" s="6"/>
      <c r="J493" s="6"/>
      <c r="K493" s="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6"/>
      <c r="AQ493" s="3"/>
      <c r="AR49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>
        <f t="shared" si="31"/>
        <v>0</v>
      </c>
      <c r="BX49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>
        <f t="shared" si="32"/>
        <v>0</v>
      </c>
      <c r="CR493" s="3"/>
    </row>
    <row r="494" spans="1:96" x14ac:dyDescent="0.45">
      <c r="A494" s="6"/>
      <c r="B494" s="6"/>
      <c r="C494" s="7"/>
      <c r="D494" s="7"/>
      <c r="F494" s="7"/>
      <c r="G494" s="7"/>
      <c r="H494" s="7"/>
      <c r="I494" s="6"/>
      <c r="J494" s="6"/>
      <c r="K494" s="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6"/>
      <c r="AQ494" s="3"/>
      <c r="AR494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>
        <f t="shared" si="31"/>
        <v>0</v>
      </c>
      <c r="BX494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>
        <f t="shared" si="32"/>
        <v>0</v>
      </c>
      <c r="CR494" s="3"/>
    </row>
    <row r="495" spans="1:96" x14ac:dyDescent="0.45">
      <c r="A495" s="6"/>
      <c r="B495" s="6"/>
      <c r="C495" s="7"/>
      <c r="D495" s="7"/>
      <c r="F495" s="7"/>
      <c r="G495" s="7"/>
      <c r="H495" s="7"/>
      <c r="I495" s="6"/>
      <c r="J495" s="6"/>
      <c r="K495" s="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6"/>
      <c r="AQ495" s="3"/>
      <c r="AR495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>
        <f t="shared" si="31"/>
        <v>0</v>
      </c>
      <c r="BX495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>
        <f t="shared" si="32"/>
        <v>0</v>
      </c>
      <c r="CR495" s="3"/>
    </row>
    <row r="496" spans="1:96" x14ac:dyDescent="0.45">
      <c r="A496" s="6"/>
      <c r="B496" s="6"/>
      <c r="C496" s="7"/>
      <c r="D496" s="7"/>
      <c r="F496" s="7"/>
      <c r="G496" s="7"/>
      <c r="H496" s="7"/>
      <c r="I496" s="6"/>
      <c r="J496" s="6"/>
      <c r="K496" s="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6"/>
      <c r="AQ496" s="3"/>
      <c r="AR496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>
        <f t="shared" si="31"/>
        <v>0</v>
      </c>
      <c r="BX496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>
        <f t="shared" si="32"/>
        <v>0</v>
      </c>
      <c r="CR496" s="3"/>
    </row>
    <row r="497" spans="1:96" x14ac:dyDescent="0.45">
      <c r="A497" s="6"/>
      <c r="B497" s="6"/>
      <c r="C497" s="7"/>
      <c r="D497" s="7"/>
      <c r="F497" s="7"/>
      <c r="G497" s="7"/>
      <c r="H497" s="7"/>
      <c r="I497" s="6"/>
      <c r="J497" s="6"/>
      <c r="K497" s="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6"/>
      <c r="AQ497" s="3"/>
      <c r="AR497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>
        <f t="shared" si="31"/>
        <v>0</v>
      </c>
      <c r="BX497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>
        <f t="shared" si="32"/>
        <v>0</v>
      </c>
      <c r="CR497" s="3"/>
    </row>
    <row r="498" spans="1:96" x14ac:dyDescent="0.45">
      <c r="A498" s="6"/>
      <c r="B498" s="6"/>
      <c r="C498" s="7"/>
      <c r="D498" s="7"/>
      <c r="F498" s="7"/>
      <c r="G498" s="7"/>
      <c r="H498" s="7"/>
      <c r="I498" s="6"/>
      <c r="J498" s="6"/>
      <c r="K498" s="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6"/>
      <c r="AQ498" s="3"/>
      <c r="AR498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>
        <f t="shared" si="31"/>
        <v>0</v>
      </c>
      <c r="BX498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>
        <f t="shared" si="32"/>
        <v>0</v>
      </c>
      <c r="CR498" s="3"/>
    </row>
    <row r="499" spans="1:96" x14ac:dyDescent="0.45">
      <c r="A499" s="6"/>
      <c r="B499" s="6"/>
      <c r="C499" s="7"/>
      <c r="D499" s="7"/>
      <c r="F499" s="7"/>
      <c r="G499" s="7"/>
      <c r="H499" s="7"/>
      <c r="I499" s="6"/>
      <c r="J499" s="6"/>
      <c r="K499" s="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6"/>
      <c r="AQ499" s="3"/>
      <c r="AR499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>
        <f t="shared" si="31"/>
        <v>0</v>
      </c>
      <c r="BX499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>
        <f t="shared" si="32"/>
        <v>0</v>
      </c>
      <c r="CR499" s="3"/>
    </row>
    <row r="500" spans="1:96" x14ac:dyDescent="0.45">
      <c r="A500" s="6"/>
      <c r="B500" s="6"/>
      <c r="C500" s="7"/>
      <c r="D500" s="7"/>
      <c r="F500" s="7"/>
      <c r="G500" s="7"/>
      <c r="H500" s="7"/>
      <c r="I500" s="6"/>
      <c r="J500" s="6"/>
      <c r="K500" s="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6"/>
      <c r="AQ500" s="3"/>
      <c r="AR500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>
        <f t="shared" si="31"/>
        <v>0</v>
      </c>
      <c r="BX500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>
        <f t="shared" si="32"/>
        <v>0</v>
      </c>
      <c r="CR500" s="3"/>
    </row>
    <row r="501" spans="1:96" x14ac:dyDescent="0.45">
      <c r="A501" s="6"/>
      <c r="B501" s="6"/>
      <c r="C501" s="7"/>
      <c r="D501" s="7"/>
      <c r="F501" s="7"/>
      <c r="G501" s="7"/>
      <c r="H501" s="7"/>
      <c r="I501" s="6"/>
      <c r="J501" s="6"/>
      <c r="K501" s="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6"/>
      <c r="AQ501" s="3"/>
      <c r="AR501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>
        <f t="shared" si="31"/>
        <v>0</v>
      </c>
      <c r="BX501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>
        <f t="shared" si="32"/>
        <v>0</v>
      </c>
      <c r="CR501" s="3"/>
    </row>
    <row r="502" spans="1:96" x14ac:dyDescent="0.45">
      <c r="A502" s="6"/>
      <c r="B502" s="6"/>
      <c r="C502" s="7"/>
      <c r="D502" s="7"/>
      <c r="F502" s="7"/>
      <c r="G502" s="7"/>
      <c r="H502" s="7"/>
      <c r="I502" s="6"/>
      <c r="J502" s="6"/>
      <c r="K502" s="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6"/>
      <c r="AQ502" s="3"/>
      <c r="AR502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>
        <f t="shared" si="31"/>
        <v>0</v>
      </c>
      <c r="BX502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>
        <f t="shared" si="32"/>
        <v>0</v>
      </c>
      <c r="CR502" s="3"/>
    </row>
    <row r="503" spans="1:96" x14ac:dyDescent="0.45">
      <c r="A503" s="6"/>
      <c r="B503" s="6"/>
      <c r="C503" s="7"/>
      <c r="D503" s="7"/>
      <c r="F503" s="7"/>
      <c r="G503" s="7"/>
      <c r="H503" s="7"/>
      <c r="I503" s="6"/>
      <c r="J503" s="6"/>
      <c r="K503" s="8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6"/>
      <c r="AQ503" s="3"/>
      <c r="AR50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>
        <f t="shared" si="31"/>
        <v>0</v>
      </c>
      <c r="BX50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>
        <f t="shared" si="32"/>
        <v>0</v>
      </c>
      <c r="CR503" s="3"/>
    </row>
    <row r="504" spans="1:96" x14ac:dyDescent="0.45">
      <c r="A504" s="6"/>
      <c r="B504" s="6"/>
      <c r="C504" s="7"/>
      <c r="D504" s="7"/>
      <c r="F504" s="7"/>
      <c r="G504" s="7"/>
      <c r="H504" s="7"/>
      <c r="I504" s="6"/>
      <c r="J504" s="6"/>
      <c r="K504" s="8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6"/>
      <c r="AQ504" s="3"/>
      <c r="AR504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>
        <f t="shared" si="31"/>
        <v>0</v>
      </c>
      <c r="BX504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>
        <f t="shared" si="32"/>
        <v>0</v>
      </c>
      <c r="CR504" s="3"/>
    </row>
    <row r="505" spans="1:96" x14ac:dyDescent="0.45">
      <c r="A505" s="6"/>
      <c r="B505" s="6"/>
      <c r="C505" s="7"/>
      <c r="D505" s="7"/>
      <c r="F505" s="7"/>
      <c r="G505" s="7"/>
      <c r="H505" s="7"/>
      <c r="I505" s="6"/>
      <c r="J505" s="6"/>
      <c r="K505" s="8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6"/>
      <c r="AQ505" s="3"/>
      <c r="AR505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>
        <f t="shared" si="31"/>
        <v>0</v>
      </c>
      <c r="BX505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>
        <f t="shared" si="32"/>
        <v>0</v>
      </c>
      <c r="CR505" s="3"/>
    </row>
    <row r="506" spans="1:96" x14ac:dyDescent="0.45">
      <c r="A506" s="6"/>
      <c r="B506" s="6"/>
      <c r="C506" s="7"/>
      <c r="D506" s="7"/>
      <c r="F506" s="7"/>
      <c r="G506" s="7"/>
      <c r="H506" s="7"/>
      <c r="I506" s="6"/>
      <c r="J506" s="6"/>
      <c r="K506" s="8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6"/>
      <c r="AQ506" s="3"/>
      <c r="AR506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>
        <f t="shared" si="31"/>
        <v>0</v>
      </c>
      <c r="BX506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>
        <f t="shared" si="32"/>
        <v>0</v>
      </c>
      <c r="CR506" s="3"/>
    </row>
    <row r="507" spans="1:96" x14ac:dyDescent="0.45">
      <c r="A507" s="6"/>
      <c r="B507" s="6"/>
      <c r="C507" s="7"/>
      <c r="D507" s="7"/>
      <c r="F507" s="7"/>
      <c r="G507" s="7"/>
      <c r="H507" s="7"/>
      <c r="I507" s="6"/>
      <c r="J507" s="6"/>
      <c r="K507" s="8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6"/>
      <c r="AQ507" s="3"/>
      <c r="AR507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>
        <f t="shared" si="31"/>
        <v>0</v>
      </c>
      <c r="BX507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>
        <f t="shared" si="32"/>
        <v>0</v>
      </c>
      <c r="CR507" s="3"/>
    </row>
    <row r="508" spans="1:96" x14ac:dyDescent="0.45">
      <c r="A508" s="6"/>
      <c r="B508" s="6"/>
      <c r="C508" s="7"/>
      <c r="D508" s="7"/>
      <c r="F508" s="7"/>
      <c r="G508" s="7"/>
      <c r="H508" s="7"/>
      <c r="I508" s="6"/>
      <c r="J508" s="6"/>
      <c r="K508" s="8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6"/>
      <c r="AQ508" s="3"/>
      <c r="AR508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>
        <f t="shared" si="31"/>
        <v>0</v>
      </c>
      <c r="BX508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>
        <f t="shared" si="32"/>
        <v>0</v>
      </c>
      <c r="CR508" s="3"/>
    </row>
    <row r="509" spans="1:96" x14ac:dyDescent="0.45">
      <c r="A509" s="6"/>
      <c r="B509" s="6"/>
      <c r="C509" s="7"/>
      <c r="D509" s="7"/>
      <c r="F509" s="7"/>
      <c r="G509" s="7"/>
      <c r="H509" s="7"/>
      <c r="I509" s="6"/>
      <c r="J509" s="6"/>
      <c r="K509" s="8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6"/>
      <c r="AQ509" s="3"/>
      <c r="AR509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>
        <f t="shared" si="31"/>
        <v>0</v>
      </c>
      <c r="BX509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>
        <f t="shared" si="32"/>
        <v>0</v>
      </c>
      <c r="CR509" s="3"/>
    </row>
    <row r="510" spans="1:96" x14ac:dyDescent="0.45">
      <c r="A510" s="6"/>
      <c r="B510" s="6"/>
      <c r="C510" s="7"/>
      <c r="D510" s="7"/>
      <c r="F510" s="7"/>
      <c r="G510" s="7"/>
      <c r="H510" s="7"/>
      <c r="I510" s="6"/>
      <c r="J510" s="6"/>
      <c r="K510" s="8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6"/>
      <c r="AQ510" s="3"/>
      <c r="AR510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>
        <f t="shared" si="31"/>
        <v>0</v>
      </c>
      <c r="BX510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>
        <f t="shared" si="32"/>
        <v>0</v>
      </c>
      <c r="CR510" s="3"/>
    </row>
    <row r="511" spans="1:96" x14ac:dyDescent="0.45">
      <c r="A511" s="6"/>
      <c r="B511" s="6"/>
      <c r="C511" s="7"/>
      <c r="D511" s="7"/>
      <c r="F511" s="7"/>
      <c r="G511" s="7"/>
      <c r="H511" s="7"/>
      <c r="I511" s="6"/>
      <c r="J511" s="6"/>
      <c r="K511" s="8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6"/>
      <c r="AQ511" s="3"/>
      <c r="AR511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>
        <f t="shared" si="31"/>
        <v>0</v>
      </c>
      <c r="BX511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>
        <f t="shared" si="32"/>
        <v>0</v>
      </c>
      <c r="CR511" s="3"/>
    </row>
    <row r="512" spans="1:96" x14ac:dyDescent="0.45">
      <c r="A512" s="6"/>
      <c r="B512" s="6"/>
      <c r="C512" s="7"/>
      <c r="D512" s="7"/>
      <c r="F512" s="7"/>
      <c r="G512" s="7"/>
      <c r="H512" s="7"/>
      <c r="I512" s="6"/>
      <c r="J512" s="6"/>
      <c r="K512" s="8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6"/>
      <c r="AQ512" s="3"/>
      <c r="AR512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>
        <f t="shared" si="31"/>
        <v>0</v>
      </c>
      <c r="BX512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>
        <f t="shared" si="32"/>
        <v>0</v>
      </c>
      <c r="CR512" s="3"/>
    </row>
    <row r="513" spans="1:96" x14ac:dyDescent="0.45">
      <c r="A513" s="6"/>
      <c r="B513" s="6"/>
      <c r="C513" s="7"/>
      <c r="D513" s="7"/>
      <c r="F513" s="7"/>
      <c r="G513" s="7"/>
      <c r="H513" s="7"/>
      <c r="I513" s="6"/>
      <c r="J513" s="6"/>
      <c r="K513" s="8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6"/>
      <c r="AQ513" s="3"/>
      <c r="AR51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>
        <f t="shared" si="31"/>
        <v>0</v>
      </c>
      <c r="BX51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>
        <f t="shared" si="32"/>
        <v>0</v>
      </c>
      <c r="CR513" s="3"/>
    </row>
    <row r="514" spans="1:96" x14ac:dyDescent="0.45">
      <c r="A514" s="6"/>
      <c r="B514" s="6"/>
      <c r="C514" s="7"/>
      <c r="D514" s="7"/>
      <c r="F514" s="7"/>
      <c r="G514" s="7"/>
      <c r="H514" s="7"/>
      <c r="I514" s="6"/>
      <c r="J514" s="6"/>
      <c r="K514" s="8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6"/>
      <c r="AQ514" s="3"/>
      <c r="AR514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>
        <f t="shared" si="31"/>
        <v>0</v>
      </c>
      <c r="BX514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>
        <f t="shared" si="32"/>
        <v>0</v>
      </c>
      <c r="CR514" s="3"/>
    </row>
    <row r="515" spans="1:96" x14ac:dyDescent="0.45">
      <c r="A515" s="6"/>
      <c r="B515" s="6"/>
      <c r="C515" s="7"/>
      <c r="D515" s="7"/>
      <c r="F515" s="7"/>
      <c r="G515" s="7"/>
      <c r="H515" s="7"/>
      <c r="I515" s="6"/>
      <c r="J515" s="6"/>
      <c r="K515" s="8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6"/>
      <c r="AQ515" s="3"/>
      <c r="AR515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>
        <f t="shared" si="31"/>
        <v>0</v>
      </c>
      <c r="BX515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>
        <f t="shared" si="32"/>
        <v>0</v>
      </c>
      <c r="CR515" s="3"/>
    </row>
    <row r="516" spans="1:96" x14ac:dyDescent="0.45">
      <c r="A516" s="6"/>
      <c r="B516" s="6"/>
      <c r="C516" s="7"/>
      <c r="D516" s="7"/>
      <c r="F516" s="7"/>
      <c r="G516" s="7"/>
      <c r="H516" s="7"/>
      <c r="I516" s="6"/>
      <c r="J516" s="6"/>
      <c r="K516" s="8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6"/>
      <c r="AQ516" s="3"/>
      <c r="AR516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>
        <f t="shared" si="31"/>
        <v>0</v>
      </c>
      <c r="BX516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>
        <f t="shared" si="32"/>
        <v>0</v>
      </c>
      <c r="CR516" s="3"/>
    </row>
    <row r="517" spans="1:96" x14ac:dyDescent="0.45">
      <c r="A517" s="6"/>
      <c r="B517" s="6"/>
      <c r="C517" s="7"/>
      <c r="D517" s="7"/>
      <c r="F517" s="7"/>
      <c r="G517" s="7"/>
      <c r="H517" s="7"/>
      <c r="I517" s="6"/>
      <c r="J517" s="6"/>
      <c r="K517" s="8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6"/>
      <c r="AQ517" s="3"/>
      <c r="AR517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>
        <f t="shared" si="31"/>
        <v>0</v>
      </c>
      <c r="BX517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>
        <f t="shared" si="32"/>
        <v>0</v>
      </c>
      <c r="CR517" s="3"/>
    </row>
    <row r="518" spans="1:96" x14ac:dyDescent="0.45">
      <c r="A518" s="6"/>
      <c r="B518" s="6"/>
      <c r="C518" s="7"/>
      <c r="D518" s="7"/>
      <c r="F518" s="7"/>
      <c r="G518" s="7"/>
      <c r="H518" s="7"/>
      <c r="I518" s="6"/>
      <c r="J518" s="6"/>
      <c r="K518" s="8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6"/>
      <c r="AQ518" s="3"/>
      <c r="AR518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>
        <f t="shared" si="31"/>
        <v>0</v>
      </c>
      <c r="BX518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>
        <f t="shared" si="32"/>
        <v>0</v>
      </c>
      <c r="CR518" s="3"/>
    </row>
    <row r="519" spans="1:96" x14ac:dyDescent="0.45">
      <c r="A519" s="6"/>
      <c r="B519" s="6"/>
      <c r="C519" s="7"/>
      <c r="D519" s="7"/>
      <c r="F519" s="7"/>
      <c r="G519" s="7"/>
      <c r="H519" s="7"/>
      <c r="I519" s="6"/>
      <c r="J519" s="6"/>
      <c r="K519" s="8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6"/>
      <c r="AQ519" s="3"/>
      <c r="AR519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>
        <f t="shared" si="31"/>
        <v>0</v>
      </c>
      <c r="BX519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>
        <f t="shared" si="32"/>
        <v>0</v>
      </c>
      <c r="CR519" s="3"/>
    </row>
    <row r="520" spans="1:96" x14ac:dyDescent="0.45">
      <c r="A520" s="6"/>
      <c r="B520" s="6"/>
      <c r="C520" s="7"/>
      <c r="D520" s="7"/>
      <c r="F520" s="7"/>
      <c r="G520" s="7"/>
      <c r="H520" s="7"/>
      <c r="I520" s="6"/>
      <c r="J520" s="6"/>
      <c r="K520" s="8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6"/>
      <c r="AQ520" s="3"/>
      <c r="AR520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>
        <f t="shared" si="31"/>
        <v>0</v>
      </c>
      <c r="BX520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>
        <f t="shared" si="32"/>
        <v>0</v>
      </c>
      <c r="CR520" s="3"/>
    </row>
    <row r="521" spans="1:96" x14ac:dyDescent="0.45">
      <c r="A521" s="6"/>
      <c r="B521" s="6"/>
      <c r="C521" s="7"/>
      <c r="D521" s="7"/>
      <c r="F521" s="7"/>
      <c r="G521" s="7"/>
      <c r="H521" s="7"/>
      <c r="I521" s="6"/>
      <c r="J521" s="6"/>
      <c r="K521" s="8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6"/>
      <c r="AQ521" s="3"/>
      <c r="AR521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>
        <f t="shared" si="31"/>
        <v>0</v>
      </c>
      <c r="BX521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>
        <f t="shared" si="32"/>
        <v>0</v>
      </c>
      <c r="CR521" s="3"/>
    </row>
    <row r="522" spans="1:96" x14ac:dyDescent="0.45">
      <c r="A522" s="6"/>
      <c r="B522" s="6"/>
      <c r="C522" s="7"/>
      <c r="D522" s="7"/>
      <c r="F522" s="7"/>
      <c r="G522" s="7"/>
      <c r="H522" s="7"/>
      <c r="I522" s="6"/>
      <c r="J522" s="6"/>
      <c r="K522" s="8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6"/>
      <c r="AQ522" s="3"/>
      <c r="AR522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>
        <f t="shared" si="31"/>
        <v>0</v>
      </c>
      <c r="BX522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>
        <f t="shared" si="32"/>
        <v>0</v>
      </c>
      <c r="CR522" s="3"/>
    </row>
    <row r="523" spans="1:96" x14ac:dyDescent="0.45">
      <c r="A523" s="6"/>
      <c r="B523" s="6"/>
      <c r="C523" s="7"/>
      <c r="D523" s="7"/>
      <c r="F523" s="7"/>
      <c r="G523" s="7"/>
      <c r="H523" s="7"/>
      <c r="I523" s="6"/>
      <c r="J523" s="6"/>
      <c r="K523" s="8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6"/>
      <c r="AQ523" s="3"/>
      <c r="AR52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>
        <f t="shared" si="31"/>
        <v>0</v>
      </c>
      <c r="BX52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>
        <f t="shared" si="32"/>
        <v>0</v>
      </c>
      <c r="CR523" s="3"/>
    </row>
    <row r="524" spans="1:96" x14ac:dyDescent="0.45">
      <c r="A524" s="6"/>
      <c r="B524" s="6"/>
      <c r="C524" s="7"/>
      <c r="D524" s="7"/>
      <c r="F524" s="7"/>
      <c r="G524" s="7"/>
      <c r="H524" s="7"/>
      <c r="I524" s="6"/>
      <c r="J524" s="6"/>
      <c r="K524" s="8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6"/>
      <c r="AQ524" s="3"/>
      <c r="AR524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>
        <f t="shared" si="31"/>
        <v>0</v>
      </c>
      <c r="BX524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>
        <f t="shared" si="32"/>
        <v>0</v>
      </c>
      <c r="CR524" s="3"/>
    </row>
    <row r="525" spans="1:96" x14ac:dyDescent="0.45">
      <c r="A525" s="6"/>
      <c r="B525" s="6"/>
      <c r="C525" s="7"/>
      <c r="D525" s="7"/>
      <c r="F525" s="7"/>
      <c r="G525" s="7"/>
      <c r="H525" s="7"/>
      <c r="I525" s="6"/>
      <c r="J525" s="6"/>
      <c r="K525" s="8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6"/>
      <c r="AQ525" s="3"/>
      <c r="AR525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>
        <f t="shared" si="31"/>
        <v>0</v>
      </c>
      <c r="BX525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>
        <f t="shared" si="32"/>
        <v>0</v>
      </c>
      <c r="CR525" s="3"/>
    </row>
    <row r="526" spans="1:96" x14ac:dyDescent="0.45">
      <c r="A526" s="6"/>
      <c r="B526" s="6"/>
      <c r="C526" s="7"/>
      <c r="D526" s="7"/>
      <c r="F526" s="7"/>
      <c r="G526" s="7"/>
      <c r="H526" s="7"/>
      <c r="I526" s="6"/>
      <c r="J526" s="6"/>
      <c r="K526" s="8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6"/>
      <c r="AQ526" s="3"/>
      <c r="AR526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>
        <f t="shared" si="31"/>
        <v>0</v>
      </c>
      <c r="BX526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>
        <f t="shared" si="32"/>
        <v>0</v>
      </c>
      <c r="CR526" s="3"/>
    </row>
    <row r="527" spans="1:96" x14ac:dyDescent="0.45">
      <c r="A527" s="6"/>
      <c r="B527" s="6"/>
      <c r="C527" s="7"/>
      <c r="D527" s="7"/>
      <c r="F527" s="7"/>
      <c r="G527" s="7"/>
      <c r="H527" s="7"/>
      <c r="I527" s="6"/>
      <c r="J527" s="6"/>
      <c r="K527" s="8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6"/>
      <c r="AQ527" s="3"/>
      <c r="AR527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>
        <f t="shared" si="31"/>
        <v>0</v>
      </c>
      <c r="BX527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>
        <f t="shared" si="32"/>
        <v>0</v>
      </c>
      <c r="CR527" s="3"/>
    </row>
    <row r="528" spans="1:96" x14ac:dyDescent="0.45">
      <c r="A528" s="6"/>
      <c r="B528" s="6"/>
      <c r="C528" s="7"/>
      <c r="D528" s="7"/>
      <c r="F528" s="7"/>
      <c r="G528" s="7"/>
      <c r="H528" s="7"/>
      <c r="I528" s="6"/>
      <c r="J528" s="6"/>
      <c r="K528" s="8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6"/>
      <c r="AQ528" s="3"/>
      <c r="AR528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>
        <f t="shared" si="31"/>
        <v>0</v>
      </c>
      <c r="BX528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>
        <f t="shared" si="32"/>
        <v>0</v>
      </c>
      <c r="CR528" s="3"/>
    </row>
    <row r="529" spans="1:96" x14ac:dyDescent="0.45">
      <c r="A529" s="6"/>
      <c r="B529" s="6"/>
      <c r="C529" s="7"/>
      <c r="D529" s="7"/>
      <c r="F529" s="7"/>
      <c r="G529" s="7"/>
      <c r="H529" s="7"/>
      <c r="I529" s="6"/>
      <c r="J529" s="6"/>
      <c r="K529" s="8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6"/>
      <c r="AQ529" s="3"/>
      <c r="AR529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>
        <f t="shared" si="31"/>
        <v>0</v>
      </c>
      <c r="BX529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>
        <f t="shared" si="32"/>
        <v>0</v>
      </c>
      <c r="CR529" s="3"/>
    </row>
    <row r="530" spans="1:96" x14ac:dyDescent="0.45">
      <c r="A530" s="6"/>
      <c r="B530" s="6"/>
      <c r="C530" s="7"/>
      <c r="D530" s="7"/>
      <c r="F530" s="7"/>
      <c r="G530" s="7"/>
      <c r="H530" s="7"/>
      <c r="I530" s="6"/>
      <c r="J530" s="6"/>
      <c r="K530" s="8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6"/>
      <c r="AQ530" s="3"/>
      <c r="AR530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>
        <f t="shared" si="31"/>
        <v>0</v>
      </c>
      <c r="BX530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>
        <f t="shared" si="32"/>
        <v>0</v>
      </c>
      <c r="CR530" s="3"/>
    </row>
    <row r="531" spans="1:96" x14ac:dyDescent="0.45">
      <c r="A531" s="6"/>
      <c r="B531" s="6"/>
      <c r="C531" s="7"/>
      <c r="D531" s="7"/>
      <c r="F531" s="7"/>
      <c r="G531" s="7"/>
      <c r="H531" s="7"/>
      <c r="I531" s="6"/>
      <c r="J531" s="6"/>
      <c r="K531" s="8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6"/>
      <c r="AQ531" s="3"/>
      <c r="AR531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>
        <f t="shared" si="31"/>
        <v>0</v>
      </c>
      <c r="BX531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>
        <f t="shared" si="32"/>
        <v>0</v>
      </c>
      <c r="CR531" s="3"/>
    </row>
    <row r="532" spans="1:96" x14ac:dyDescent="0.45">
      <c r="A532" s="6"/>
      <c r="B532" s="6"/>
      <c r="C532" s="7"/>
      <c r="D532" s="7"/>
      <c r="F532" s="7"/>
      <c r="G532" s="7"/>
      <c r="H532" s="7"/>
      <c r="I532" s="6"/>
      <c r="J532" s="6"/>
      <c r="K532" s="8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6"/>
      <c r="AQ532" s="3"/>
      <c r="AR532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>
        <f t="shared" si="31"/>
        <v>0</v>
      </c>
      <c r="BX532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>
        <f t="shared" si="32"/>
        <v>0</v>
      </c>
      <c r="CR532" s="3"/>
    </row>
    <row r="533" spans="1:96" x14ac:dyDescent="0.45">
      <c r="A533" s="6"/>
      <c r="B533" s="6"/>
      <c r="C533" s="7"/>
      <c r="D533" s="7"/>
      <c r="F533" s="7"/>
      <c r="G533" s="7"/>
      <c r="H533" s="7"/>
      <c r="I533" s="6"/>
      <c r="J533" s="6"/>
      <c r="K533" s="8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6"/>
      <c r="AQ533" s="3"/>
      <c r="AR53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>
        <f t="shared" si="31"/>
        <v>0</v>
      </c>
      <c r="BX53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>
        <f t="shared" si="32"/>
        <v>0</v>
      </c>
      <c r="CR533" s="3"/>
    </row>
    <row r="534" spans="1:96" x14ac:dyDescent="0.45">
      <c r="A534" s="6"/>
      <c r="B534" s="6"/>
      <c r="C534" s="7"/>
      <c r="D534" s="7"/>
      <c r="F534" s="7"/>
      <c r="G534" s="7"/>
      <c r="H534" s="7"/>
      <c r="I534" s="6"/>
      <c r="J534" s="6"/>
      <c r="K534" s="8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6"/>
      <c r="AQ534" s="3"/>
      <c r="AR534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>
        <f t="shared" si="31"/>
        <v>0</v>
      </c>
      <c r="BX534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>
        <f t="shared" si="32"/>
        <v>0</v>
      </c>
      <c r="CR534" s="3"/>
    </row>
    <row r="535" spans="1:96" x14ac:dyDescent="0.45">
      <c r="A535" s="6"/>
      <c r="B535" s="6"/>
      <c r="C535" s="7"/>
      <c r="D535" s="7"/>
      <c r="F535" s="7"/>
      <c r="G535" s="7"/>
      <c r="H535" s="7"/>
      <c r="I535" s="6"/>
      <c r="J535" s="6"/>
      <c r="K535" s="8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6"/>
      <c r="AQ535" s="3"/>
      <c r="AR535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>
        <f t="shared" si="31"/>
        <v>0</v>
      </c>
      <c r="BX535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>
        <f t="shared" si="32"/>
        <v>0</v>
      </c>
      <c r="CR535" s="3"/>
    </row>
    <row r="536" spans="1:96" x14ac:dyDescent="0.45">
      <c r="A536" s="6"/>
      <c r="B536" s="6"/>
      <c r="C536" s="7"/>
      <c r="D536" s="7"/>
      <c r="F536" s="7"/>
      <c r="G536" s="7"/>
      <c r="H536" s="7"/>
      <c r="I536" s="6"/>
      <c r="J536" s="6"/>
      <c r="K536" s="8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6"/>
      <c r="AQ536" s="3"/>
      <c r="AR536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>
        <f t="shared" si="31"/>
        <v>0</v>
      </c>
      <c r="BX536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>
        <f t="shared" si="32"/>
        <v>0</v>
      </c>
      <c r="CR536" s="3"/>
    </row>
    <row r="537" spans="1:96" x14ac:dyDescent="0.45">
      <c r="A537" s="6"/>
      <c r="B537" s="6"/>
      <c r="C537" s="7"/>
      <c r="D537" s="7"/>
      <c r="F537" s="7"/>
      <c r="G537" s="7"/>
      <c r="H537" s="7"/>
      <c r="I537" s="6"/>
      <c r="J537" s="6"/>
      <c r="K537" s="8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6"/>
      <c r="AQ537" s="3"/>
      <c r="AR537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>
        <f t="shared" si="31"/>
        <v>0</v>
      </c>
      <c r="BX537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>
        <f t="shared" si="32"/>
        <v>0</v>
      </c>
      <c r="CR537" s="3"/>
    </row>
    <row r="538" spans="1:96" x14ac:dyDescent="0.45">
      <c r="A538" s="6"/>
      <c r="B538" s="6"/>
      <c r="C538" s="7"/>
      <c r="D538" s="7"/>
      <c r="F538" s="7"/>
      <c r="G538" s="7"/>
      <c r="H538" s="7"/>
      <c r="I538" s="6"/>
      <c r="J538" s="6"/>
      <c r="K538" s="8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6"/>
      <c r="AQ538" s="3"/>
      <c r="AR538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>
        <f t="shared" si="31"/>
        <v>0</v>
      </c>
      <c r="BX538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>
        <f t="shared" si="32"/>
        <v>0</v>
      </c>
      <c r="CR538" s="3"/>
    </row>
    <row r="539" spans="1:96" x14ac:dyDescent="0.45">
      <c r="A539" s="6"/>
      <c r="B539" s="6"/>
      <c r="C539" s="7"/>
      <c r="D539" s="7"/>
      <c r="F539" s="7"/>
      <c r="G539" s="7"/>
      <c r="H539" s="7"/>
      <c r="I539" s="6"/>
      <c r="J539" s="6"/>
      <c r="K539" s="8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6"/>
      <c r="AQ539" s="3"/>
      <c r="AR539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>
        <f t="shared" si="31"/>
        <v>0</v>
      </c>
      <c r="BX539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>
        <f t="shared" si="32"/>
        <v>0</v>
      </c>
      <c r="CR539" s="3"/>
    </row>
    <row r="540" spans="1:96" x14ac:dyDescent="0.45">
      <c r="A540" s="6"/>
      <c r="B540" s="6"/>
      <c r="C540" s="7"/>
      <c r="D540" s="7"/>
      <c r="F540" s="7"/>
      <c r="G540" s="7"/>
      <c r="H540" s="7"/>
      <c r="I540" s="6"/>
      <c r="J540" s="6"/>
      <c r="K540" s="8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6"/>
      <c r="AQ540" s="3"/>
      <c r="AR540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>
        <f t="shared" si="31"/>
        <v>0</v>
      </c>
      <c r="BX540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>
        <f t="shared" si="32"/>
        <v>0</v>
      </c>
      <c r="CR540" s="3"/>
    </row>
    <row r="541" spans="1:96" x14ac:dyDescent="0.45">
      <c r="A541" s="6"/>
      <c r="B541" s="6"/>
      <c r="C541" s="7"/>
      <c r="D541" s="7"/>
      <c r="F541" s="7"/>
      <c r="G541" s="7"/>
      <c r="H541" s="7"/>
      <c r="I541" s="6"/>
      <c r="J541" s="6"/>
      <c r="K541" s="8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6"/>
      <c r="AQ541" s="3"/>
      <c r="AR541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>
        <f t="shared" ref="BW541:BW604" si="33">SUM(AR541:BU541)</f>
        <v>0</v>
      </c>
      <c r="BX541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>
        <f t="shared" ref="CQ541:CQ604" si="34">SUM(BX541:CO541)</f>
        <v>0</v>
      </c>
      <c r="CR541" s="3"/>
    </row>
    <row r="542" spans="1:96" x14ac:dyDescent="0.45">
      <c r="A542" s="6"/>
      <c r="B542" s="6"/>
      <c r="C542" s="7"/>
      <c r="D542" s="7"/>
      <c r="F542" s="7"/>
      <c r="G542" s="7"/>
      <c r="H542" s="7"/>
      <c r="I542" s="6"/>
      <c r="J542" s="6"/>
      <c r="K542" s="8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6"/>
      <c r="AQ542" s="3"/>
      <c r="AR542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>
        <f t="shared" si="33"/>
        <v>0</v>
      </c>
      <c r="BX542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>
        <f t="shared" si="34"/>
        <v>0</v>
      </c>
      <c r="CR542" s="3"/>
    </row>
    <row r="543" spans="1:96" x14ac:dyDescent="0.45">
      <c r="A543" s="6"/>
      <c r="B543" s="6"/>
      <c r="C543" s="7"/>
      <c r="D543" s="7"/>
      <c r="F543" s="7"/>
      <c r="G543" s="7"/>
      <c r="H543" s="7"/>
      <c r="I543" s="6"/>
      <c r="J543" s="6"/>
      <c r="K543" s="8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6"/>
      <c r="AQ543" s="3"/>
      <c r="AR54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>
        <f t="shared" si="33"/>
        <v>0</v>
      </c>
      <c r="BX54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>
        <f t="shared" si="34"/>
        <v>0</v>
      </c>
      <c r="CR543" s="3"/>
    </row>
    <row r="544" spans="1:96" x14ac:dyDescent="0.45">
      <c r="A544" s="6"/>
      <c r="B544" s="6"/>
      <c r="C544" s="7"/>
      <c r="D544" s="7"/>
      <c r="F544" s="7"/>
      <c r="G544" s="7"/>
      <c r="H544" s="7"/>
      <c r="I544" s="6"/>
      <c r="J544" s="6"/>
      <c r="K544" s="8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6"/>
      <c r="AQ544" s="3"/>
      <c r="AR544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>
        <f t="shared" si="33"/>
        <v>0</v>
      </c>
      <c r="BX544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>
        <f t="shared" si="34"/>
        <v>0</v>
      </c>
      <c r="CR544" s="3"/>
    </row>
    <row r="545" spans="1:96" x14ac:dyDescent="0.45">
      <c r="A545" s="6"/>
      <c r="B545" s="6"/>
      <c r="C545" s="7"/>
      <c r="D545" s="7"/>
      <c r="F545" s="7"/>
      <c r="G545" s="7"/>
      <c r="H545" s="7"/>
      <c r="I545" s="6"/>
      <c r="J545" s="6"/>
      <c r="K545" s="8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6"/>
      <c r="AQ545" s="3"/>
      <c r="AR545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>
        <f t="shared" si="33"/>
        <v>0</v>
      </c>
      <c r="BX545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>
        <f t="shared" si="34"/>
        <v>0</v>
      </c>
      <c r="CR545" s="3"/>
    </row>
    <row r="546" spans="1:96" x14ac:dyDescent="0.45">
      <c r="A546" s="6"/>
      <c r="B546" s="6"/>
      <c r="C546" s="7"/>
      <c r="D546" s="7"/>
      <c r="F546" s="7"/>
      <c r="G546" s="7"/>
      <c r="H546" s="7"/>
      <c r="I546" s="6"/>
      <c r="J546" s="6"/>
      <c r="K546" s="8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6"/>
      <c r="AQ546" s="3"/>
      <c r="AR546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>
        <f t="shared" si="33"/>
        <v>0</v>
      </c>
      <c r="BX546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>
        <f t="shared" si="34"/>
        <v>0</v>
      </c>
      <c r="CR546" s="3"/>
    </row>
    <row r="547" spans="1:96" x14ac:dyDescent="0.45">
      <c r="A547" s="6"/>
      <c r="B547" s="6"/>
      <c r="C547" s="7"/>
      <c r="D547" s="7"/>
      <c r="F547" s="7"/>
      <c r="G547" s="7"/>
      <c r="H547" s="7"/>
      <c r="I547" s="6"/>
      <c r="J547" s="6"/>
      <c r="K547" s="8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6"/>
      <c r="AQ547" s="3"/>
      <c r="AR547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>
        <f t="shared" si="33"/>
        <v>0</v>
      </c>
      <c r="BX547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>
        <f t="shared" si="34"/>
        <v>0</v>
      </c>
      <c r="CR547" s="3"/>
    </row>
    <row r="548" spans="1:96" x14ac:dyDescent="0.45">
      <c r="A548" s="6"/>
      <c r="B548" s="6"/>
      <c r="C548" s="7"/>
      <c r="D548" s="7"/>
      <c r="F548" s="7"/>
      <c r="G548" s="7"/>
      <c r="H548" s="7"/>
      <c r="I548" s="6"/>
      <c r="J548" s="6"/>
      <c r="K548" s="8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6"/>
      <c r="AQ548" s="3"/>
      <c r="AR548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>
        <f t="shared" si="33"/>
        <v>0</v>
      </c>
      <c r="BX548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>
        <f t="shared" si="34"/>
        <v>0</v>
      </c>
      <c r="CR548" s="3"/>
    </row>
    <row r="549" spans="1:96" x14ac:dyDescent="0.45">
      <c r="A549" s="6"/>
      <c r="B549" s="6"/>
      <c r="C549" s="7"/>
      <c r="D549" s="7"/>
      <c r="F549" s="7"/>
      <c r="G549" s="7"/>
      <c r="H549" s="7"/>
      <c r="I549" s="6"/>
      <c r="J549" s="6"/>
      <c r="K549" s="8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6"/>
      <c r="AQ549" s="3"/>
      <c r="AR549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>
        <f t="shared" si="33"/>
        <v>0</v>
      </c>
      <c r="BX549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>
        <f t="shared" si="34"/>
        <v>0</v>
      </c>
      <c r="CR549" s="3"/>
    </row>
    <row r="550" spans="1:96" x14ac:dyDescent="0.45">
      <c r="A550" s="6"/>
      <c r="B550" s="6"/>
      <c r="C550" s="7"/>
      <c r="D550" s="7"/>
      <c r="F550" s="7"/>
      <c r="G550" s="7"/>
      <c r="H550" s="7"/>
      <c r="I550" s="6"/>
      <c r="J550" s="6"/>
      <c r="K550" s="8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6"/>
      <c r="AQ550" s="3"/>
      <c r="AR550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>
        <f t="shared" si="33"/>
        <v>0</v>
      </c>
      <c r="BX550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>
        <f t="shared" si="34"/>
        <v>0</v>
      </c>
      <c r="CR550" s="3"/>
    </row>
    <row r="551" spans="1:96" x14ac:dyDescent="0.45">
      <c r="A551" s="6"/>
      <c r="B551" s="6"/>
      <c r="C551" s="7"/>
      <c r="D551" s="7"/>
      <c r="F551" s="7"/>
      <c r="G551" s="7"/>
      <c r="H551" s="7"/>
      <c r="I551" s="6"/>
      <c r="J551" s="6"/>
      <c r="K551" s="8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6"/>
      <c r="AQ551" s="3"/>
      <c r="AR551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>
        <f t="shared" si="33"/>
        <v>0</v>
      </c>
      <c r="BX551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>
        <f t="shared" si="34"/>
        <v>0</v>
      </c>
      <c r="CR551" s="3"/>
    </row>
    <row r="552" spans="1:96" x14ac:dyDescent="0.45">
      <c r="A552" s="6"/>
      <c r="B552" s="6"/>
      <c r="C552" s="7"/>
      <c r="D552" s="7"/>
      <c r="F552" s="7"/>
      <c r="G552" s="7"/>
      <c r="H552" s="7"/>
      <c r="I552" s="6"/>
      <c r="J552" s="6"/>
      <c r="K552" s="8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6"/>
      <c r="AQ552" s="3"/>
      <c r="AR552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>
        <f t="shared" si="33"/>
        <v>0</v>
      </c>
      <c r="BX552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>
        <f t="shared" si="34"/>
        <v>0</v>
      </c>
      <c r="CR552" s="3"/>
    </row>
    <row r="553" spans="1:96" x14ac:dyDescent="0.45">
      <c r="A553" s="6"/>
      <c r="B553" s="6"/>
      <c r="C553" s="7"/>
      <c r="D553" s="7"/>
      <c r="F553" s="7"/>
      <c r="G553" s="7"/>
      <c r="H553" s="7"/>
      <c r="I553" s="6"/>
      <c r="J553" s="6"/>
      <c r="K553" s="8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6"/>
      <c r="AQ553" s="3"/>
      <c r="AR55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>
        <f t="shared" si="33"/>
        <v>0</v>
      </c>
      <c r="BX55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>
        <f t="shared" si="34"/>
        <v>0</v>
      </c>
      <c r="CR553" s="3"/>
    </row>
    <row r="554" spans="1:96" x14ac:dyDescent="0.45">
      <c r="A554" s="6"/>
      <c r="B554" s="6"/>
      <c r="C554" s="7"/>
      <c r="D554" s="7"/>
      <c r="F554" s="7"/>
      <c r="G554" s="7"/>
      <c r="H554" s="7"/>
      <c r="I554" s="6"/>
      <c r="J554" s="6"/>
      <c r="K554" s="8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6"/>
      <c r="AQ554" s="3"/>
      <c r="AR554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>
        <f t="shared" si="33"/>
        <v>0</v>
      </c>
      <c r="BX554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>
        <f t="shared" si="34"/>
        <v>0</v>
      </c>
      <c r="CR554" s="3"/>
    </row>
    <row r="555" spans="1:96" x14ac:dyDescent="0.45">
      <c r="A555" s="6"/>
      <c r="B555" s="6"/>
      <c r="C555" s="7"/>
      <c r="D555" s="7"/>
      <c r="F555" s="7"/>
      <c r="G555" s="7"/>
      <c r="H555" s="7"/>
      <c r="I555" s="6"/>
      <c r="J555" s="6"/>
      <c r="K555" s="8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6"/>
      <c r="AQ555" s="3"/>
      <c r="AR555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>
        <f t="shared" si="33"/>
        <v>0</v>
      </c>
      <c r="BX555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>
        <f t="shared" si="34"/>
        <v>0</v>
      </c>
      <c r="CR555" s="3"/>
    </row>
    <row r="556" spans="1:96" x14ac:dyDescent="0.45">
      <c r="A556" s="6"/>
      <c r="B556" s="6"/>
      <c r="C556" s="7"/>
      <c r="D556" s="7"/>
      <c r="F556" s="7"/>
      <c r="G556" s="7"/>
      <c r="H556" s="7"/>
      <c r="I556" s="6"/>
      <c r="J556" s="6"/>
      <c r="K556" s="8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6"/>
      <c r="AQ556" s="3"/>
      <c r="AR556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>
        <f t="shared" si="33"/>
        <v>0</v>
      </c>
      <c r="BX556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>
        <f t="shared" si="34"/>
        <v>0</v>
      </c>
      <c r="CR556" s="3"/>
    </row>
    <row r="557" spans="1:96" x14ac:dyDescent="0.45">
      <c r="A557" s="6"/>
      <c r="B557" s="6"/>
      <c r="C557" s="7"/>
      <c r="D557" s="7"/>
      <c r="F557" s="7"/>
      <c r="G557" s="7"/>
      <c r="H557" s="7"/>
      <c r="I557" s="6"/>
      <c r="J557" s="6"/>
      <c r="K557" s="8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6"/>
      <c r="AQ557" s="3"/>
      <c r="AR557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>
        <f t="shared" si="33"/>
        <v>0</v>
      </c>
      <c r="BX557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>
        <f t="shared" si="34"/>
        <v>0</v>
      </c>
      <c r="CR557" s="3"/>
    </row>
    <row r="558" spans="1:96" x14ac:dyDescent="0.45">
      <c r="A558" s="6"/>
      <c r="B558" s="6"/>
      <c r="C558" s="7"/>
      <c r="D558" s="7"/>
      <c r="F558" s="7"/>
      <c r="G558" s="7"/>
      <c r="H558" s="7"/>
      <c r="I558" s="6"/>
      <c r="J558" s="6"/>
      <c r="K558" s="8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6"/>
      <c r="AQ558" s="3"/>
      <c r="AR558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>
        <f t="shared" si="33"/>
        <v>0</v>
      </c>
      <c r="BX558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>
        <f t="shared" si="34"/>
        <v>0</v>
      </c>
      <c r="CR558" s="3"/>
    </row>
    <row r="559" spans="1:96" x14ac:dyDescent="0.45">
      <c r="A559" s="6"/>
      <c r="B559" s="6"/>
      <c r="C559" s="7"/>
      <c r="D559" s="7"/>
      <c r="F559" s="7"/>
      <c r="G559" s="7"/>
      <c r="H559" s="7"/>
      <c r="I559" s="6"/>
      <c r="J559" s="6"/>
      <c r="K559" s="8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6"/>
      <c r="AQ559" s="3"/>
      <c r="AR559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>
        <f t="shared" si="33"/>
        <v>0</v>
      </c>
      <c r="BX559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>
        <f t="shared" si="34"/>
        <v>0</v>
      </c>
      <c r="CR559" s="3"/>
    </row>
    <row r="560" spans="1:96" x14ac:dyDescent="0.45">
      <c r="A560" s="6"/>
      <c r="B560" s="6"/>
      <c r="C560" s="7"/>
      <c r="D560" s="7"/>
      <c r="F560" s="7"/>
      <c r="G560" s="7"/>
      <c r="H560" s="7"/>
      <c r="I560" s="6"/>
      <c r="J560" s="6"/>
      <c r="K560" s="8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6"/>
      <c r="AQ560" s="3"/>
      <c r="AR560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>
        <f t="shared" si="33"/>
        <v>0</v>
      </c>
      <c r="BX560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>
        <f t="shared" si="34"/>
        <v>0</v>
      </c>
      <c r="CR560" s="3"/>
    </row>
    <row r="561" spans="1:96" x14ac:dyDescent="0.45">
      <c r="A561" s="6"/>
      <c r="B561" s="6"/>
      <c r="C561" s="7"/>
      <c r="D561" s="7"/>
      <c r="F561" s="7"/>
      <c r="G561" s="7"/>
      <c r="H561" s="7"/>
      <c r="I561" s="6"/>
      <c r="J561" s="6"/>
      <c r="K561" s="8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6"/>
      <c r="AQ561" s="3"/>
      <c r="AR561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>
        <f t="shared" si="33"/>
        <v>0</v>
      </c>
      <c r="BX561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>
        <f t="shared" si="34"/>
        <v>0</v>
      </c>
      <c r="CR561" s="3"/>
    </row>
    <row r="562" spans="1:96" x14ac:dyDescent="0.45">
      <c r="A562" s="6"/>
      <c r="B562" s="6"/>
      <c r="C562" s="7"/>
      <c r="D562" s="7"/>
      <c r="F562" s="7"/>
      <c r="G562" s="7"/>
      <c r="H562" s="7"/>
      <c r="I562" s="6"/>
      <c r="J562" s="6"/>
      <c r="K562" s="8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6"/>
      <c r="AQ562" s="3"/>
      <c r="AR562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>
        <f t="shared" si="33"/>
        <v>0</v>
      </c>
      <c r="BX562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>
        <f t="shared" si="34"/>
        <v>0</v>
      </c>
      <c r="CR562" s="3"/>
    </row>
    <row r="563" spans="1:96" x14ac:dyDescent="0.45">
      <c r="A563" s="6"/>
      <c r="B563" s="6"/>
      <c r="C563" s="7"/>
      <c r="D563" s="7"/>
      <c r="F563" s="7"/>
      <c r="G563" s="7"/>
      <c r="H563" s="7"/>
      <c r="I563" s="6"/>
      <c r="J563" s="6"/>
      <c r="K563" s="8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6"/>
      <c r="AQ563" s="3"/>
      <c r="AR56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>
        <f t="shared" si="33"/>
        <v>0</v>
      </c>
      <c r="BX56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>
        <f t="shared" si="34"/>
        <v>0</v>
      </c>
      <c r="CR563" s="3"/>
    </row>
    <row r="564" spans="1:96" x14ac:dyDescent="0.45">
      <c r="A564" s="6"/>
      <c r="B564" s="6"/>
      <c r="C564" s="7"/>
      <c r="D564" s="7"/>
      <c r="F564" s="7"/>
      <c r="G564" s="7"/>
      <c r="H564" s="7"/>
      <c r="I564" s="6"/>
      <c r="J564" s="6"/>
      <c r="K564" s="8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6"/>
      <c r="AQ564" s="3"/>
      <c r="AR564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>
        <f t="shared" si="33"/>
        <v>0</v>
      </c>
      <c r="BX564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>
        <f t="shared" si="34"/>
        <v>0</v>
      </c>
      <c r="CR564" s="3"/>
    </row>
    <row r="565" spans="1:96" x14ac:dyDescent="0.45">
      <c r="A565" s="6"/>
      <c r="B565" s="6"/>
      <c r="C565" s="7"/>
      <c r="D565" s="7"/>
      <c r="F565" s="7"/>
      <c r="G565" s="7"/>
      <c r="H565" s="7"/>
      <c r="I565" s="6"/>
      <c r="J565" s="6"/>
      <c r="K565" s="8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6"/>
      <c r="AQ565" s="3"/>
      <c r="AR565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>
        <f t="shared" si="33"/>
        <v>0</v>
      </c>
      <c r="BX565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>
        <f t="shared" si="34"/>
        <v>0</v>
      </c>
      <c r="CR565" s="3"/>
    </row>
    <row r="566" spans="1:96" x14ac:dyDescent="0.45">
      <c r="A566" s="6"/>
      <c r="B566" s="6"/>
      <c r="C566" s="7"/>
      <c r="D566" s="7"/>
      <c r="F566" s="7"/>
      <c r="G566" s="7"/>
      <c r="H566" s="7"/>
      <c r="I566" s="6"/>
      <c r="J566" s="6"/>
      <c r="K566" s="8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6"/>
      <c r="AQ566" s="3"/>
      <c r="AR566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>
        <f t="shared" si="33"/>
        <v>0</v>
      </c>
      <c r="BX566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>
        <f t="shared" si="34"/>
        <v>0</v>
      </c>
      <c r="CR566" s="3"/>
    </row>
    <row r="567" spans="1:96" x14ac:dyDescent="0.45">
      <c r="A567" s="6"/>
      <c r="B567" s="6"/>
      <c r="C567" s="7"/>
      <c r="D567" s="7"/>
      <c r="F567" s="7"/>
      <c r="G567" s="7"/>
      <c r="H567" s="7"/>
      <c r="I567" s="6"/>
      <c r="J567" s="6"/>
      <c r="K567" s="8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6"/>
      <c r="AQ567" s="3"/>
      <c r="AR567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>
        <f t="shared" si="33"/>
        <v>0</v>
      </c>
      <c r="BX567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>
        <f t="shared" si="34"/>
        <v>0</v>
      </c>
      <c r="CR567" s="3"/>
    </row>
    <row r="568" spans="1:96" x14ac:dyDescent="0.45">
      <c r="A568" s="6"/>
      <c r="B568" s="6"/>
      <c r="C568" s="7"/>
      <c r="D568" s="7"/>
      <c r="F568" s="7"/>
      <c r="G568" s="7"/>
      <c r="H568" s="7"/>
      <c r="I568" s="6"/>
      <c r="J568" s="6"/>
      <c r="K568" s="8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6"/>
      <c r="AQ568" s="3"/>
      <c r="AR568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>
        <f t="shared" si="33"/>
        <v>0</v>
      </c>
      <c r="BX568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>
        <f t="shared" si="34"/>
        <v>0</v>
      </c>
      <c r="CR568" s="3"/>
    </row>
    <row r="569" spans="1:96" x14ac:dyDescent="0.45">
      <c r="A569" s="6"/>
      <c r="B569" s="6"/>
      <c r="C569" s="7"/>
      <c r="D569" s="7"/>
      <c r="F569" s="7"/>
      <c r="G569" s="7"/>
      <c r="H569" s="7"/>
      <c r="I569" s="6"/>
      <c r="J569" s="6"/>
      <c r="K569" s="8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6"/>
      <c r="AQ569" s="3"/>
      <c r="AR569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>
        <f t="shared" si="33"/>
        <v>0</v>
      </c>
      <c r="BX569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>
        <f t="shared" si="34"/>
        <v>0</v>
      </c>
      <c r="CR569" s="3"/>
    </row>
    <row r="570" spans="1:96" x14ac:dyDescent="0.45">
      <c r="A570" s="6"/>
      <c r="B570" s="6"/>
      <c r="C570" s="7"/>
      <c r="D570" s="7"/>
      <c r="F570" s="7"/>
      <c r="G570" s="7"/>
      <c r="H570" s="7"/>
      <c r="I570" s="6"/>
      <c r="J570" s="6"/>
      <c r="K570" s="8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6"/>
      <c r="AQ570" s="3"/>
      <c r="AR570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>
        <f t="shared" si="33"/>
        <v>0</v>
      </c>
      <c r="BX570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>
        <f t="shared" si="34"/>
        <v>0</v>
      </c>
      <c r="CR570" s="3"/>
    </row>
    <row r="571" spans="1:96" x14ac:dyDescent="0.45">
      <c r="A571" s="6"/>
      <c r="B571" s="6"/>
      <c r="C571" s="7"/>
      <c r="D571" s="7"/>
      <c r="F571" s="7"/>
      <c r="G571" s="7"/>
      <c r="H571" s="7"/>
      <c r="I571" s="6"/>
      <c r="J571" s="6"/>
      <c r="K571" s="8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6"/>
      <c r="AQ571" s="3"/>
      <c r="AR571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>
        <f t="shared" si="33"/>
        <v>0</v>
      </c>
      <c r="BX571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>
        <f t="shared" si="34"/>
        <v>0</v>
      </c>
      <c r="CR571" s="3"/>
    </row>
    <row r="572" spans="1:96" x14ac:dyDescent="0.45">
      <c r="A572" s="6"/>
      <c r="B572" s="6"/>
      <c r="C572" s="7"/>
      <c r="D572" s="7"/>
      <c r="F572" s="7"/>
      <c r="G572" s="7"/>
      <c r="H572" s="7"/>
      <c r="I572" s="6"/>
      <c r="J572" s="6"/>
      <c r="K572" s="8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6"/>
      <c r="AQ572" s="3"/>
      <c r="AR572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>
        <f t="shared" si="33"/>
        <v>0</v>
      </c>
      <c r="BX572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>
        <f t="shared" si="34"/>
        <v>0</v>
      </c>
      <c r="CR572" s="3"/>
    </row>
    <row r="573" spans="1:96" x14ac:dyDescent="0.45">
      <c r="A573" s="6"/>
      <c r="B573" s="6"/>
      <c r="C573" s="7"/>
      <c r="D573" s="7"/>
      <c r="F573" s="7"/>
      <c r="G573" s="7"/>
      <c r="H573" s="7"/>
      <c r="I573" s="6"/>
      <c r="J573" s="6"/>
      <c r="K573" s="8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6"/>
      <c r="AQ573" s="3"/>
      <c r="AR57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>
        <f t="shared" si="33"/>
        <v>0</v>
      </c>
      <c r="BX57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>
        <f t="shared" si="34"/>
        <v>0</v>
      </c>
      <c r="CR573" s="3"/>
    </row>
    <row r="574" spans="1:96" x14ac:dyDescent="0.45">
      <c r="A574" s="6"/>
      <c r="B574" s="6"/>
      <c r="C574" s="7"/>
      <c r="D574" s="7"/>
      <c r="F574" s="7"/>
      <c r="G574" s="7"/>
      <c r="H574" s="7"/>
      <c r="I574" s="6"/>
      <c r="J574" s="6"/>
      <c r="K574" s="8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6"/>
      <c r="AQ574" s="3"/>
      <c r="AR574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>
        <f t="shared" si="33"/>
        <v>0</v>
      </c>
      <c r="BX574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>
        <f t="shared" si="34"/>
        <v>0</v>
      </c>
      <c r="CR574" s="3"/>
    </row>
    <row r="575" spans="1:96" x14ac:dyDescent="0.45">
      <c r="A575" s="6"/>
      <c r="B575" s="6"/>
      <c r="C575" s="7"/>
      <c r="D575" s="7"/>
      <c r="F575" s="7"/>
      <c r="G575" s="7"/>
      <c r="H575" s="7"/>
      <c r="I575" s="6"/>
      <c r="J575" s="6"/>
      <c r="K575" s="8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6"/>
      <c r="AQ575" s="3"/>
      <c r="AR575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>
        <f t="shared" si="33"/>
        <v>0</v>
      </c>
      <c r="BX575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>
        <f t="shared" si="34"/>
        <v>0</v>
      </c>
      <c r="CR575" s="3"/>
    </row>
    <row r="576" spans="1:96" x14ac:dyDescent="0.45">
      <c r="A576" s="6"/>
      <c r="B576" s="6"/>
      <c r="C576" s="7"/>
      <c r="D576" s="7"/>
      <c r="F576" s="7"/>
      <c r="G576" s="7"/>
      <c r="H576" s="7"/>
      <c r="I576" s="6"/>
      <c r="J576" s="6"/>
      <c r="K576" s="8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6"/>
      <c r="AQ576" s="3"/>
      <c r="AR576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>
        <f t="shared" si="33"/>
        <v>0</v>
      </c>
      <c r="BX576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>
        <f t="shared" si="34"/>
        <v>0</v>
      </c>
      <c r="CR576" s="3"/>
    </row>
    <row r="577" spans="1:96" x14ac:dyDescent="0.45">
      <c r="A577" s="6"/>
      <c r="B577" s="6"/>
      <c r="C577" s="7"/>
      <c r="D577" s="7"/>
      <c r="F577" s="7"/>
      <c r="G577" s="7"/>
      <c r="H577" s="7"/>
      <c r="I577" s="6"/>
      <c r="J577" s="6"/>
      <c r="K577" s="8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6"/>
      <c r="AQ577" s="3"/>
      <c r="AR577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>
        <f t="shared" si="33"/>
        <v>0</v>
      </c>
      <c r="BX577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>
        <f t="shared" si="34"/>
        <v>0</v>
      </c>
      <c r="CR577" s="3"/>
    </row>
    <row r="578" spans="1:96" x14ac:dyDescent="0.45">
      <c r="A578" s="6"/>
      <c r="B578" s="6"/>
      <c r="C578" s="7"/>
      <c r="D578" s="7"/>
      <c r="F578" s="7"/>
      <c r="G578" s="7"/>
      <c r="H578" s="7"/>
      <c r="I578" s="6"/>
      <c r="J578" s="6"/>
      <c r="K578" s="8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6"/>
      <c r="AQ578" s="3"/>
      <c r="AR578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>
        <f t="shared" si="33"/>
        <v>0</v>
      </c>
      <c r="BX578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>
        <f t="shared" si="34"/>
        <v>0</v>
      </c>
      <c r="CR578" s="3"/>
    </row>
    <row r="579" spans="1:96" x14ac:dyDescent="0.45">
      <c r="A579" s="6"/>
      <c r="B579" s="6"/>
      <c r="C579" s="7"/>
      <c r="D579" s="7"/>
      <c r="F579" s="7"/>
      <c r="G579" s="7"/>
      <c r="H579" s="7"/>
      <c r="I579" s="6"/>
      <c r="J579" s="6"/>
      <c r="K579" s="8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6"/>
      <c r="AQ579" s="3"/>
      <c r="AR579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>
        <f t="shared" si="33"/>
        <v>0</v>
      </c>
      <c r="BX579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>
        <f t="shared" si="34"/>
        <v>0</v>
      </c>
      <c r="CR579" s="3"/>
    </row>
    <row r="580" spans="1:96" x14ac:dyDescent="0.45">
      <c r="A580" s="6"/>
      <c r="B580" s="6"/>
      <c r="C580" s="7"/>
      <c r="D580" s="7"/>
      <c r="F580" s="7"/>
      <c r="G580" s="7"/>
      <c r="H580" s="7"/>
      <c r="I580" s="6"/>
      <c r="J580" s="6"/>
      <c r="K580" s="8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6"/>
      <c r="AQ580" s="3"/>
      <c r="AR580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>
        <f t="shared" si="33"/>
        <v>0</v>
      </c>
      <c r="BX580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>
        <f t="shared" si="34"/>
        <v>0</v>
      </c>
      <c r="CR580" s="3"/>
    </row>
    <row r="581" spans="1:96" x14ac:dyDescent="0.45">
      <c r="A581" s="6"/>
      <c r="B581" s="6"/>
      <c r="C581" s="7"/>
      <c r="D581" s="7"/>
      <c r="F581" s="7"/>
      <c r="G581" s="7"/>
      <c r="H581" s="7"/>
      <c r="I581" s="6"/>
      <c r="J581" s="6"/>
      <c r="K581" s="8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6"/>
      <c r="AQ581" s="3"/>
      <c r="AR581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>
        <f t="shared" si="33"/>
        <v>0</v>
      </c>
      <c r="BX581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>
        <f t="shared" si="34"/>
        <v>0</v>
      </c>
      <c r="CR581" s="3"/>
    </row>
    <row r="582" spans="1:96" x14ac:dyDescent="0.45">
      <c r="A582" s="6"/>
      <c r="B582" s="6"/>
      <c r="C582" s="7"/>
      <c r="D582" s="7"/>
      <c r="F582" s="7"/>
      <c r="G582" s="7"/>
      <c r="H582" s="7"/>
      <c r="I582" s="6"/>
      <c r="J582" s="6"/>
      <c r="K582" s="8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6"/>
      <c r="AQ582" s="3"/>
      <c r="AR582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>
        <f t="shared" si="33"/>
        <v>0</v>
      </c>
      <c r="BX582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>
        <f t="shared" si="34"/>
        <v>0</v>
      </c>
      <c r="CR582" s="3"/>
    </row>
    <row r="583" spans="1:96" x14ac:dyDescent="0.45">
      <c r="A583" s="6"/>
      <c r="B583" s="6"/>
      <c r="C583" s="7"/>
      <c r="D583" s="7"/>
      <c r="F583" s="7"/>
      <c r="G583" s="7"/>
      <c r="H583" s="7"/>
      <c r="I583" s="6"/>
      <c r="J583" s="6"/>
      <c r="K583" s="8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6"/>
      <c r="AQ583" s="3"/>
      <c r="AR58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>
        <f t="shared" si="33"/>
        <v>0</v>
      </c>
      <c r="BX58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>
        <f t="shared" si="34"/>
        <v>0</v>
      </c>
      <c r="CR583" s="3"/>
    </row>
    <row r="584" spans="1:96" x14ac:dyDescent="0.45">
      <c r="A584" s="6"/>
      <c r="B584" s="6"/>
      <c r="C584" s="7"/>
      <c r="D584" s="7"/>
      <c r="F584" s="7"/>
      <c r="G584" s="7"/>
      <c r="H584" s="7"/>
      <c r="I584" s="6"/>
      <c r="J584" s="6"/>
      <c r="K584" s="8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6"/>
      <c r="AQ584" s="3"/>
      <c r="AR584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>
        <f t="shared" si="33"/>
        <v>0</v>
      </c>
      <c r="BX584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>
        <f t="shared" si="34"/>
        <v>0</v>
      </c>
      <c r="CR584" s="3"/>
    </row>
    <row r="585" spans="1:96" x14ac:dyDescent="0.45">
      <c r="A585" s="6"/>
      <c r="B585" s="6"/>
      <c r="C585" s="7"/>
      <c r="D585" s="7"/>
      <c r="F585" s="7"/>
      <c r="G585" s="7"/>
      <c r="H585" s="7"/>
      <c r="I585" s="6"/>
      <c r="J585" s="6"/>
      <c r="K585" s="8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6"/>
      <c r="AQ585" s="3"/>
      <c r="AR585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>
        <f t="shared" si="33"/>
        <v>0</v>
      </c>
      <c r="BX585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>
        <f t="shared" si="34"/>
        <v>0</v>
      </c>
      <c r="CR585" s="3"/>
    </row>
    <row r="586" spans="1:96" x14ac:dyDescent="0.45">
      <c r="A586" s="6"/>
      <c r="B586" s="6"/>
      <c r="C586" s="7"/>
      <c r="D586" s="7"/>
      <c r="F586" s="7"/>
      <c r="G586" s="7"/>
      <c r="H586" s="7"/>
      <c r="I586" s="6"/>
      <c r="J586" s="6"/>
      <c r="K586" s="8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6"/>
      <c r="AQ586" s="3"/>
      <c r="AR586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>
        <f t="shared" si="33"/>
        <v>0</v>
      </c>
      <c r="BX586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>
        <f t="shared" si="34"/>
        <v>0</v>
      </c>
      <c r="CR586" s="3"/>
    </row>
    <row r="587" spans="1:96" x14ac:dyDescent="0.45">
      <c r="A587" s="6"/>
      <c r="B587" s="6"/>
      <c r="C587" s="7"/>
      <c r="D587" s="7"/>
      <c r="F587" s="7"/>
      <c r="G587" s="7"/>
      <c r="H587" s="7"/>
      <c r="I587" s="6"/>
      <c r="J587" s="6"/>
      <c r="K587" s="8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6"/>
      <c r="AQ587" s="3"/>
      <c r="AR587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>
        <f t="shared" si="33"/>
        <v>0</v>
      </c>
      <c r="BX587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>
        <f t="shared" si="34"/>
        <v>0</v>
      </c>
      <c r="CR587" s="3"/>
    </row>
    <row r="588" spans="1:96" x14ac:dyDescent="0.45">
      <c r="A588" s="6"/>
      <c r="B588" s="6"/>
      <c r="C588" s="7"/>
      <c r="D588" s="7"/>
      <c r="F588" s="7"/>
      <c r="G588" s="7"/>
      <c r="H588" s="7"/>
      <c r="I588" s="6"/>
      <c r="J588" s="6"/>
      <c r="K588" s="8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6"/>
      <c r="AQ588" s="3"/>
      <c r="AR588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>
        <f t="shared" si="33"/>
        <v>0</v>
      </c>
      <c r="BX588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>
        <f t="shared" si="34"/>
        <v>0</v>
      </c>
      <c r="CR588" s="3"/>
    </row>
    <row r="589" spans="1:96" x14ac:dyDescent="0.45">
      <c r="A589" s="6"/>
      <c r="B589" s="6"/>
      <c r="C589" s="7"/>
      <c r="D589" s="7"/>
      <c r="F589" s="7"/>
      <c r="G589" s="7"/>
      <c r="H589" s="7"/>
      <c r="I589" s="6"/>
      <c r="J589" s="6"/>
      <c r="K589" s="8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6"/>
      <c r="AQ589" s="3"/>
      <c r="AR589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>
        <f t="shared" si="33"/>
        <v>0</v>
      </c>
      <c r="BX589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>
        <f t="shared" si="34"/>
        <v>0</v>
      </c>
      <c r="CR589" s="3"/>
    </row>
    <row r="590" spans="1:96" x14ac:dyDescent="0.45">
      <c r="A590" s="6"/>
      <c r="B590" s="6"/>
      <c r="C590" s="7"/>
      <c r="D590" s="7"/>
      <c r="F590" s="7"/>
      <c r="G590" s="7"/>
      <c r="H590" s="7"/>
      <c r="I590" s="6"/>
      <c r="J590" s="6"/>
      <c r="K590" s="8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6"/>
      <c r="AQ590" s="3"/>
      <c r="AR590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>
        <f t="shared" si="33"/>
        <v>0</v>
      </c>
      <c r="BX590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>
        <f t="shared" si="34"/>
        <v>0</v>
      </c>
      <c r="CR590" s="3"/>
    </row>
    <row r="591" spans="1:96" x14ac:dyDescent="0.45">
      <c r="A591" s="6"/>
      <c r="B591" s="6"/>
      <c r="C591" s="7"/>
      <c r="D591" s="7"/>
      <c r="F591" s="7"/>
      <c r="G591" s="7"/>
      <c r="H591" s="7"/>
      <c r="I591" s="6"/>
      <c r="J591" s="6"/>
      <c r="K591" s="8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6"/>
      <c r="AQ591" s="3"/>
      <c r="AR591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>
        <f t="shared" si="33"/>
        <v>0</v>
      </c>
      <c r="BX591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>
        <f t="shared" si="34"/>
        <v>0</v>
      </c>
      <c r="CR591" s="3"/>
    </row>
    <row r="592" spans="1:96" x14ac:dyDescent="0.45">
      <c r="A592" s="6"/>
      <c r="B592" s="6"/>
      <c r="C592" s="7"/>
      <c r="D592" s="7"/>
      <c r="F592" s="7"/>
      <c r="G592" s="7"/>
      <c r="H592" s="7"/>
      <c r="I592" s="6"/>
      <c r="J592" s="6"/>
      <c r="K592" s="8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6"/>
      <c r="AQ592" s="3"/>
      <c r="AR592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>
        <f t="shared" si="33"/>
        <v>0</v>
      </c>
      <c r="BX592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>
        <f t="shared" si="34"/>
        <v>0</v>
      </c>
      <c r="CR592" s="3"/>
    </row>
    <row r="593" spans="1:96" x14ac:dyDescent="0.45">
      <c r="A593" s="6"/>
      <c r="B593" s="6"/>
      <c r="C593" s="7"/>
      <c r="D593" s="7"/>
      <c r="F593" s="7"/>
      <c r="G593" s="7"/>
      <c r="H593" s="7"/>
      <c r="I593" s="6"/>
      <c r="J593" s="6"/>
      <c r="K593" s="8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6"/>
      <c r="AQ593" s="3"/>
      <c r="AR59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>
        <f t="shared" si="33"/>
        <v>0</v>
      </c>
      <c r="BX59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>
        <f t="shared" si="34"/>
        <v>0</v>
      </c>
      <c r="CR593" s="3"/>
    </row>
    <row r="594" spans="1:96" x14ac:dyDescent="0.45">
      <c r="A594" s="6"/>
      <c r="B594" s="6"/>
      <c r="C594" s="7"/>
      <c r="D594" s="7"/>
      <c r="F594" s="7"/>
      <c r="G594" s="7"/>
      <c r="H594" s="7"/>
      <c r="I594" s="6"/>
      <c r="J594" s="6"/>
      <c r="K594" s="8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6"/>
      <c r="AQ594" s="3"/>
      <c r="AR594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>
        <f t="shared" si="33"/>
        <v>0</v>
      </c>
      <c r="BX594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>
        <f t="shared" si="34"/>
        <v>0</v>
      </c>
      <c r="CR594" s="3"/>
    </row>
    <row r="595" spans="1:96" x14ac:dyDescent="0.45">
      <c r="A595" s="6"/>
      <c r="B595" s="6"/>
      <c r="C595" s="7"/>
      <c r="D595" s="7"/>
      <c r="F595" s="7"/>
      <c r="G595" s="7"/>
      <c r="H595" s="7"/>
      <c r="I595" s="6"/>
      <c r="J595" s="6"/>
      <c r="K595" s="8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6"/>
      <c r="AQ595" s="3"/>
      <c r="AR595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>
        <f t="shared" si="33"/>
        <v>0</v>
      </c>
      <c r="BX595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>
        <f t="shared" si="34"/>
        <v>0</v>
      </c>
      <c r="CR595" s="3"/>
    </row>
    <row r="596" spans="1:96" x14ac:dyDescent="0.45">
      <c r="A596" s="6"/>
      <c r="B596" s="6"/>
      <c r="C596" s="7"/>
      <c r="D596" s="7"/>
      <c r="F596" s="7"/>
      <c r="G596" s="7"/>
      <c r="H596" s="7"/>
      <c r="I596" s="6"/>
      <c r="J596" s="6"/>
      <c r="K596" s="8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6"/>
      <c r="AQ596" s="3"/>
      <c r="AR596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>
        <f t="shared" si="33"/>
        <v>0</v>
      </c>
      <c r="BX596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>
        <f t="shared" si="34"/>
        <v>0</v>
      </c>
      <c r="CR596" s="3"/>
    </row>
    <row r="597" spans="1:96" x14ac:dyDescent="0.45">
      <c r="A597" s="6"/>
      <c r="B597" s="6"/>
      <c r="C597" s="7"/>
      <c r="D597" s="7"/>
      <c r="F597" s="7"/>
      <c r="G597" s="7"/>
      <c r="H597" s="7"/>
      <c r="I597" s="6"/>
      <c r="J597" s="6"/>
      <c r="K597" s="8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6"/>
      <c r="AQ597" s="3"/>
      <c r="AR597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>
        <f t="shared" si="33"/>
        <v>0</v>
      </c>
      <c r="BX597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>
        <f t="shared" si="34"/>
        <v>0</v>
      </c>
      <c r="CR597" s="3"/>
    </row>
    <row r="598" spans="1:96" x14ac:dyDescent="0.45">
      <c r="A598" s="6"/>
      <c r="B598" s="6"/>
      <c r="C598" s="7"/>
      <c r="D598" s="7"/>
      <c r="F598" s="7"/>
      <c r="G598" s="7"/>
      <c r="H598" s="7"/>
      <c r="I598" s="6"/>
      <c r="J598" s="6"/>
      <c r="K598" s="8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6"/>
      <c r="AQ598" s="3"/>
      <c r="AR598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>
        <f t="shared" si="33"/>
        <v>0</v>
      </c>
      <c r="BX598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>
        <f t="shared" si="34"/>
        <v>0</v>
      </c>
      <c r="CR598" s="3"/>
    </row>
    <row r="599" spans="1:96" x14ac:dyDescent="0.45">
      <c r="A599" s="6"/>
      <c r="B599" s="6"/>
      <c r="C599" s="7"/>
      <c r="D599" s="7"/>
      <c r="F599" s="7"/>
      <c r="G599" s="7"/>
      <c r="H599" s="7"/>
      <c r="I599" s="6"/>
      <c r="J599" s="6"/>
      <c r="K599" s="8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6"/>
      <c r="AQ599" s="3"/>
      <c r="AR599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>
        <f t="shared" si="33"/>
        <v>0</v>
      </c>
      <c r="BX599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>
        <f t="shared" si="34"/>
        <v>0</v>
      </c>
      <c r="CR599" s="3"/>
    </row>
    <row r="600" spans="1:96" x14ac:dyDescent="0.45">
      <c r="A600" s="6"/>
      <c r="B600" s="6"/>
      <c r="C600" s="7"/>
      <c r="D600" s="7"/>
      <c r="F600" s="7"/>
      <c r="G600" s="7"/>
      <c r="H600" s="7"/>
      <c r="I600" s="6"/>
      <c r="J600" s="6"/>
      <c r="K600" s="8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6"/>
      <c r="AQ600" s="3"/>
      <c r="AR600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>
        <f t="shared" si="33"/>
        <v>0</v>
      </c>
      <c r="BX600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>
        <f t="shared" si="34"/>
        <v>0</v>
      </c>
      <c r="CR600" s="3"/>
    </row>
    <row r="601" spans="1:96" x14ac:dyDescent="0.45">
      <c r="A601" s="6"/>
      <c r="B601" s="6"/>
      <c r="C601" s="7"/>
      <c r="D601" s="7"/>
      <c r="F601" s="7"/>
      <c r="G601" s="7"/>
      <c r="H601" s="7"/>
      <c r="I601" s="6"/>
      <c r="J601" s="6"/>
      <c r="K601" s="8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6"/>
      <c r="AQ601" s="3"/>
      <c r="AR601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>
        <f t="shared" si="33"/>
        <v>0</v>
      </c>
      <c r="BX601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>
        <f t="shared" si="34"/>
        <v>0</v>
      </c>
      <c r="CR601" s="3"/>
    </row>
    <row r="602" spans="1:96" x14ac:dyDescent="0.45">
      <c r="A602" s="6"/>
      <c r="B602" s="6"/>
      <c r="C602" s="7"/>
      <c r="D602" s="7"/>
      <c r="F602" s="7"/>
      <c r="G602" s="7"/>
      <c r="H602" s="7"/>
      <c r="I602" s="6"/>
      <c r="J602" s="6"/>
      <c r="K602" s="8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6"/>
      <c r="AQ602" s="3"/>
      <c r="AR602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>
        <f t="shared" si="33"/>
        <v>0</v>
      </c>
      <c r="BX602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>
        <f t="shared" si="34"/>
        <v>0</v>
      </c>
      <c r="CR602" s="3"/>
    </row>
    <row r="603" spans="1:96" x14ac:dyDescent="0.45">
      <c r="A603" s="6"/>
      <c r="B603" s="6"/>
      <c r="C603" s="7"/>
      <c r="D603" s="7"/>
      <c r="F603" s="7"/>
      <c r="G603" s="7"/>
      <c r="H603" s="7"/>
      <c r="I603" s="6"/>
      <c r="J603" s="6"/>
      <c r="K603" s="8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6"/>
      <c r="AQ603" s="3"/>
      <c r="AR60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>
        <f t="shared" si="33"/>
        <v>0</v>
      </c>
      <c r="BX60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>
        <f t="shared" si="34"/>
        <v>0</v>
      </c>
      <c r="CR603" s="3"/>
    </row>
    <row r="604" spans="1:96" x14ac:dyDescent="0.45">
      <c r="A604" s="6"/>
      <c r="B604" s="6"/>
      <c r="C604" s="7"/>
      <c r="D604" s="7"/>
      <c r="F604" s="7"/>
      <c r="G604" s="7"/>
      <c r="H604" s="7"/>
      <c r="I604" s="6"/>
      <c r="J604" s="6"/>
      <c r="K604" s="8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6"/>
      <c r="AQ604" s="3"/>
      <c r="AR604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>
        <f t="shared" si="33"/>
        <v>0</v>
      </c>
      <c r="BX604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>
        <f t="shared" si="34"/>
        <v>0</v>
      </c>
      <c r="CR604" s="3"/>
    </row>
    <row r="605" spans="1:96" x14ac:dyDescent="0.45">
      <c r="A605" s="6"/>
      <c r="B605" s="6"/>
      <c r="C605" s="7"/>
      <c r="D605" s="7"/>
      <c r="F605" s="7"/>
      <c r="G605" s="7"/>
      <c r="H605" s="7"/>
      <c r="I605" s="6"/>
      <c r="J605" s="6"/>
      <c r="K605" s="8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6"/>
      <c r="AQ605" s="3"/>
      <c r="AR605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>
        <f t="shared" ref="BW605:BW668" si="35">SUM(AR605:BU605)</f>
        <v>0</v>
      </c>
      <c r="BX605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>
        <f t="shared" ref="CQ605:CQ668" si="36">SUM(BX605:CO605)</f>
        <v>0</v>
      </c>
      <c r="CR605" s="3"/>
    </row>
    <row r="606" spans="1:96" x14ac:dyDescent="0.45">
      <c r="A606" s="6"/>
      <c r="B606" s="6"/>
      <c r="C606" s="7"/>
      <c r="D606" s="7"/>
      <c r="F606" s="7"/>
      <c r="G606" s="7"/>
      <c r="H606" s="7"/>
      <c r="I606" s="6"/>
      <c r="J606" s="6"/>
      <c r="K606" s="8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6"/>
      <c r="AQ606" s="3"/>
      <c r="AR606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>
        <f t="shared" si="35"/>
        <v>0</v>
      </c>
      <c r="BX606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>
        <f t="shared" si="36"/>
        <v>0</v>
      </c>
      <c r="CR606" s="3"/>
    </row>
    <row r="607" spans="1:96" x14ac:dyDescent="0.45">
      <c r="A607" s="6"/>
      <c r="B607" s="6"/>
      <c r="C607" s="7"/>
      <c r="D607" s="7"/>
      <c r="F607" s="7"/>
      <c r="G607" s="7"/>
      <c r="H607" s="7"/>
      <c r="I607" s="6"/>
      <c r="J607" s="6"/>
      <c r="K607" s="8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6"/>
      <c r="AQ607" s="3"/>
      <c r="AR607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>
        <f t="shared" si="35"/>
        <v>0</v>
      </c>
      <c r="BX607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>
        <f t="shared" si="36"/>
        <v>0</v>
      </c>
      <c r="CR607" s="3"/>
    </row>
    <row r="608" spans="1:96" x14ac:dyDescent="0.45">
      <c r="A608" s="6"/>
      <c r="B608" s="6"/>
      <c r="C608" s="7"/>
      <c r="D608" s="7"/>
      <c r="F608" s="7"/>
      <c r="G608" s="7"/>
      <c r="H608" s="7"/>
      <c r="I608" s="6"/>
      <c r="J608" s="6"/>
      <c r="K608" s="8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6"/>
      <c r="AQ608" s="3"/>
      <c r="AR608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>
        <f t="shared" si="35"/>
        <v>0</v>
      </c>
      <c r="BX608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>
        <f t="shared" si="36"/>
        <v>0</v>
      </c>
      <c r="CR608" s="3"/>
    </row>
    <row r="609" spans="1:96" x14ac:dyDescent="0.45">
      <c r="A609" s="6"/>
      <c r="B609" s="6"/>
      <c r="C609" s="7"/>
      <c r="D609" s="7"/>
      <c r="F609" s="7"/>
      <c r="G609" s="7"/>
      <c r="H609" s="7"/>
      <c r="I609" s="6"/>
      <c r="J609" s="6"/>
      <c r="K609" s="8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6"/>
      <c r="AQ609" s="3"/>
      <c r="AR609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>
        <f t="shared" si="35"/>
        <v>0</v>
      </c>
      <c r="BX609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>
        <f t="shared" si="36"/>
        <v>0</v>
      </c>
      <c r="CR609" s="3"/>
    </row>
    <row r="610" spans="1:96" x14ac:dyDescent="0.45">
      <c r="A610" s="6"/>
      <c r="B610" s="6"/>
      <c r="C610" s="7"/>
      <c r="D610" s="7"/>
      <c r="F610" s="7"/>
      <c r="G610" s="7"/>
      <c r="H610" s="7"/>
      <c r="I610" s="6"/>
      <c r="J610" s="6"/>
      <c r="K610" s="8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6"/>
      <c r="AQ610" s="3"/>
      <c r="AR610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>
        <f t="shared" si="35"/>
        <v>0</v>
      </c>
      <c r="BX610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>
        <f t="shared" si="36"/>
        <v>0</v>
      </c>
      <c r="CR610" s="3"/>
    </row>
    <row r="611" spans="1:96" x14ac:dyDescent="0.45">
      <c r="A611" s="6"/>
      <c r="B611" s="6"/>
      <c r="C611" s="7"/>
      <c r="D611" s="7"/>
      <c r="F611" s="7"/>
      <c r="G611" s="7"/>
      <c r="H611" s="7"/>
      <c r="I611" s="6"/>
      <c r="J611" s="6"/>
      <c r="K611" s="8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6"/>
      <c r="AQ611" s="3"/>
      <c r="AR611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>
        <f t="shared" si="35"/>
        <v>0</v>
      </c>
      <c r="BX611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>
        <f t="shared" si="36"/>
        <v>0</v>
      </c>
      <c r="CR611" s="3"/>
    </row>
    <row r="612" spans="1:96" x14ac:dyDescent="0.45">
      <c r="A612" s="6"/>
      <c r="B612" s="6"/>
      <c r="C612" s="7"/>
      <c r="D612" s="7"/>
      <c r="F612" s="7"/>
      <c r="G612" s="7"/>
      <c r="H612" s="7"/>
      <c r="I612" s="6"/>
      <c r="J612" s="6"/>
      <c r="K612" s="8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6"/>
      <c r="AQ612" s="3"/>
      <c r="AR612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>
        <f t="shared" si="35"/>
        <v>0</v>
      </c>
      <c r="BX612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>
        <f t="shared" si="36"/>
        <v>0</v>
      </c>
      <c r="CR612" s="3"/>
    </row>
    <row r="613" spans="1:96" x14ac:dyDescent="0.45">
      <c r="A613" s="6"/>
      <c r="B613" s="6"/>
      <c r="C613" s="7"/>
      <c r="D613" s="7"/>
      <c r="F613" s="7"/>
      <c r="G613" s="7"/>
      <c r="H613" s="7"/>
      <c r="I613" s="6"/>
      <c r="J613" s="6"/>
      <c r="K613" s="8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6"/>
      <c r="AQ613" s="3"/>
      <c r="AR61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>
        <f t="shared" si="35"/>
        <v>0</v>
      </c>
      <c r="BX61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>
        <f t="shared" si="36"/>
        <v>0</v>
      </c>
      <c r="CR613" s="3"/>
    </row>
    <row r="614" spans="1:96" x14ac:dyDescent="0.45">
      <c r="A614" s="6"/>
      <c r="B614" s="6"/>
      <c r="C614" s="7"/>
      <c r="D614" s="7"/>
      <c r="F614" s="7"/>
      <c r="G614" s="7"/>
      <c r="H614" s="7"/>
      <c r="I614" s="6"/>
      <c r="J614" s="6"/>
      <c r="K614" s="8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6"/>
      <c r="AQ614" s="3"/>
      <c r="AR614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>
        <f t="shared" si="35"/>
        <v>0</v>
      </c>
      <c r="BX614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>
        <f t="shared" si="36"/>
        <v>0</v>
      </c>
      <c r="CR614" s="3"/>
    </row>
    <row r="615" spans="1:96" x14ac:dyDescent="0.45">
      <c r="A615" s="6"/>
      <c r="B615" s="6"/>
      <c r="C615" s="7"/>
      <c r="D615" s="7"/>
      <c r="F615" s="7"/>
      <c r="G615" s="7"/>
      <c r="H615" s="7"/>
      <c r="I615" s="6"/>
      <c r="J615" s="6"/>
      <c r="K615" s="8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6"/>
      <c r="AQ615" s="3"/>
      <c r="AR615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>
        <f t="shared" si="35"/>
        <v>0</v>
      </c>
      <c r="BX615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>
        <f t="shared" si="36"/>
        <v>0</v>
      </c>
      <c r="CR615" s="3"/>
    </row>
    <row r="616" spans="1:96" x14ac:dyDescent="0.45">
      <c r="A616" s="6"/>
      <c r="B616" s="6"/>
      <c r="C616" s="7"/>
      <c r="D616" s="7"/>
      <c r="F616" s="7"/>
      <c r="G616" s="7"/>
      <c r="H616" s="7"/>
      <c r="I616" s="6"/>
      <c r="J616" s="6"/>
      <c r="K616" s="8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6"/>
      <c r="AQ616" s="3"/>
      <c r="AR616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>
        <f t="shared" si="35"/>
        <v>0</v>
      </c>
      <c r="BX616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>
        <f t="shared" si="36"/>
        <v>0</v>
      </c>
      <c r="CR616" s="3"/>
    </row>
    <row r="617" spans="1:96" x14ac:dyDescent="0.45">
      <c r="A617" s="6"/>
      <c r="B617" s="6"/>
      <c r="C617" s="7"/>
      <c r="D617" s="7"/>
      <c r="F617" s="7"/>
      <c r="G617" s="7"/>
      <c r="H617" s="7"/>
      <c r="I617" s="6"/>
      <c r="J617" s="6"/>
      <c r="K617" s="8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6"/>
      <c r="AQ617" s="3"/>
      <c r="AR617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>
        <f t="shared" si="35"/>
        <v>0</v>
      </c>
      <c r="BX617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>
        <f t="shared" si="36"/>
        <v>0</v>
      </c>
      <c r="CR617" s="3"/>
    </row>
    <row r="618" spans="1:96" x14ac:dyDescent="0.45">
      <c r="A618" s="6"/>
      <c r="B618" s="6"/>
      <c r="C618" s="7"/>
      <c r="D618" s="7"/>
      <c r="F618" s="7"/>
      <c r="G618" s="7"/>
      <c r="H618" s="7"/>
      <c r="I618" s="6"/>
      <c r="J618" s="6"/>
      <c r="K618" s="8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6"/>
      <c r="AQ618" s="3"/>
      <c r="AR618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>
        <f t="shared" si="35"/>
        <v>0</v>
      </c>
      <c r="BX618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>
        <f t="shared" si="36"/>
        <v>0</v>
      </c>
      <c r="CR618" s="3"/>
    </row>
    <row r="619" spans="1:96" x14ac:dyDescent="0.45">
      <c r="A619" s="6"/>
      <c r="B619" s="6"/>
      <c r="C619" s="7"/>
      <c r="D619" s="7"/>
      <c r="F619" s="7"/>
      <c r="G619" s="7"/>
      <c r="H619" s="7"/>
      <c r="I619" s="6"/>
      <c r="J619" s="6"/>
      <c r="K619" s="8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6"/>
      <c r="AQ619" s="3"/>
      <c r="AR619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>
        <f t="shared" si="35"/>
        <v>0</v>
      </c>
      <c r="BX619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>
        <f t="shared" si="36"/>
        <v>0</v>
      </c>
      <c r="CR619" s="3"/>
    </row>
    <row r="620" spans="1:96" x14ac:dyDescent="0.45">
      <c r="A620" s="6"/>
      <c r="B620" s="6"/>
      <c r="C620" s="7"/>
      <c r="D620" s="7"/>
      <c r="F620" s="7"/>
      <c r="G620" s="7"/>
      <c r="H620" s="7"/>
      <c r="I620" s="6"/>
      <c r="J620" s="6"/>
      <c r="K620" s="8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6"/>
      <c r="AQ620" s="3"/>
      <c r="AR620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>
        <f t="shared" si="35"/>
        <v>0</v>
      </c>
      <c r="BX620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>
        <f t="shared" si="36"/>
        <v>0</v>
      </c>
      <c r="CR620" s="3"/>
    </row>
    <row r="621" spans="1:96" x14ac:dyDescent="0.45">
      <c r="A621" s="6"/>
      <c r="B621" s="6"/>
      <c r="C621" s="7"/>
      <c r="D621" s="7"/>
      <c r="F621" s="7"/>
      <c r="G621" s="7"/>
      <c r="H621" s="7"/>
      <c r="I621" s="6"/>
      <c r="J621" s="6"/>
      <c r="K621" s="8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6"/>
      <c r="AQ621" s="3"/>
      <c r="AR621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>
        <f t="shared" si="35"/>
        <v>0</v>
      </c>
      <c r="BX621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>
        <f t="shared" si="36"/>
        <v>0</v>
      </c>
      <c r="CR621" s="3"/>
    </row>
    <row r="622" spans="1:96" x14ac:dyDescent="0.45">
      <c r="A622" s="6"/>
      <c r="B622" s="6"/>
      <c r="C622" s="7"/>
      <c r="D622" s="7"/>
      <c r="F622" s="7"/>
      <c r="G622" s="7"/>
      <c r="H622" s="7"/>
      <c r="I622" s="6"/>
      <c r="J622" s="6"/>
      <c r="K622" s="8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6"/>
      <c r="AQ622" s="3"/>
      <c r="AR622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>
        <f t="shared" si="35"/>
        <v>0</v>
      </c>
      <c r="BX622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>
        <f t="shared" si="36"/>
        <v>0</v>
      </c>
      <c r="CR622" s="3"/>
    </row>
    <row r="623" spans="1:96" x14ac:dyDescent="0.45">
      <c r="A623" s="6"/>
      <c r="B623" s="6"/>
      <c r="C623" s="7"/>
      <c r="D623" s="7"/>
      <c r="F623" s="7"/>
      <c r="G623" s="7"/>
      <c r="H623" s="7"/>
      <c r="I623" s="6"/>
      <c r="J623" s="6"/>
      <c r="K623" s="8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6"/>
      <c r="AQ623" s="3"/>
      <c r="AR62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>
        <f t="shared" si="35"/>
        <v>0</v>
      </c>
      <c r="BX62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>
        <f t="shared" si="36"/>
        <v>0</v>
      </c>
      <c r="CR623" s="3"/>
    </row>
    <row r="624" spans="1:96" x14ac:dyDescent="0.45">
      <c r="A624" s="6"/>
      <c r="B624" s="6"/>
      <c r="C624" s="7"/>
      <c r="D624" s="7"/>
      <c r="F624" s="7"/>
      <c r="G624" s="7"/>
      <c r="H624" s="7"/>
      <c r="I624" s="6"/>
      <c r="J624" s="6"/>
      <c r="K624" s="8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6"/>
      <c r="AQ624" s="3"/>
      <c r="AR624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>
        <f t="shared" si="35"/>
        <v>0</v>
      </c>
      <c r="BX624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>
        <f t="shared" si="36"/>
        <v>0</v>
      </c>
      <c r="CR624" s="3"/>
    </row>
    <row r="625" spans="1:96" x14ac:dyDescent="0.45">
      <c r="A625" s="6"/>
      <c r="B625" s="6"/>
      <c r="C625" s="7"/>
      <c r="D625" s="7"/>
      <c r="F625" s="7"/>
      <c r="G625" s="7"/>
      <c r="H625" s="7"/>
      <c r="I625" s="6"/>
      <c r="J625" s="6"/>
      <c r="K625" s="8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6"/>
      <c r="AQ625" s="3"/>
      <c r="AR625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>
        <f t="shared" si="35"/>
        <v>0</v>
      </c>
      <c r="BX625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>
        <f t="shared" si="36"/>
        <v>0</v>
      </c>
      <c r="CR625" s="3"/>
    </row>
    <row r="626" spans="1:96" x14ac:dyDescent="0.45">
      <c r="A626" s="6"/>
      <c r="B626" s="6"/>
      <c r="C626" s="7"/>
      <c r="D626" s="7"/>
      <c r="F626" s="7"/>
      <c r="G626" s="7"/>
      <c r="H626" s="7"/>
      <c r="I626" s="6"/>
      <c r="J626" s="6"/>
      <c r="K626" s="8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6"/>
      <c r="AQ626" s="3"/>
      <c r="AR626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>
        <f t="shared" si="35"/>
        <v>0</v>
      </c>
      <c r="BX626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>
        <f t="shared" si="36"/>
        <v>0</v>
      </c>
      <c r="CR626" s="3"/>
    </row>
    <row r="627" spans="1:96" x14ac:dyDescent="0.45">
      <c r="A627" s="6"/>
      <c r="B627" s="6"/>
      <c r="C627" s="7"/>
      <c r="D627" s="7"/>
      <c r="F627" s="7"/>
      <c r="G627" s="7"/>
      <c r="H627" s="7"/>
      <c r="I627" s="6"/>
      <c r="J627" s="6"/>
      <c r="K627" s="8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6"/>
      <c r="AQ627" s="3"/>
      <c r="AR627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>
        <f t="shared" si="35"/>
        <v>0</v>
      </c>
      <c r="BX627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>
        <f t="shared" si="36"/>
        <v>0</v>
      </c>
      <c r="CR627" s="3"/>
    </row>
    <row r="628" spans="1:96" x14ac:dyDescent="0.45">
      <c r="A628" s="6"/>
      <c r="B628" s="6"/>
      <c r="C628" s="7"/>
      <c r="D628" s="7"/>
      <c r="F628" s="7"/>
      <c r="G628" s="7"/>
      <c r="H628" s="7"/>
      <c r="I628" s="6"/>
      <c r="J628" s="6"/>
      <c r="K628" s="8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6"/>
      <c r="AQ628" s="3"/>
      <c r="AR628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>
        <f t="shared" si="35"/>
        <v>0</v>
      </c>
      <c r="BX628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>
        <f t="shared" si="36"/>
        <v>0</v>
      </c>
      <c r="CR628" s="3"/>
    </row>
    <row r="629" spans="1:96" x14ac:dyDescent="0.45">
      <c r="A629" s="6"/>
      <c r="B629" s="6"/>
      <c r="C629" s="7"/>
      <c r="D629" s="7"/>
      <c r="F629" s="7"/>
      <c r="G629" s="7"/>
      <c r="H629" s="7"/>
      <c r="I629" s="6"/>
      <c r="J629" s="6"/>
      <c r="K629" s="8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6"/>
      <c r="AQ629" s="3"/>
      <c r="AR629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>
        <f t="shared" si="35"/>
        <v>0</v>
      </c>
      <c r="BX629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>
        <f t="shared" si="36"/>
        <v>0</v>
      </c>
      <c r="CR629" s="3"/>
    </row>
    <row r="630" spans="1:96" x14ac:dyDescent="0.45">
      <c r="A630" s="6"/>
      <c r="B630" s="6"/>
      <c r="C630" s="7"/>
      <c r="D630" s="7"/>
      <c r="F630" s="7"/>
      <c r="G630" s="7"/>
      <c r="H630" s="7"/>
      <c r="I630" s="6"/>
      <c r="J630" s="6"/>
      <c r="K630" s="8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6"/>
      <c r="AQ630" s="3"/>
      <c r="AR630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>
        <f t="shared" si="35"/>
        <v>0</v>
      </c>
      <c r="BX630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>
        <f t="shared" si="36"/>
        <v>0</v>
      </c>
      <c r="CR630" s="3"/>
    </row>
    <row r="631" spans="1:96" x14ac:dyDescent="0.45">
      <c r="A631" s="6"/>
      <c r="B631" s="6"/>
      <c r="C631" s="7"/>
      <c r="D631" s="7"/>
      <c r="F631" s="7"/>
      <c r="G631" s="7"/>
      <c r="H631" s="7"/>
      <c r="I631" s="6"/>
      <c r="J631" s="6"/>
      <c r="K631" s="8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6"/>
      <c r="AQ631" s="3"/>
      <c r="AR631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>
        <f t="shared" si="35"/>
        <v>0</v>
      </c>
      <c r="BX631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>
        <f t="shared" si="36"/>
        <v>0</v>
      </c>
      <c r="CR631" s="3"/>
    </row>
    <row r="632" spans="1:96" x14ac:dyDescent="0.45">
      <c r="A632" s="6"/>
      <c r="B632" s="6"/>
      <c r="C632" s="7"/>
      <c r="D632" s="7"/>
      <c r="F632" s="7"/>
      <c r="G632" s="7"/>
      <c r="H632" s="7"/>
      <c r="I632" s="6"/>
      <c r="J632" s="6"/>
      <c r="K632" s="8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6"/>
      <c r="AQ632" s="3"/>
      <c r="AR632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>
        <f t="shared" si="35"/>
        <v>0</v>
      </c>
      <c r="BX632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>
        <f t="shared" si="36"/>
        <v>0</v>
      </c>
      <c r="CR632" s="3"/>
    </row>
    <row r="633" spans="1:96" x14ac:dyDescent="0.45">
      <c r="A633" s="6"/>
      <c r="B633" s="6"/>
      <c r="C633" s="7"/>
      <c r="D633" s="7"/>
      <c r="F633" s="7"/>
      <c r="G633" s="7"/>
      <c r="H633" s="7"/>
      <c r="I633" s="6"/>
      <c r="J633" s="6"/>
      <c r="K633" s="8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6"/>
      <c r="AQ633" s="3"/>
      <c r="AR63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>
        <f t="shared" si="35"/>
        <v>0</v>
      </c>
      <c r="BX63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>
        <f t="shared" si="36"/>
        <v>0</v>
      </c>
      <c r="CR633" s="3"/>
    </row>
    <row r="634" spans="1:96" x14ac:dyDescent="0.45">
      <c r="A634" s="6"/>
      <c r="B634" s="6"/>
      <c r="C634" s="7"/>
      <c r="D634" s="7"/>
      <c r="F634" s="7"/>
      <c r="G634" s="7"/>
      <c r="H634" s="7"/>
      <c r="I634" s="6"/>
      <c r="J634" s="6"/>
      <c r="K634" s="8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6"/>
      <c r="AQ634" s="3"/>
      <c r="AR634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>
        <f t="shared" si="35"/>
        <v>0</v>
      </c>
      <c r="BX634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>
        <f t="shared" si="36"/>
        <v>0</v>
      </c>
      <c r="CR634" s="3"/>
    </row>
    <row r="635" spans="1:96" x14ac:dyDescent="0.45">
      <c r="A635" s="6"/>
      <c r="B635" s="6"/>
      <c r="C635" s="7"/>
      <c r="D635" s="7"/>
      <c r="F635" s="7"/>
      <c r="G635" s="7"/>
      <c r="H635" s="7"/>
      <c r="I635" s="6"/>
      <c r="J635" s="6"/>
      <c r="K635" s="8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6"/>
      <c r="AQ635" s="3"/>
      <c r="AR635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>
        <f t="shared" si="35"/>
        <v>0</v>
      </c>
      <c r="BX635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>
        <f t="shared" si="36"/>
        <v>0</v>
      </c>
      <c r="CR635" s="3"/>
    </row>
    <row r="636" spans="1:96" x14ac:dyDescent="0.45">
      <c r="A636" s="6"/>
      <c r="B636" s="6"/>
      <c r="C636" s="7"/>
      <c r="D636" s="7"/>
      <c r="F636" s="7"/>
      <c r="G636" s="7"/>
      <c r="H636" s="7"/>
      <c r="I636" s="6"/>
      <c r="J636" s="6"/>
      <c r="K636" s="8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6"/>
      <c r="AQ636" s="3"/>
      <c r="AR636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>
        <f t="shared" si="35"/>
        <v>0</v>
      </c>
      <c r="BX636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>
        <f t="shared" si="36"/>
        <v>0</v>
      </c>
      <c r="CR636" s="3"/>
    </row>
    <row r="637" spans="1:96" x14ac:dyDescent="0.45">
      <c r="A637" s="6"/>
      <c r="B637" s="6"/>
      <c r="C637" s="7"/>
      <c r="D637" s="7"/>
      <c r="F637" s="7"/>
      <c r="G637" s="7"/>
      <c r="H637" s="7"/>
      <c r="I637" s="6"/>
      <c r="J637" s="6"/>
      <c r="K637" s="8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6"/>
      <c r="AQ637" s="3"/>
      <c r="AR637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>
        <f t="shared" si="35"/>
        <v>0</v>
      </c>
      <c r="BX637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>
        <f t="shared" si="36"/>
        <v>0</v>
      </c>
      <c r="CR637" s="3"/>
    </row>
    <row r="638" spans="1:96" x14ac:dyDescent="0.45">
      <c r="A638" s="6"/>
      <c r="B638" s="6"/>
      <c r="C638" s="7"/>
      <c r="D638" s="7"/>
      <c r="F638" s="7"/>
      <c r="G638" s="7"/>
      <c r="H638" s="7"/>
      <c r="I638" s="6"/>
      <c r="J638" s="6"/>
      <c r="K638" s="8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6"/>
      <c r="AQ638" s="3"/>
      <c r="AR638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>
        <f t="shared" si="35"/>
        <v>0</v>
      </c>
      <c r="BX638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>
        <f t="shared" si="36"/>
        <v>0</v>
      </c>
      <c r="CR638" s="3"/>
    </row>
    <row r="639" spans="1:96" x14ac:dyDescent="0.45">
      <c r="A639" s="6"/>
      <c r="B639" s="6"/>
      <c r="C639" s="7"/>
      <c r="D639" s="7"/>
      <c r="F639" s="7"/>
      <c r="G639" s="7"/>
      <c r="H639" s="7"/>
      <c r="I639" s="6"/>
      <c r="J639" s="6"/>
      <c r="K639" s="8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6"/>
      <c r="AQ639" s="3"/>
      <c r="AR639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>
        <f t="shared" si="35"/>
        <v>0</v>
      </c>
      <c r="BX639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>
        <f t="shared" si="36"/>
        <v>0</v>
      </c>
      <c r="CR639" s="3"/>
    </row>
    <row r="640" spans="1:96" x14ac:dyDescent="0.45">
      <c r="A640" s="6"/>
      <c r="B640" s="6"/>
      <c r="C640" s="7"/>
      <c r="D640" s="7"/>
      <c r="F640" s="7"/>
      <c r="G640" s="7"/>
      <c r="H640" s="7"/>
      <c r="I640" s="6"/>
      <c r="J640" s="6"/>
      <c r="K640" s="8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6"/>
      <c r="AQ640" s="3"/>
      <c r="AR640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>
        <f t="shared" si="35"/>
        <v>0</v>
      </c>
      <c r="BX640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>
        <f t="shared" si="36"/>
        <v>0</v>
      </c>
      <c r="CR640" s="3"/>
    </row>
    <row r="641" spans="1:96" x14ac:dyDescent="0.45">
      <c r="A641" s="6"/>
      <c r="B641" s="6"/>
      <c r="C641" s="7"/>
      <c r="D641" s="7"/>
      <c r="F641" s="7"/>
      <c r="G641" s="7"/>
      <c r="H641" s="7"/>
      <c r="I641" s="6"/>
      <c r="J641" s="6"/>
      <c r="K641" s="8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6"/>
      <c r="AQ641" s="3"/>
      <c r="AR641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>
        <f t="shared" si="35"/>
        <v>0</v>
      </c>
      <c r="BX641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>
        <f t="shared" si="36"/>
        <v>0</v>
      </c>
      <c r="CR641" s="3"/>
    </row>
    <row r="642" spans="1:96" x14ac:dyDescent="0.45">
      <c r="A642" s="6"/>
      <c r="B642" s="6"/>
      <c r="C642" s="7"/>
      <c r="D642" s="7"/>
      <c r="F642" s="7"/>
      <c r="G642" s="7"/>
      <c r="H642" s="7"/>
      <c r="I642" s="6"/>
      <c r="J642" s="6"/>
      <c r="K642" s="8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6"/>
      <c r="AQ642" s="3"/>
      <c r="AR642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>
        <f t="shared" si="35"/>
        <v>0</v>
      </c>
      <c r="BX642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>
        <f t="shared" si="36"/>
        <v>0</v>
      </c>
      <c r="CR642" s="3"/>
    </row>
    <row r="643" spans="1:96" x14ac:dyDescent="0.45">
      <c r="A643" s="6"/>
      <c r="B643" s="6"/>
      <c r="C643" s="7"/>
      <c r="D643" s="7"/>
      <c r="F643" s="7"/>
      <c r="G643" s="7"/>
      <c r="H643" s="7"/>
      <c r="I643" s="6"/>
      <c r="J643" s="6"/>
      <c r="K643" s="8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6"/>
      <c r="AQ643" s="3"/>
      <c r="AR64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>
        <f t="shared" si="35"/>
        <v>0</v>
      </c>
      <c r="BX64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>
        <f t="shared" si="36"/>
        <v>0</v>
      </c>
      <c r="CR643" s="3"/>
    </row>
    <row r="644" spans="1:96" x14ac:dyDescent="0.45">
      <c r="A644" s="6"/>
      <c r="B644" s="6"/>
      <c r="C644" s="7"/>
      <c r="D644" s="7"/>
      <c r="F644" s="7"/>
      <c r="G644" s="7"/>
      <c r="H644" s="7"/>
      <c r="I644" s="6"/>
      <c r="J644" s="6"/>
      <c r="K644" s="8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6"/>
      <c r="AQ644" s="3"/>
      <c r="AR644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>
        <f t="shared" si="35"/>
        <v>0</v>
      </c>
      <c r="BX644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>
        <f t="shared" si="36"/>
        <v>0</v>
      </c>
      <c r="CR644" s="3"/>
    </row>
    <row r="645" spans="1:96" x14ac:dyDescent="0.45">
      <c r="A645" s="6"/>
      <c r="B645" s="6"/>
      <c r="C645" s="7"/>
      <c r="D645" s="7"/>
      <c r="F645" s="7"/>
      <c r="G645" s="7"/>
      <c r="H645" s="7"/>
      <c r="I645" s="6"/>
      <c r="J645" s="6"/>
      <c r="K645" s="8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6"/>
      <c r="AQ645" s="3"/>
      <c r="AR645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>
        <f t="shared" si="35"/>
        <v>0</v>
      </c>
      <c r="BX645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>
        <f t="shared" si="36"/>
        <v>0</v>
      </c>
      <c r="CR645" s="3"/>
    </row>
    <row r="646" spans="1:96" x14ac:dyDescent="0.45">
      <c r="A646" s="6"/>
      <c r="B646" s="6"/>
      <c r="C646" s="7"/>
      <c r="D646" s="7"/>
      <c r="F646" s="7"/>
      <c r="G646" s="7"/>
      <c r="H646" s="7"/>
      <c r="I646" s="6"/>
      <c r="J646" s="6"/>
      <c r="K646" s="8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6"/>
      <c r="AQ646" s="3"/>
      <c r="AR646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>
        <f t="shared" si="35"/>
        <v>0</v>
      </c>
      <c r="BX646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>
        <f t="shared" si="36"/>
        <v>0</v>
      </c>
      <c r="CR646" s="3"/>
    </row>
    <row r="647" spans="1:96" x14ac:dyDescent="0.45">
      <c r="A647" s="6"/>
      <c r="B647" s="6"/>
      <c r="C647" s="7"/>
      <c r="D647" s="7"/>
      <c r="F647" s="7"/>
      <c r="G647" s="7"/>
      <c r="H647" s="7"/>
      <c r="I647" s="6"/>
      <c r="J647" s="6"/>
      <c r="K647" s="8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6"/>
      <c r="AQ647" s="3"/>
      <c r="AR647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>
        <f t="shared" si="35"/>
        <v>0</v>
      </c>
      <c r="BX647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>
        <f t="shared" si="36"/>
        <v>0</v>
      </c>
      <c r="CR647" s="3"/>
    </row>
    <row r="648" spans="1:96" x14ac:dyDescent="0.45">
      <c r="A648" s="6"/>
      <c r="B648" s="6"/>
      <c r="C648" s="7"/>
      <c r="D648" s="7"/>
      <c r="F648" s="7"/>
      <c r="G648" s="7"/>
      <c r="H648" s="7"/>
      <c r="I648" s="6"/>
      <c r="J648" s="6"/>
      <c r="K648" s="8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6"/>
      <c r="AQ648" s="3"/>
      <c r="AR648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>
        <f t="shared" si="35"/>
        <v>0</v>
      </c>
      <c r="BX648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>
        <f t="shared" si="36"/>
        <v>0</v>
      </c>
      <c r="CR648" s="3"/>
    </row>
    <row r="649" spans="1:96" x14ac:dyDescent="0.45">
      <c r="A649" s="6"/>
      <c r="B649" s="6"/>
      <c r="C649" s="7"/>
      <c r="D649" s="7"/>
      <c r="F649" s="7"/>
      <c r="G649" s="7"/>
      <c r="H649" s="7"/>
      <c r="I649" s="6"/>
      <c r="J649" s="6"/>
      <c r="K649" s="8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6"/>
      <c r="AQ649" s="3"/>
      <c r="AR649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>
        <f t="shared" si="35"/>
        <v>0</v>
      </c>
      <c r="BX649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>
        <f t="shared" si="36"/>
        <v>0</v>
      </c>
      <c r="CR649" s="3"/>
    </row>
    <row r="650" spans="1:96" x14ac:dyDescent="0.45">
      <c r="A650" s="6"/>
      <c r="B650" s="6"/>
      <c r="C650" s="7"/>
      <c r="D650" s="7"/>
      <c r="F650" s="7"/>
      <c r="G650" s="7"/>
      <c r="H650" s="7"/>
      <c r="I650" s="6"/>
      <c r="J650" s="6"/>
      <c r="K650" s="8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6"/>
      <c r="AQ650" s="3"/>
      <c r="AR650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>
        <f t="shared" si="35"/>
        <v>0</v>
      </c>
      <c r="BX650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>
        <f t="shared" si="36"/>
        <v>0</v>
      </c>
      <c r="CR650" s="3"/>
    </row>
    <row r="651" spans="1:96" x14ac:dyDescent="0.45">
      <c r="A651" s="6"/>
      <c r="B651" s="6"/>
      <c r="C651" s="7"/>
      <c r="D651" s="7"/>
      <c r="F651" s="7"/>
      <c r="G651" s="7"/>
      <c r="H651" s="7"/>
      <c r="I651" s="6"/>
      <c r="J651" s="6"/>
      <c r="K651" s="8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6"/>
      <c r="AQ651" s="3"/>
      <c r="AR651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>
        <f t="shared" si="35"/>
        <v>0</v>
      </c>
      <c r="BX651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>
        <f t="shared" si="36"/>
        <v>0</v>
      </c>
      <c r="CR651" s="3"/>
    </row>
    <row r="652" spans="1:96" x14ac:dyDescent="0.45">
      <c r="A652" s="6"/>
      <c r="B652" s="6"/>
      <c r="C652" s="7"/>
      <c r="D652" s="7"/>
      <c r="F652" s="7"/>
      <c r="G652" s="7"/>
      <c r="H652" s="7"/>
      <c r="I652" s="6"/>
      <c r="J652" s="6"/>
      <c r="K652" s="8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6"/>
      <c r="AQ652" s="3"/>
      <c r="AR652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>
        <f t="shared" si="35"/>
        <v>0</v>
      </c>
      <c r="BX652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>
        <f t="shared" si="36"/>
        <v>0</v>
      </c>
      <c r="CR652" s="3"/>
    </row>
    <row r="653" spans="1:96" x14ac:dyDescent="0.45">
      <c r="A653" s="6"/>
      <c r="B653" s="6"/>
      <c r="C653" s="7"/>
      <c r="D653" s="7"/>
      <c r="F653" s="7"/>
      <c r="G653" s="7"/>
      <c r="H653" s="7"/>
      <c r="I653" s="6"/>
      <c r="J653" s="6"/>
      <c r="K653" s="8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6"/>
      <c r="AQ653" s="3"/>
      <c r="AR65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>
        <f t="shared" si="35"/>
        <v>0</v>
      </c>
      <c r="BX65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>
        <f t="shared" si="36"/>
        <v>0</v>
      </c>
      <c r="CR653" s="3"/>
    </row>
    <row r="654" spans="1:96" x14ac:dyDescent="0.45">
      <c r="A654" s="6"/>
      <c r="B654" s="6"/>
      <c r="C654" s="7"/>
      <c r="D654" s="7"/>
      <c r="F654" s="7"/>
      <c r="G654" s="7"/>
      <c r="H654" s="7"/>
      <c r="I654" s="6"/>
      <c r="J654" s="6"/>
      <c r="K654" s="8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6"/>
      <c r="AQ654" s="3"/>
      <c r="AR654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>
        <f t="shared" si="35"/>
        <v>0</v>
      </c>
      <c r="BX654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>
        <f t="shared" si="36"/>
        <v>0</v>
      </c>
      <c r="CR654" s="3"/>
    </row>
    <row r="655" spans="1:96" x14ac:dyDescent="0.45">
      <c r="A655" s="6"/>
      <c r="B655" s="6"/>
      <c r="C655" s="7"/>
      <c r="D655" s="7"/>
      <c r="F655" s="7"/>
      <c r="G655" s="7"/>
      <c r="H655" s="7"/>
      <c r="I655" s="6"/>
      <c r="J655" s="6"/>
      <c r="K655" s="8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6"/>
      <c r="AQ655" s="3"/>
      <c r="AR655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>
        <f t="shared" si="35"/>
        <v>0</v>
      </c>
      <c r="BX655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>
        <f t="shared" si="36"/>
        <v>0</v>
      </c>
      <c r="CR655" s="3"/>
    </row>
    <row r="656" spans="1:96" x14ac:dyDescent="0.45">
      <c r="A656" s="6"/>
      <c r="B656" s="6"/>
      <c r="C656" s="7"/>
      <c r="D656" s="7"/>
      <c r="F656" s="7"/>
      <c r="G656" s="7"/>
      <c r="H656" s="7"/>
      <c r="I656" s="6"/>
      <c r="J656" s="6"/>
      <c r="K656" s="8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6"/>
      <c r="AQ656" s="3"/>
      <c r="AR656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>
        <f t="shared" si="35"/>
        <v>0</v>
      </c>
      <c r="BX656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>
        <f t="shared" si="36"/>
        <v>0</v>
      </c>
      <c r="CR656" s="3"/>
    </row>
    <row r="657" spans="1:96" x14ac:dyDescent="0.45">
      <c r="A657" s="6"/>
      <c r="B657" s="6"/>
      <c r="C657" s="7"/>
      <c r="D657" s="7"/>
      <c r="F657" s="7"/>
      <c r="G657" s="7"/>
      <c r="H657" s="7"/>
      <c r="I657" s="6"/>
      <c r="J657" s="6"/>
      <c r="K657" s="8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6"/>
      <c r="AQ657" s="3"/>
      <c r="AR657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>
        <f t="shared" si="35"/>
        <v>0</v>
      </c>
      <c r="BX657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>
        <f t="shared" si="36"/>
        <v>0</v>
      </c>
      <c r="CR657" s="3"/>
    </row>
    <row r="658" spans="1:96" x14ac:dyDescent="0.45">
      <c r="A658" s="6"/>
      <c r="B658" s="6"/>
      <c r="C658" s="7"/>
      <c r="D658" s="7"/>
      <c r="F658" s="7"/>
      <c r="G658" s="7"/>
      <c r="H658" s="7"/>
      <c r="I658" s="6"/>
      <c r="J658" s="6"/>
      <c r="K658" s="8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6"/>
      <c r="AQ658" s="3"/>
      <c r="AR658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>
        <f t="shared" si="35"/>
        <v>0</v>
      </c>
      <c r="BX658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>
        <f t="shared" si="36"/>
        <v>0</v>
      </c>
      <c r="CR658" s="3"/>
    </row>
    <row r="659" spans="1:96" x14ac:dyDescent="0.45">
      <c r="A659" s="6"/>
      <c r="B659" s="6"/>
      <c r="C659" s="7"/>
      <c r="D659" s="7"/>
      <c r="F659" s="7"/>
      <c r="G659" s="7"/>
      <c r="H659" s="7"/>
      <c r="I659" s="6"/>
      <c r="J659" s="6"/>
      <c r="K659" s="8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6"/>
      <c r="AQ659" s="3"/>
      <c r="AR659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>
        <f t="shared" si="35"/>
        <v>0</v>
      </c>
      <c r="BX659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>
        <f t="shared" si="36"/>
        <v>0</v>
      </c>
      <c r="CR659" s="3"/>
    </row>
    <row r="660" spans="1:96" x14ac:dyDescent="0.45">
      <c r="A660" s="6"/>
      <c r="B660" s="6"/>
      <c r="C660" s="7"/>
      <c r="D660" s="7"/>
      <c r="F660" s="7"/>
      <c r="G660" s="7"/>
      <c r="H660" s="7"/>
      <c r="I660" s="6"/>
      <c r="J660" s="6"/>
      <c r="K660" s="8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6"/>
      <c r="AQ660" s="3"/>
      <c r="AR660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>
        <f t="shared" si="35"/>
        <v>0</v>
      </c>
      <c r="BX660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>
        <f t="shared" si="36"/>
        <v>0</v>
      </c>
      <c r="CR660" s="3"/>
    </row>
    <row r="661" spans="1:96" x14ac:dyDescent="0.45">
      <c r="A661" s="6"/>
      <c r="B661" s="6"/>
      <c r="C661" s="7"/>
      <c r="D661" s="7"/>
      <c r="F661" s="7"/>
      <c r="G661" s="7"/>
      <c r="H661" s="7"/>
      <c r="I661" s="6"/>
      <c r="J661" s="6"/>
      <c r="K661" s="8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6"/>
      <c r="AQ661" s="3"/>
      <c r="AR661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>
        <f t="shared" si="35"/>
        <v>0</v>
      </c>
      <c r="BX661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>
        <f t="shared" si="36"/>
        <v>0</v>
      </c>
      <c r="CR661" s="3"/>
    </row>
    <row r="662" spans="1:96" x14ac:dyDescent="0.45">
      <c r="A662" s="6"/>
      <c r="B662" s="6"/>
      <c r="C662" s="7"/>
      <c r="D662" s="7"/>
      <c r="F662" s="7"/>
      <c r="G662" s="7"/>
      <c r="H662" s="7"/>
      <c r="I662" s="6"/>
      <c r="J662" s="6"/>
      <c r="K662" s="8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6"/>
      <c r="AQ662" s="3"/>
      <c r="AR662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>
        <f t="shared" si="35"/>
        <v>0</v>
      </c>
      <c r="BX662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>
        <f t="shared" si="36"/>
        <v>0</v>
      </c>
      <c r="CR662" s="3"/>
    </row>
    <row r="663" spans="1:96" x14ac:dyDescent="0.45">
      <c r="A663" s="6"/>
      <c r="B663" s="6"/>
      <c r="C663" s="7"/>
      <c r="D663" s="7"/>
      <c r="F663" s="7"/>
      <c r="G663" s="7"/>
      <c r="H663" s="7"/>
      <c r="I663" s="6"/>
      <c r="J663" s="6"/>
      <c r="K663" s="8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6"/>
      <c r="AQ663" s="3"/>
      <c r="AR66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>
        <f t="shared" si="35"/>
        <v>0</v>
      </c>
      <c r="BX66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>
        <f t="shared" si="36"/>
        <v>0</v>
      </c>
      <c r="CR663" s="3"/>
    </row>
    <row r="664" spans="1:96" x14ac:dyDescent="0.45">
      <c r="A664" s="6"/>
      <c r="B664" s="6"/>
      <c r="C664" s="7"/>
      <c r="D664" s="7"/>
      <c r="F664" s="7"/>
      <c r="G664" s="7"/>
      <c r="H664" s="7"/>
      <c r="I664" s="6"/>
      <c r="J664" s="6"/>
      <c r="K664" s="8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6"/>
      <c r="AQ664" s="3"/>
      <c r="AR664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>
        <f t="shared" si="35"/>
        <v>0</v>
      </c>
      <c r="BX664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>
        <f t="shared" si="36"/>
        <v>0</v>
      </c>
      <c r="CR664" s="3"/>
    </row>
    <row r="665" spans="1:96" x14ac:dyDescent="0.45">
      <c r="A665" s="6"/>
      <c r="B665" s="6"/>
      <c r="C665" s="7"/>
      <c r="D665" s="7"/>
      <c r="F665" s="7"/>
      <c r="G665" s="7"/>
      <c r="H665" s="7"/>
      <c r="I665" s="6"/>
      <c r="J665" s="6"/>
      <c r="K665" s="8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6"/>
      <c r="AQ665" s="3"/>
      <c r="AR665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>
        <f t="shared" si="35"/>
        <v>0</v>
      </c>
      <c r="BX665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>
        <f t="shared" si="36"/>
        <v>0</v>
      </c>
      <c r="CR665" s="3"/>
    </row>
    <row r="666" spans="1:96" x14ac:dyDescent="0.45">
      <c r="A666" s="6"/>
      <c r="B666" s="6"/>
      <c r="C666" s="7"/>
      <c r="D666" s="7"/>
      <c r="F666" s="7"/>
      <c r="G666" s="7"/>
      <c r="H666" s="7"/>
      <c r="I666" s="6"/>
      <c r="J666" s="6"/>
      <c r="K666" s="8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6"/>
      <c r="AQ666" s="3"/>
      <c r="AR666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>
        <f t="shared" si="35"/>
        <v>0</v>
      </c>
      <c r="BX666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>
        <f t="shared" si="36"/>
        <v>0</v>
      </c>
      <c r="CR666" s="3"/>
    </row>
    <row r="667" spans="1:96" x14ac:dyDescent="0.45">
      <c r="A667" s="6"/>
      <c r="B667" s="6"/>
      <c r="C667" s="7"/>
      <c r="D667" s="7"/>
      <c r="F667" s="7"/>
      <c r="G667" s="7"/>
      <c r="H667" s="7"/>
      <c r="I667" s="6"/>
      <c r="J667" s="6"/>
      <c r="K667" s="8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6"/>
      <c r="AQ667" s="3"/>
      <c r="AR667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>
        <f t="shared" si="35"/>
        <v>0</v>
      </c>
      <c r="BX667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>
        <f t="shared" si="36"/>
        <v>0</v>
      </c>
      <c r="CR667" s="3"/>
    </row>
    <row r="668" spans="1:96" x14ac:dyDescent="0.45">
      <c r="A668" s="6"/>
      <c r="B668" s="6"/>
      <c r="C668" s="7"/>
      <c r="D668" s="7"/>
      <c r="F668" s="7"/>
      <c r="G668" s="7"/>
      <c r="H668" s="7"/>
      <c r="I668" s="6"/>
      <c r="J668" s="6"/>
      <c r="K668" s="8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6"/>
      <c r="AQ668" s="3"/>
      <c r="AR668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>
        <f t="shared" si="35"/>
        <v>0</v>
      </c>
      <c r="BX668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>
        <f t="shared" si="36"/>
        <v>0</v>
      </c>
      <c r="CR668" s="3"/>
    </row>
    <row r="669" spans="1:96" x14ac:dyDescent="0.45">
      <c r="A669" s="6"/>
      <c r="B669" s="6"/>
      <c r="C669" s="7"/>
      <c r="D669" s="7"/>
      <c r="F669" s="7"/>
      <c r="G669" s="7"/>
      <c r="H669" s="7"/>
      <c r="I669" s="6"/>
      <c r="J669" s="6"/>
      <c r="K669" s="8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6"/>
      <c r="AQ669" s="3"/>
      <c r="AR669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>
        <f t="shared" ref="BW669:BW732" si="37">SUM(AR669:BU669)</f>
        <v>0</v>
      </c>
      <c r="BX669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>
        <f t="shared" ref="CQ669:CQ732" si="38">SUM(BX669:CO669)</f>
        <v>0</v>
      </c>
      <c r="CR669" s="3"/>
    </row>
    <row r="670" spans="1:96" x14ac:dyDescent="0.45">
      <c r="A670" s="6"/>
      <c r="B670" s="6"/>
      <c r="C670" s="7"/>
      <c r="D670" s="7"/>
      <c r="F670" s="7"/>
      <c r="G670" s="7"/>
      <c r="H670" s="7"/>
      <c r="I670" s="6"/>
      <c r="J670" s="6"/>
      <c r="K670" s="8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6"/>
      <c r="AQ670" s="3"/>
      <c r="AR670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>
        <f t="shared" si="37"/>
        <v>0</v>
      </c>
      <c r="BX670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>
        <f t="shared" si="38"/>
        <v>0</v>
      </c>
      <c r="CR670" s="3"/>
    </row>
    <row r="671" spans="1:96" x14ac:dyDescent="0.45">
      <c r="A671" s="6"/>
      <c r="B671" s="6"/>
      <c r="C671" s="7"/>
      <c r="D671" s="7"/>
      <c r="F671" s="7"/>
      <c r="G671" s="7"/>
      <c r="H671" s="7"/>
      <c r="I671" s="6"/>
      <c r="J671" s="6"/>
      <c r="K671" s="8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6"/>
      <c r="AQ671" s="3"/>
      <c r="AR671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>
        <f t="shared" si="37"/>
        <v>0</v>
      </c>
      <c r="BX671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>
        <f t="shared" si="38"/>
        <v>0</v>
      </c>
      <c r="CR671" s="3"/>
    </row>
    <row r="672" spans="1:96" x14ac:dyDescent="0.45">
      <c r="A672" s="6"/>
      <c r="B672" s="6"/>
      <c r="C672" s="7"/>
      <c r="D672" s="7"/>
      <c r="F672" s="7"/>
      <c r="G672" s="7"/>
      <c r="H672" s="7"/>
      <c r="I672" s="6"/>
      <c r="J672" s="6"/>
      <c r="K672" s="8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6"/>
      <c r="AQ672" s="3"/>
      <c r="AR672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>
        <f t="shared" si="37"/>
        <v>0</v>
      </c>
      <c r="BX672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>
        <f t="shared" si="38"/>
        <v>0</v>
      </c>
      <c r="CR672" s="3"/>
    </row>
    <row r="673" spans="1:96" x14ac:dyDescent="0.45">
      <c r="A673" s="6"/>
      <c r="B673" s="6"/>
      <c r="C673" s="7"/>
      <c r="D673" s="7"/>
      <c r="F673" s="7"/>
      <c r="G673" s="7"/>
      <c r="H673" s="7"/>
      <c r="I673" s="6"/>
      <c r="J673" s="6"/>
      <c r="K673" s="8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6"/>
      <c r="AQ673" s="3"/>
      <c r="AR67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>
        <f t="shared" si="37"/>
        <v>0</v>
      </c>
      <c r="BX67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>
        <f t="shared" si="38"/>
        <v>0</v>
      </c>
      <c r="CR673" s="3"/>
    </row>
    <row r="674" spans="1:96" x14ac:dyDescent="0.45">
      <c r="A674" s="6"/>
      <c r="B674" s="6"/>
      <c r="C674" s="7"/>
      <c r="D674" s="7"/>
      <c r="F674" s="7"/>
      <c r="G674" s="7"/>
      <c r="H674" s="7"/>
      <c r="I674" s="6"/>
      <c r="J674" s="6"/>
      <c r="K674" s="8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6"/>
      <c r="AQ674" s="3"/>
      <c r="AR674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>
        <f t="shared" si="37"/>
        <v>0</v>
      </c>
      <c r="BX674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>
        <f t="shared" si="38"/>
        <v>0</v>
      </c>
      <c r="CR674" s="3"/>
    </row>
    <row r="675" spans="1:96" x14ac:dyDescent="0.45">
      <c r="A675" s="6"/>
      <c r="B675" s="6"/>
      <c r="C675" s="7"/>
      <c r="D675" s="7"/>
      <c r="F675" s="7"/>
      <c r="G675" s="7"/>
      <c r="H675" s="7"/>
      <c r="I675" s="6"/>
      <c r="J675" s="6"/>
      <c r="K675" s="8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6"/>
      <c r="AQ675" s="3"/>
      <c r="AR675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>
        <f t="shared" si="37"/>
        <v>0</v>
      </c>
      <c r="BX675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>
        <f t="shared" si="38"/>
        <v>0</v>
      </c>
      <c r="CR675" s="3"/>
    </row>
    <row r="676" spans="1:96" x14ac:dyDescent="0.45">
      <c r="A676" s="6"/>
      <c r="B676" s="6"/>
      <c r="C676" s="7"/>
      <c r="D676" s="7"/>
      <c r="F676" s="7"/>
      <c r="G676" s="7"/>
      <c r="H676" s="7"/>
      <c r="I676" s="6"/>
      <c r="J676" s="6"/>
      <c r="K676" s="8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6"/>
      <c r="AQ676" s="3"/>
      <c r="AR676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>
        <f t="shared" si="37"/>
        <v>0</v>
      </c>
      <c r="BX676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>
        <f t="shared" si="38"/>
        <v>0</v>
      </c>
      <c r="CR676" s="3"/>
    </row>
    <row r="677" spans="1:96" x14ac:dyDescent="0.45">
      <c r="A677" s="6"/>
      <c r="B677" s="6"/>
      <c r="C677" s="7"/>
      <c r="D677" s="7"/>
      <c r="F677" s="7"/>
      <c r="G677" s="7"/>
      <c r="H677" s="7"/>
      <c r="I677" s="6"/>
      <c r="J677" s="6"/>
      <c r="K677" s="8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6"/>
      <c r="AQ677" s="3"/>
      <c r="AR677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>
        <f t="shared" si="37"/>
        <v>0</v>
      </c>
      <c r="BX677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>
        <f t="shared" si="38"/>
        <v>0</v>
      </c>
      <c r="CR677" s="3"/>
    </row>
    <row r="678" spans="1:96" x14ac:dyDescent="0.45">
      <c r="A678" s="6"/>
      <c r="B678" s="6"/>
      <c r="C678" s="7"/>
      <c r="D678" s="7"/>
      <c r="F678" s="7"/>
      <c r="G678" s="7"/>
      <c r="H678" s="7"/>
      <c r="I678" s="6"/>
      <c r="J678" s="6"/>
      <c r="K678" s="8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6"/>
      <c r="AQ678" s="3"/>
      <c r="AR678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>
        <f t="shared" si="37"/>
        <v>0</v>
      </c>
      <c r="BX678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>
        <f t="shared" si="38"/>
        <v>0</v>
      </c>
      <c r="CR678" s="3"/>
    </row>
    <row r="679" spans="1:96" x14ac:dyDescent="0.45">
      <c r="A679" s="6"/>
      <c r="B679" s="6"/>
      <c r="C679" s="7"/>
      <c r="D679" s="7"/>
      <c r="F679" s="7"/>
      <c r="G679" s="7"/>
      <c r="H679" s="7"/>
      <c r="I679" s="6"/>
      <c r="J679" s="6"/>
      <c r="K679" s="8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6"/>
      <c r="AQ679" s="3"/>
      <c r="AR679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>
        <f t="shared" si="37"/>
        <v>0</v>
      </c>
      <c r="BX679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>
        <f t="shared" si="38"/>
        <v>0</v>
      </c>
      <c r="CR679" s="3"/>
    </row>
    <row r="680" spans="1:96" x14ac:dyDescent="0.45">
      <c r="A680" s="6"/>
      <c r="B680" s="6"/>
      <c r="C680" s="7"/>
      <c r="D680" s="7"/>
      <c r="F680" s="7"/>
      <c r="G680" s="7"/>
      <c r="H680" s="7"/>
      <c r="I680" s="6"/>
      <c r="J680" s="6"/>
      <c r="K680" s="8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6"/>
      <c r="AQ680" s="3"/>
      <c r="AR680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>
        <f t="shared" si="37"/>
        <v>0</v>
      </c>
      <c r="BX680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>
        <f t="shared" si="38"/>
        <v>0</v>
      </c>
      <c r="CR680" s="3"/>
    </row>
    <row r="681" spans="1:96" x14ac:dyDescent="0.45">
      <c r="A681" s="6"/>
      <c r="B681" s="6"/>
      <c r="C681" s="7"/>
      <c r="D681" s="7"/>
      <c r="F681" s="7"/>
      <c r="G681" s="7"/>
      <c r="H681" s="7"/>
      <c r="I681" s="6"/>
      <c r="J681" s="6"/>
      <c r="K681" s="8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6"/>
      <c r="AQ681" s="3"/>
      <c r="AR681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>
        <f t="shared" si="37"/>
        <v>0</v>
      </c>
      <c r="BX681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>
        <f t="shared" si="38"/>
        <v>0</v>
      </c>
      <c r="CR681" s="3"/>
    </row>
    <row r="682" spans="1:96" x14ac:dyDescent="0.45">
      <c r="A682" s="6"/>
      <c r="B682" s="6"/>
      <c r="C682" s="7"/>
      <c r="D682" s="7"/>
      <c r="F682" s="7"/>
      <c r="G682" s="7"/>
      <c r="H682" s="7"/>
      <c r="I682" s="6"/>
      <c r="J682" s="6"/>
      <c r="K682" s="8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6"/>
      <c r="AQ682" s="3"/>
      <c r="AR682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>
        <f t="shared" si="37"/>
        <v>0</v>
      </c>
      <c r="BX682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>
        <f t="shared" si="38"/>
        <v>0</v>
      </c>
      <c r="CR682" s="3"/>
    </row>
    <row r="683" spans="1:96" x14ac:dyDescent="0.45">
      <c r="A683" s="6"/>
      <c r="B683" s="6"/>
      <c r="C683" s="7"/>
      <c r="D683" s="7"/>
      <c r="F683" s="7"/>
      <c r="G683" s="7"/>
      <c r="H683" s="7"/>
      <c r="I683" s="6"/>
      <c r="J683" s="6"/>
      <c r="K683" s="8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6"/>
      <c r="AQ683" s="3"/>
      <c r="AR68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>
        <f t="shared" si="37"/>
        <v>0</v>
      </c>
      <c r="BX68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>
        <f t="shared" si="38"/>
        <v>0</v>
      </c>
      <c r="CR683" s="3"/>
    </row>
    <row r="684" spans="1:96" x14ac:dyDescent="0.45">
      <c r="A684" s="6"/>
      <c r="B684" s="6"/>
      <c r="C684" s="7"/>
      <c r="D684" s="7"/>
      <c r="F684" s="7"/>
      <c r="G684" s="7"/>
      <c r="H684" s="7"/>
      <c r="I684" s="6"/>
      <c r="J684" s="6"/>
      <c r="K684" s="8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6"/>
      <c r="AQ684" s="3"/>
      <c r="AR684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>
        <f t="shared" si="37"/>
        <v>0</v>
      </c>
      <c r="BX684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>
        <f t="shared" si="38"/>
        <v>0</v>
      </c>
      <c r="CR684" s="3"/>
    </row>
    <row r="685" spans="1:96" x14ac:dyDescent="0.45">
      <c r="A685" s="6"/>
      <c r="B685" s="6"/>
      <c r="C685" s="7"/>
      <c r="D685" s="7"/>
      <c r="F685" s="7"/>
      <c r="G685" s="7"/>
      <c r="H685" s="7"/>
      <c r="I685" s="6"/>
      <c r="J685" s="6"/>
      <c r="K685" s="8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6"/>
      <c r="AQ685" s="3"/>
      <c r="AR685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>
        <f t="shared" si="37"/>
        <v>0</v>
      </c>
      <c r="BX685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>
        <f t="shared" si="38"/>
        <v>0</v>
      </c>
      <c r="CR685" s="3"/>
    </row>
    <row r="686" spans="1:96" x14ac:dyDescent="0.45">
      <c r="A686" s="6"/>
      <c r="B686" s="6"/>
      <c r="C686" s="7"/>
      <c r="D686" s="7"/>
      <c r="F686" s="7"/>
      <c r="G686" s="7"/>
      <c r="H686" s="7"/>
      <c r="I686" s="6"/>
      <c r="J686" s="6"/>
      <c r="K686" s="8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6"/>
      <c r="AQ686" s="3"/>
      <c r="AR686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>
        <f t="shared" si="37"/>
        <v>0</v>
      </c>
      <c r="BX686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>
        <f t="shared" si="38"/>
        <v>0</v>
      </c>
      <c r="CR686" s="3"/>
    </row>
    <row r="687" spans="1:96" x14ac:dyDescent="0.45">
      <c r="A687" s="6"/>
      <c r="B687" s="6"/>
      <c r="C687" s="7"/>
      <c r="D687" s="7"/>
      <c r="F687" s="7"/>
      <c r="G687" s="7"/>
      <c r="H687" s="7"/>
      <c r="I687" s="6"/>
      <c r="J687" s="6"/>
      <c r="K687" s="8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6"/>
      <c r="AQ687" s="3"/>
      <c r="AR687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>
        <f t="shared" si="37"/>
        <v>0</v>
      </c>
      <c r="BX687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>
        <f t="shared" si="38"/>
        <v>0</v>
      </c>
      <c r="CR687" s="3"/>
    </row>
    <row r="688" spans="1:96" x14ac:dyDescent="0.45">
      <c r="A688" s="6"/>
      <c r="B688" s="6"/>
      <c r="C688" s="7"/>
      <c r="D688" s="7"/>
      <c r="F688" s="7"/>
      <c r="G688" s="7"/>
      <c r="H688" s="7"/>
      <c r="I688" s="6"/>
      <c r="J688" s="6"/>
      <c r="K688" s="8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6"/>
      <c r="AQ688" s="3"/>
      <c r="AR688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>
        <f t="shared" si="37"/>
        <v>0</v>
      </c>
      <c r="BX688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>
        <f t="shared" si="38"/>
        <v>0</v>
      </c>
      <c r="CR688" s="3"/>
    </row>
    <row r="689" spans="1:96" x14ac:dyDescent="0.45">
      <c r="A689" s="6"/>
      <c r="B689" s="6"/>
      <c r="C689" s="7"/>
      <c r="D689" s="7"/>
      <c r="F689" s="7"/>
      <c r="G689" s="7"/>
      <c r="H689" s="7"/>
      <c r="I689" s="6"/>
      <c r="J689" s="6"/>
      <c r="K689" s="8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6"/>
      <c r="AQ689" s="3"/>
      <c r="AR689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>
        <f t="shared" si="37"/>
        <v>0</v>
      </c>
      <c r="BX689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>
        <f t="shared" si="38"/>
        <v>0</v>
      </c>
      <c r="CR689" s="3"/>
    </row>
    <row r="690" spans="1:96" x14ac:dyDescent="0.45">
      <c r="A690" s="6"/>
      <c r="B690" s="6"/>
      <c r="C690" s="7"/>
      <c r="D690" s="7"/>
      <c r="F690" s="7"/>
      <c r="G690" s="7"/>
      <c r="H690" s="7"/>
      <c r="I690" s="6"/>
      <c r="J690" s="6"/>
      <c r="K690" s="8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6"/>
      <c r="AQ690" s="3"/>
      <c r="AR690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>
        <f t="shared" si="37"/>
        <v>0</v>
      </c>
      <c r="BX690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>
        <f t="shared" si="38"/>
        <v>0</v>
      </c>
      <c r="CR690" s="3"/>
    </row>
    <row r="691" spans="1:96" x14ac:dyDescent="0.45">
      <c r="A691" s="6"/>
      <c r="B691" s="6"/>
      <c r="C691" s="7"/>
      <c r="D691" s="7"/>
      <c r="F691" s="7"/>
      <c r="G691" s="7"/>
      <c r="H691" s="7"/>
      <c r="I691" s="6"/>
      <c r="J691" s="6"/>
      <c r="K691" s="8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6"/>
      <c r="AQ691" s="3"/>
      <c r="AR691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>
        <f t="shared" si="37"/>
        <v>0</v>
      </c>
      <c r="BX691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>
        <f t="shared" si="38"/>
        <v>0</v>
      </c>
      <c r="CR691" s="3"/>
    </row>
    <row r="692" spans="1:96" x14ac:dyDescent="0.45">
      <c r="A692" s="6"/>
      <c r="B692" s="6"/>
      <c r="C692" s="7"/>
      <c r="D692" s="7"/>
      <c r="F692" s="7"/>
      <c r="G692" s="7"/>
      <c r="H692" s="7"/>
      <c r="I692" s="6"/>
      <c r="J692" s="6"/>
      <c r="K692" s="8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6"/>
      <c r="AQ692" s="3"/>
      <c r="AR692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>
        <f t="shared" si="37"/>
        <v>0</v>
      </c>
      <c r="BX692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>
        <f t="shared" si="38"/>
        <v>0</v>
      </c>
      <c r="CR692" s="3"/>
    </row>
    <row r="693" spans="1:96" x14ac:dyDescent="0.45">
      <c r="A693" s="6"/>
      <c r="B693" s="6"/>
      <c r="C693" s="7"/>
      <c r="D693" s="7"/>
      <c r="F693" s="7"/>
      <c r="G693" s="7"/>
      <c r="H693" s="7"/>
      <c r="I693" s="6"/>
      <c r="J693" s="6"/>
      <c r="K693" s="8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6"/>
      <c r="AQ693" s="3"/>
      <c r="AR69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>
        <f t="shared" si="37"/>
        <v>0</v>
      </c>
      <c r="BX69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>
        <f t="shared" si="38"/>
        <v>0</v>
      </c>
      <c r="CR693" s="3"/>
    </row>
    <row r="694" spans="1:96" x14ac:dyDescent="0.45">
      <c r="A694" s="6"/>
      <c r="B694" s="6"/>
      <c r="C694" s="7"/>
      <c r="D694" s="7"/>
      <c r="F694" s="7"/>
      <c r="G694" s="7"/>
      <c r="H694" s="7"/>
      <c r="I694" s="6"/>
      <c r="J694" s="6"/>
      <c r="K694" s="8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6"/>
      <c r="AQ694" s="3"/>
      <c r="AR694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>
        <f t="shared" si="37"/>
        <v>0</v>
      </c>
      <c r="BX694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>
        <f t="shared" si="38"/>
        <v>0</v>
      </c>
      <c r="CR694" s="3"/>
    </row>
    <row r="695" spans="1:96" x14ac:dyDescent="0.45">
      <c r="A695" s="6"/>
      <c r="B695" s="6"/>
      <c r="C695" s="7"/>
      <c r="D695" s="7"/>
      <c r="F695" s="7"/>
      <c r="G695" s="7"/>
      <c r="H695" s="7"/>
      <c r="I695" s="6"/>
      <c r="J695" s="6"/>
      <c r="K695" s="8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6"/>
      <c r="AQ695" s="3"/>
      <c r="AR695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>
        <f t="shared" si="37"/>
        <v>0</v>
      </c>
      <c r="BX695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>
        <f t="shared" si="38"/>
        <v>0</v>
      </c>
      <c r="CR695" s="3"/>
    </row>
    <row r="696" spans="1:96" x14ac:dyDescent="0.45">
      <c r="A696" s="6"/>
      <c r="B696" s="6"/>
      <c r="C696" s="7"/>
      <c r="D696" s="7"/>
      <c r="F696" s="7"/>
      <c r="G696" s="7"/>
      <c r="H696" s="7"/>
      <c r="I696" s="6"/>
      <c r="J696" s="6"/>
      <c r="K696" s="8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6"/>
      <c r="AQ696" s="3"/>
      <c r="AR696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>
        <f t="shared" si="37"/>
        <v>0</v>
      </c>
      <c r="BX696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>
        <f t="shared" si="38"/>
        <v>0</v>
      </c>
      <c r="CR696" s="3"/>
    </row>
    <row r="697" spans="1:96" x14ac:dyDescent="0.45">
      <c r="A697" s="6"/>
      <c r="B697" s="6"/>
      <c r="C697" s="7"/>
      <c r="D697" s="7"/>
      <c r="F697" s="7"/>
      <c r="G697" s="7"/>
      <c r="H697" s="7"/>
      <c r="I697" s="6"/>
      <c r="J697" s="6"/>
      <c r="K697" s="8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6"/>
      <c r="AQ697" s="3"/>
      <c r="AR697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>
        <f t="shared" si="37"/>
        <v>0</v>
      </c>
      <c r="BX697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>
        <f t="shared" si="38"/>
        <v>0</v>
      </c>
      <c r="CR697" s="3"/>
    </row>
    <row r="698" spans="1:96" x14ac:dyDescent="0.45">
      <c r="A698" s="6"/>
      <c r="B698" s="6"/>
      <c r="C698" s="7"/>
      <c r="D698" s="7"/>
      <c r="F698" s="7"/>
      <c r="G698" s="7"/>
      <c r="H698" s="7"/>
      <c r="I698" s="6"/>
      <c r="J698" s="6"/>
      <c r="K698" s="8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6"/>
      <c r="AQ698" s="3"/>
      <c r="AR698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>
        <f t="shared" si="37"/>
        <v>0</v>
      </c>
      <c r="BX698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>
        <f t="shared" si="38"/>
        <v>0</v>
      </c>
      <c r="CR698" s="3"/>
    </row>
    <row r="699" spans="1:96" x14ac:dyDescent="0.45">
      <c r="A699" s="6"/>
      <c r="B699" s="6"/>
      <c r="C699" s="7"/>
      <c r="D699" s="7"/>
      <c r="F699" s="7"/>
      <c r="G699" s="7"/>
      <c r="H699" s="7"/>
      <c r="I699" s="6"/>
      <c r="J699" s="6"/>
      <c r="K699" s="8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6"/>
      <c r="AQ699" s="3"/>
      <c r="AR699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>
        <f t="shared" si="37"/>
        <v>0</v>
      </c>
      <c r="BX699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>
        <f t="shared" si="38"/>
        <v>0</v>
      </c>
      <c r="CR699" s="3"/>
    </row>
    <row r="700" spans="1:96" x14ac:dyDescent="0.45">
      <c r="A700" s="6"/>
      <c r="B700" s="6"/>
      <c r="C700" s="7"/>
      <c r="D700" s="7"/>
      <c r="F700" s="7"/>
      <c r="G700" s="7"/>
      <c r="H700" s="7"/>
      <c r="I700" s="6"/>
      <c r="J700" s="6"/>
      <c r="K700" s="8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6"/>
      <c r="AQ700" s="3"/>
      <c r="AR700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>
        <f t="shared" si="37"/>
        <v>0</v>
      </c>
      <c r="BX700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>
        <f t="shared" si="38"/>
        <v>0</v>
      </c>
      <c r="CR700" s="3"/>
    </row>
    <row r="701" spans="1:96" x14ac:dyDescent="0.45">
      <c r="A701" s="6"/>
      <c r="B701" s="6"/>
      <c r="C701" s="7"/>
      <c r="D701" s="7"/>
      <c r="F701" s="7"/>
      <c r="G701" s="7"/>
      <c r="H701" s="7"/>
      <c r="I701" s="6"/>
      <c r="J701" s="6"/>
      <c r="K701" s="8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6"/>
      <c r="AQ701" s="3"/>
      <c r="AR701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>
        <f t="shared" si="37"/>
        <v>0</v>
      </c>
      <c r="BX701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>
        <f t="shared" si="38"/>
        <v>0</v>
      </c>
      <c r="CR701" s="3"/>
    </row>
    <row r="702" spans="1:96" x14ac:dyDescent="0.45">
      <c r="A702" s="6"/>
      <c r="B702" s="6"/>
      <c r="C702" s="7"/>
      <c r="D702" s="7"/>
      <c r="F702" s="7"/>
      <c r="G702" s="7"/>
      <c r="H702" s="7"/>
      <c r="I702" s="6"/>
      <c r="J702" s="6"/>
      <c r="K702" s="8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6"/>
      <c r="AQ702" s="3"/>
      <c r="AR702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>
        <f t="shared" si="37"/>
        <v>0</v>
      </c>
      <c r="BX702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>
        <f t="shared" si="38"/>
        <v>0</v>
      </c>
      <c r="CR702" s="3"/>
    </row>
    <row r="703" spans="1:96" x14ac:dyDescent="0.45">
      <c r="A703" s="6"/>
      <c r="B703" s="6"/>
      <c r="C703" s="7"/>
      <c r="D703" s="7"/>
      <c r="F703" s="7"/>
      <c r="G703" s="7"/>
      <c r="H703" s="7"/>
      <c r="I703" s="6"/>
      <c r="J703" s="6"/>
      <c r="K703" s="8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6"/>
      <c r="AQ703" s="3"/>
      <c r="AR70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>
        <f t="shared" si="37"/>
        <v>0</v>
      </c>
      <c r="BX70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>
        <f t="shared" si="38"/>
        <v>0</v>
      </c>
      <c r="CR703" s="3"/>
    </row>
    <row r="704" spans="1:96" x14ac:dyDescent="0.45">
      <c r="A704" s="6"/>
      <c r="B704" s="6"/>
      <c r="C704" s="7"/>
      <c r="D704" s="7"/>
      <c r="F704" s="7"/>
      <c r="G704" s="7"/>
      <c r="H704" s="7"/>
      <c r="I704" s="6"/>
      <c r="J704" s="6"/>
      <c r="K704" s="8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6"/>
      <c r="AQ704" s="3"/>
      <c r="AR704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>
        <f t="shared" si="37"/>
        <v>0</v>
      </c>
      <c r="BX704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>
        <f t="shared" si="38"/>
        <v>0</v>
      </c>
      <c r="CR704" s="3"/>
    </row>
    <row r="705" spans="1:96" x14ac:dyDescent="0.45">
      <c r="A705" s="6"/>
      <c r="B705" s="6"/>
      <c r="C705" s="7"/>
      <c r="D705" s="7"/>
      <c r="F705" s="7"/>
      <c r="G705" s="7"/>
      <c r="H705" s="7"/>
      <c r="I705" s="6"/>
      <c r="J705" s="6"/>
      <c r="K705" s="8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6"/>
      <c r="AQ705" s="3"/>
      <c r="AR705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>
        <f t="shared" si="37"/>
        <v>0</v>
      </c>
      <c r="BX705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>
        <f t="shared" si="38"/>
        <v>0</v>
      </c>
      <c r="CR705" s="3"/>
    </row>
    <row r="706" spans="1:96" x14ac:dyDescent="0.45">
      <c r="A706" s="6"/>
      <c r="B706" s="6"/>
      <c r="C706" s="7"/>
      <c r="D706" s="7"/>
      <c r="F706" s="7"/>
      <c r="G706" s="7"/>
      <c r="H706" s="7"/>
      <c r="I706" s="6"/>
      <c r="J706" s="6"/>
      <c r="K706" s="8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6"/>
      <c r="AQ706" s="3"/>
      <c r="AR706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>
        <f t="shared" si="37"/>
        <v>0</v>
      </c>
      <c r="BX706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>
        <f t="shared" si="38"/>
        <v>0</v>
      </c>
      <c r="CR706" s="3"/>
    </row>
    <row r="707" spans="1:96" x14ac:dyDescent="0.45">
      <c r="A707" s="6"/>
      <c r="B707" s="6"/>
      <c r="C707" s="7"/>
      <c r="D707" s="7"/>
      <c r="F707" s="7"/>
      <c r="G707" s="7"/>
      <c r="H707" s="7"/>
      <c r="I707" s="6"/>
      <c r="J707" s="6"/>
      <c r="K707" s="8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6"/>
      <c r="AQ707" s="3"/>
      <c r="AR707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>
        <f t="shared" si="37"/>
        <v>0</v>
      </c>
      <c r="BX707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>
        <f t="shared" si="38"/>
        <v>0</v>
      </c>
      <c r="CR707" s="3"/>
    </row>
    <row r="708" spans="1:96" x14ac:dyDescent="0.45">
      <c r="A708" s="6"/>
      <c r="B708" s="6"/>
      <c r="C708" s="7"/>
      <c r="D708" s="7"/>
      <c r="F708" s="7"/>
      <c r="G708" s="7"/>
      <c r="H708" s="7"/>
      <c r="I708" s="6"/>
      <c r="J708" s="6"/>
      <c r="K708" s="8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6"/>
      <c r="AQ708" s="3"/>
      <c r="AR708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>
        <f t="shared" si="37"/>
        <v>0</v>
      </c>
      <c r="BX708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>
        <f t="shared" si="38"/>
        <v>0</v>
      </c>
      <c r="CR708" s="3"/>
    </row>
    <row r="709" spans="1:96" x14ac:dyDescent="0.45">
      <c r="A709" s="6"/>
      <c r="B709" s="6"/>
      <c r="C709" s="7"/>
      <c r="D709" s="7"/>
      <c r="F709" s="7"/>
      <c r="G709" s="7"/>
      <c r="H709" s="7"/>
      <c r="I709" s="6"/>
      <c r="J709" s="6"/>
      <c r="K709" s="8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6"/>
      <c r="AQ709" s="3"/>
      <c r="AR709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>
        <f t="shared" si="37"/>
        <v>0</v>
      </c>
      <c r="BX709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>
        <f t="shared" si="38"/>
        <v>0</v>
      </c>
      <c r="CR709" s="3"/>
    </row>
    <row r="710" spans="1:96" x14ac:dyDescent="0.45">
      <c r="A710" s="6"/>
      <c r="B710" s="6"/>
      <c r="C710" s="7"/>
      <c r="D710" s="7"/>
      <c r="F710" s="7"/>
      <c r="G710" s="7"/>
      <c r="H710" s="7"/>
      <c r="I710" s="6"/>
      <c r="J710" s="6"/>
      <c r="K710" s="8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6"/>
      <c r="AQ710" s="3"/>
      <c r="AR710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>
        <f t="shared" si="37"/>
        <v>0</v>
      </c>
      <c r="BX710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>
        <f t="shared" si="38"/>
        <v>0</v>
      </c>
      <c r="CR710" s="3"/>
    </row>
    <row r="711" spans="1:96" x14ac:dyDescent="0.45">
      <c r="A711" s="6"/>
      <c r="B711" s="6"/>
      <c r="C711" s="7"/>
      <c r="D711" s="7"/>
      <c r="F711" s="7"/>
      <c r="G711" s="7"/>
      <c r="H711" s="7"/>
      <c r="I711" s="6"/>
      <c r="J711" s="6"/>
      <c r="K711" s="8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6"/>
      <c r="AQ711" s="3"/>
      <c r="AR711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>
        <f t="shared" si="37"/>
        <v>0</v>
      </c>
      <c r="BX711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>
        <f t="shared" si="38"/>
        <v>0</v>
      </c>
      <c r="CR711" s="3"/>
    </row>
    <row r="712" spans="1:96" x14ac:dyDescent="0.45">
      <c r="A712" s="6"/>
      <c r="B712" s="6"/>
      <c r="C712" s="7"/>
      <c r="D712" s="7"/>
      <c r="F712" s="7"/>
      <c r="G712" s="7"/>
      <c r="H712" s="7"/>
      <c r="I712" s="6"/>
      <c r="J712" s="6"/>
      <c r="K712" s="8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6"/>
      <c r="AQ712" s="3"/>
      <c r="AR712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>
        <f t="shared" si="37"/>
        <v>0</v>
      </c>
      <c r="BX712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>
        <f t="shared" si="38"/>
        <v>0</v>
      </c>
      <c r="CR712" s="3"/>
    </row>
    <row r="713" spans="1:96" x14ac:dyDescent="0.45">
      <c r="A713" s="6"/>
      <c r="B713" s="6"/>
      <c r="C713" s="7"/>
      <c r="D713" s="7"/>
      <c r="F713" s="7"/>
      <c r="G713" s="7"/>
      <c r="H713" s="7"/>
      <c r="I713" s="6"/>
      <c r="J713" s="6"/>
      <c r="K713" s="8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6"/>
      <c r="AQ713" s="3"/>
      <c r="AR71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>
        <f t="shared" si="37"/>
        <v>0</v>
      </c>
      <c r="BX71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>
        <f t="shared" si="38"/>
        <v>0</v>
      </c>
      <c r="CR713" s="3"/>
    </row>
    <row r="714" spans="1:96" x14ac:dyDescent="0.45">
      <c r="A714" s="6"/>
      <c r="B714" s="6"/>
      <c r="C714" s="7"/>
      <c r="D714" s="7"/>
      <c r="F714" s="7"/>
      <c r="G714" s="7"/>
      <c r="H714" s="7"/>
      <c r="I714" s="6"/>
      <c r="J714" s="6"/>
      <c r="K714" s="8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6"/>
      <c r="AQ714" s="3"/>
      <c r="AR714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>
        <f t="shared" si="37"/>
        <v>0</v>
      </c>
      <c r="BX714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>
        <f t="shared" si="38"/>
        <v>0</v>
      </c>
      <c r="CR714" s="3"/>
    </row>
    <row r="715" spans="1:96" x14ac:dyDescent="0.45">
      <c r="A715" s="6"/>
      <c r="B715" s="6"/>
      <c r="C715" s="7"/>
      <c r="D715" s="7"/>
      <c r="F715" s="7"/>
      <c r="G715" s="7"/>
      <c r="H715" s="7"/>
      <c r="I715" s="6"/>
      <c r="J715" s="6"/>
      <c r="K715" s="8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6"/>
      <c r="AQ715" s="3"/>
      <c r="AR715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>
        <f t="shared" si="37"/>
        <v>0</v>
      </c>
      <c r="BX715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>
        <f t="shared" si="38"/>
        <v>0</v>
      </c>
      <c r="CR715" s="3"/>
    </row>
    <row r="716" spans="1:96" x14ac:dyDescent="0.45">
      <c r="A716" s="6"/>
      <c r="B716" s="6"/>
      <c r="C716" s="7"/>
      <c r="D716" s="7"/>
      <c r="F716" s="7"/>
      <c r="G716" s="7"/>
      <c r="H716" s="7"/>
      <c r="I716" s="6"/>
      <c r="J716" s="6"/>
      <c r="K716" s="8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6"/>
      <c r="AQ716" s="3"/>
      <c r="AR716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>
        <f t="shared" si="37"/>
        <v>0</v>
      </c>
      <c r="BX716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>
        <f t="shared" si="38"/>
        <v>0</v>
      </c>
      <c r="CR716" s="3"/>
    </row>
    <row r="717" spans="1:96" x14ac:dyDescent="0.45">
      <c r="A717" s="6"/>
      <c r="B717" s="6"/>
      <c r="C717" s="7"/>
      <c r="D717" s="7"/>
      <c r="F717" s="7"/>
      <c r="G717" s="7"/>
      <c r="H717" s="7"/>
      <c r="I717" s="6"/>
      <c r="J717" s="6"/>
      <c r="K717" s="8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6"/>
      <c r="AQ717" s="3"/>
      <c r="AR717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>
        <f t="shared" si="37"/>
        <v>0</v>
      </c>
      <c r="BX717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>
        <f t="shared" si="38"/>
        <v>0</v>
      </c>
      <c r="CR717" s="3"/>
    </row>
    <row r="718" spans="1:96" x14ac:dyDescent="0.45">
      <c r="A718" s="6"/>
      <c r="B718" s="6"/>
      <c r="C718" s="7"/>
      <c r="D718" s="7"/>
      <c r="F718" s="7"/>
      <c r="G718" s="7"/>
      <c r="H718" s="7"/>
      <c r="I718" s="6"/>
      <c r="J718" s="6"/>
      <c r="K718" s="8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6"/>
      <c r="AQ718" s="3"/>
      <c r="AR718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>
        <f t="shared" si="37"/>
        <v>0</v>
      </c>
      <c r="BX718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>
        <f t="shared" si="38"/>
        <v>0</v>
      </c>
      <c r="CR718" s="3"/>
    </row>
    <row r="719" spans="1:96" x14ac:dyDescent="0.45">
      <c r="A719" s="6"/>
      <c r="B719" s="6"/>
      <c r="C719" s="7"/>
      <c r="D719" s="7"/>
      <c r="F719" s="7"/>
      <c r="G719" s="7"/>
      <c r="H719" s="7"/>
      <c r="I719" s="6"/>
      <c r="J719" s="6"/>
      <c r="K719" s="8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6"/>
      <c r="AQ719" s="3"/>
      <c r="AR719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>
        <f t="shared" si="37"/>
        <v>0</v>
      </c>
      <c r="BX719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>
        <f t="shared" si="38"/>
        <v>0</v>
      </c>
      <c r="CR719" s="3"/>
    </row>
    <row r="720" spans="1:96" x14ac:dyDescent="0.45">
      <c r="A720" s="6"/>
      <c r="B720" s="6"/>
      <c r="C720" s="7"/>
      <c r="D720" s="7"/>
      <c r="F720" s="7"/>
      <c r="G720" s="7"/>
      <c r="H720" s="7"/>
      <c r="I720" s="6"/>
      <c r="J720" s="6"/>
      <c r="K720" s="8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6"/>
      <c r="AQ720" s="3"/>
      <c r="AR720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>
        <f t="shared" si="37"/>
        <v>0</v>
      </c>
      <c r="BX720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>
        <f t="shared" si="38"/>
        <v>0</v>
      </c>
      <c r="CR720" s="3"/>
    </row>
    <row r="721" spans="1:96" x14ac:dyDescent="0.45">
      <c r="A721" s="6"/>
      <c r="B721" s="6"/>
      <c r="C721" s="7"/>
      <c r="D721" s="7"/>
      <c r="F721" s="7"/>
      <c r="G721" s="7"/>
      <c r="H721" s="7"/>
      <c r="I721" s="6"/>
      <c r="J721" s="6"/>
      <c r="K721" s="8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6"/>
      <c r="AQ721" s="3"/>
      <c r="AR721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>
        <f t="shared" si="37"/>
        <v>0</v>
      </c>
      <c r="BX721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>
        <f t="shared" si="38"/>
        <v>0</v>
      </c>
      <c r="CR721" s="3"/>
    </row>
    <row r="722" spans="1:96" x14ac:dyDescent="0.45">
      <c r="A722" s="6"/>
      <c r="B722" s="6"/>
      <c r="C722" s="7"/>
      <c r="D722" s="7"/>
      <c r="F722" s="7"/>
      <c r="G722" s="7"/>
      <c r="H722" s="7"/>
      <c r="I722" s="6"/>
      <c r="J722" s="6"/>
      <c r="K722" s="8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6"/>
      <c r="AQ722" s="3"/>
      <c r="AR722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>
        <f t="shared" si="37"/>
        <v>0</v>
      </c>
      <c r="BX722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>
        <f t="shared" si="38"/>
        <v>0</v>
      </c>
      <c r="CR722" s="3"/>
    </row>
    <row r="723" spans="1:96" x14ac:dyDescent="0.45">
      <c r="A723" s="6"/>
      <c r="B723" s="6"/>
      <c r="C723" s="7"/>
      <c r="D723" s="7"/>
      <c r="F723" s="7"/>
      <c r="G723" s="7"/>
      <c r="H723" s="7"/>
      <c r="I723" s="6"/>
      <c r="J723" s="6"/>
      <c r="K723" s="8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6"/>
      <c r="AQ723" s="3"/>
      <c r="AR72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>
        <f t="shared" si="37"/>
        <v>0</v>
      </c>
      <c r="BX72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>
        <f t="shared" si="38"/>
        <v>0</v>
      </c>
      <c r="CR723" s="3"/>
    </row>
    <row r="724" spans="1:96" x14ac:dyDescent="0.45">
      <c r="A724" s="6"/>
      <c r="B724" s="6"/>
      <c r="C724" s="7"/>
      <c r="D724" s="7"/>
      <c r="F724" s="7"/>
      <c r="G724" s="7"/>
      <c r="H724" s="7"/>
      <c r="I724" s="6"/>
      <c r="J724" s="6"/>
      <c r="K724" s="8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6"/>
      <c r="AQ724" s="3"/>
      <c r="AR724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>
        <f t="shared" si="37"/>
        <v>0</v>
      </c>
      <c r="BX724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>
        <f t="shared" si="38"/>
        <v>0</v>
      </c>
      <c r="CR724" s="3"/>
    </row>
    <row r="725" spans="1:96" x14ac:dyDescent="0.45">
      <c r="A725" s="6"/>
      <c r="B725" s="6"/>
      <c r="C725" s="7"/>
      <c r="D725" s="7"/>
      <c r="F725" s="7"/>
      <c r="G725" s="7"/>
      <c r="H725" s="7"/>
      <c r="I725" s="6"/>
      <c r="J725" s="6"/>
      <c r="K725" s="8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6"/>
      <c r="AQ725" s="3"/>
      <c r="AR725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>
        <f t="shared" si="37"/>
        <v>0</v>
      </c>
      <c r="BX725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>
        <f t="shared" si="38"/>
        <v>0</v>
      </c>
      <c r="CR725" s="3"/>
    </row>
    <row r="726" spans="1:96" x14ac:dyDescent="0.45">
      <c r="A726" s="6"/>
      <c r="B726" s="6"/>
      <c r="C726" s="7"/>
      <c r="D726" s="7"/>
      <c r="F726" s="7"/>
      <c r="G726" s="7"/>
      <c r="H726" s="7"/>
      <c r="I726" s="6"/>
      <c r="J726" s="6"/>
      <c r="K726" s="8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6"/>
      <c r="AQ726" s="3"/>
      <c r="AR726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>
        <f t="shared" si="37"/>
        <v>0</v>
      </c>
      <c r="BX726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>
        <f t="shared" si="38"/>
        <v>0</v>
      </c>
      <c r="CR726" s="3"/>
    </row>
    <row r="727" spans="1:96" x14ac:dyDescent="0.45">
      <c r="A727" s="6"/>
      <c r="B727" s="6"/>
      <c r="C727" s="7"/>
      <c r="D727" s="7"/>
      <c r="F727" s="7"/>
      <c r="G727" s="7"/>
      <c r="H727" s="7"/>
      <c r="I727" s="6"/>
      <c r="J727" s="6"/>
      <c r="K727" s="8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6"/>
      <c r="AQ727" s="3"/>
      <c r="AR727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>
        <f t="shared" si="37"/>
        <v>0</v>
      </c>
      <c r="BX727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>
        <f t="shared" si="38"/>
        <v>0</v>
      </c>
      <c r="CR727" s="3"/>
    </row>
    <row r="728" spans="1:96" x14ac:dyDescent="0.45">
      <c r="A728" s="6"/>
      <c r="B728" s="6"/>
      <c r="C728" s="7"/>
      <c r="D728" s="7"/>
      <c r="F728" s="7"/>
      <c r="G728" s="7"/>
      <c r="H728" s="7"/>
      <c r="I728" s="6"/>
      <c r="J728" s="6"/>
      <c r="K728" s="8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6"/>
      <c r="AQ728" s="3"/>
      <c r="AR728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>
        <f t="shared" si="37"/>
        <v>0</v>
      </c>
      <c r="BX728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>
        <f t="shared" si="38"/>
        <v>0</v>
      </c>
      <c r="CR728" s="3"/>
    </row>
    <row r="729" spans="1:96" x14ac:dyDescent="0.45">
      <c r="A729" s="6"/>
      <c r="B729" s="6"/>
      <c r="C729" s="7"/>
      <c r="D729" s="7"/>
      <c r="F729" s="7"/>
      <c r="G729" s="7"/>
      <c r="H729" s="7"/>
      <c r="I729" s="6"/>
      <c r="J729" s="6"/>
      <c r="K729" s="8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6"/>
      <c r="AQ729" s="3"/>
      <c r="AR729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>
        <f t="shared" si="37"/>
        <v>0</v>
      </c>
      <c r="BX729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>
        <f t="shared" si="38"/>
        <v>0</v>
      </c>
      <c r="CR729" s="3"/>
    </row>
    <row r="730" spans="1:96" x14ac:dyDescent="0.45">
      <c r="A730" s="6"/>
      <c r="B730" s="6"/>
      <c r="C730" s="7"/>
      <c r="D730" s="7"/>
      <c r="F730" s="7"/>
      <c r="G730" s="7"/>
      <c r="H730" s="7"/>
      <c r="I730" s="6"/>
      <c r="J730" s="6"/>
      <c r="K730" s="8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6"/>
      <c r="AQ730" s="3"/>
      <c r="AR730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>
        <f t="shared" si="37"/>
        <v>0</v>
      </c>
      <c r="BX730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>
        <f t="shared" si="38"/>
        <v>0</v>
      </c>
      <c r="CR730" s="3"/>
    </row>
    <row r="731" spans="1:96" x14ac:dyDescent="0.45">
      <c r="A731" s="6"/>
      <c r="B731" s="6"/>
      <c r="C731" s="7"/>
      <c r="D731" s="7"/>
      <c r="F731" s="7"/>
      <c r="G731" s="7"/>
      <c r="H731" s="7"/>
      <c r="I731" s="6"/>
      <c r="J731" s="6"/>
      <c r="K731" s="8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6"/>
      <c r="AQ731" s="3"/>
      <c r="AR731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>
        <f t="shared" si="37"/>
        <v>0</v>
      </c>
      <c r="BX731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>
        <f t="shared" si="38"/>
        <v>0</v>
      </c>
      <c r="CR731" s="3"/>
    </row>
    <row r="732" spans="1:96" x14ac:dyDescent="0.45">
      <c r="A732" s="6"/>
      <c r="B732" s="6"/>
      <c r="C732" s="7"/>
      <c r="D732" s="7"/>
      <c r="F732" s="7"/>
      <c r="G732" s="7"/>
      <c r="H732" s="7"/>
      <c r="I732" s="6"/>
      <c r="J732" s="6"/>
      <c r="K732" s="8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6"/>
      <c r="AQ732" s="3"/>
      <c r="AR732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>
        <f t="shared" si="37"/>
        <v>0</v>
      </c>
      <c r="BX732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>
        <f t="shared" si="38"/>
        <v>0</v>
      </c>
      <c r="CR732" s="3"/>
    </row>
    <row r="733" spans="1:96" x14ac:dyDescent="0.45">
      <c r="A733" s="6"/>
      <c r="B733" s="6"/>
      <c r="C733" s="7"/>
      <c r="D733" s="7"/>
      <c r="F733" s="7"/>
      <c r="G733" s="7"/>
      <c r="H733" s="7"/>
      <c r="I733" s="6"/>
      <c r="J733" s="6"/>
      <c r="K733" s="8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6"/>
      <c r="AQ733" s="3"/>
      <c r="AR73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>
        <f t="shared" ref="BW733:BW764" si="39">SUM(AR733:BU733)</f>
        <v>0</v>
      </c>
      <c r="BX73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>
        <f t="shared" ref="CQ733:CQ764" si="40">SUM(BX733:CO733)</f>
        <v>0</v>
      </c>
      <c r="CR733" s="3"/>
    </row>
    <row r="734" spans="1:96" x14ac:dyDescent="0.45">
      <c r="A734" s="6"/>
      <c r="B734" s="6"/>
      <c r="C734" s="7"/>
      <c r="D734" s="7"/>
      <c r="F734" s="7"/>
      <c r="G734" s="7"/>
      <c r="H734" s="7"/>
      <c r="I734" s="6"/>
      <c r="J734" s="6"/>
      <c r="K734" s="8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6"/>
      <c r="AQ734" s="3"/>
      <c r="AR734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>
        <f t="shared" si="39"/>
        <v>0</v>
      </c>
      <c r="BX734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>
        <f t="shared" si="40"/>
        <v>0</v>
      </c>
      <c r="CR734" s="3"/>
    </row>
    <row r="735" spans="1:96" x14ac:dyDescent="0.45">
      <c r="A735" s="6"/>
      <c r="B735" s="6"/>
      <c r="C735" s="7"/>
      <c r="D735" s="7"/>
      <c r="F735" s="7"/>
      <c r="G735" s="7"/>
      <c r="H735" s="7"/>
      <c r="I735" s="6"/>
      <c r="J735" s="6"/>
      <c r="K735" s="8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6"/>
      <c r="AQ735" s="3"/>
      <c r="AR735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>
        <f t="shared" si="39"/>
        <v>0</v>
      </c>
      <c r="BX735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>
        <f t="shared" si="40"/>
        <v>0</v>
      </c>
      <c r="CR735" s="3"/>
    </row>
    <row r="736" spans="1:96" x14ac:dyDescent="0.45">
      <c r="A736" s="6"/>
      <c r="B736" s="6"/>
      <c r="C736" s="7"/>
      <c r="D736" s="7"/>
      <c r="F736" s="7"/>
      <c r="G736" s="7"/>
      <c r="H736" s="7"/>
      <c r="I736" s="6"/>
      <c r="J736" s="6"/>
      <c r="K736" s="8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6"/>
      <c r="AQ736" s="3"/>
      <c r="AR736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>
        <f t="shared" si="39"/>
        <v>0</v>
      </c>
      <c r="BX736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>
        <f t="shared" si="40"/>
        <v>0</v>
      </c>
      <c r="CR736" s="3"/>
    </row>
    <row r="737" spans="1:96" x14ac:dyDescent="0.45">
      <c r="A737" s="6"/>
      <c r="B737" s="6"/>
      <c r="C737" s="7"/>
      <c r="D737" s="7"/>
      <c r="F737" s="7"/>
      <c r="G737" s="7"/>
      <c r="H737" s="7"/>
      <c r="I737" s="6"/>
      <c r="J737" s="6"/>
      <c r="K737" s="8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6"/>
      <c r="AQ737" s="3"/>
      <c r="AR737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>
        <f t="shared" si="39"/>
        <v>0</v>
      </c>
      <c r="BX737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>
        <f t="shared" si="40"/>
        <v>0</v>
      </c>
      <c r="CR737" s="3"/>
    </row>
    <row r="738" spans="1:96" x14ac:dyDescent="0.45">
      <c r="A738" s="6"/>
      <c r="B738" s="6"/>
      <c r="C738" s="7"/>
      <c r="D738" s="7"/>
      <c r="F738" s="7"/>
      <c r="G738" s="7"/>
      <c r="H738" s="7"/>
      <c r="I738" s="6"/>
      <c r="J738" s="6"/>
      <c r="K738" s="8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6"/>
      <c r="AQ738" s="3"/>
      <c r="AR738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>
        <f t="shared" si="39"/>
        <v>0</v>
      </c>
      <c r="BX738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>
        <f t="shared" si="40"/>
        <v>0</v>
      </c>
      <c r="CR738" s="3"/>
    </row>
    <row r="739" spans="1:96" x14ac:dyDescent="0.45">
      <c r="A739" s="6"/>
      <c r="B739" s="6"/>
      <c r="C739" s="7"/>
      <c r="D739" s="7"/>
      <c r="F739" s="7"/>
      <c r="G739" s="7"/>
      <c r="H739" s="7"/>
      <c r="I739" s="6"/>
      <c r="J739" s="6"/>
      <c r="K739" s="8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6"/>
      <c r="AQ739" s="3"/>
      <c r="AR739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>
        <f t="shared" si="39"/>
        <v>0</v>
      </c>
      <c r="BX739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>
        <f t="shared" si="40"/>
        <v>0</v>
      </c>
      <c r="CR739" s="3"/>
    </row>
    <row r="740" spans="1:96" x14ac:dyDescent="0.45">
      <c r="A740" s="6"/>
      <c r="B740" s="6"/>
      <c r="C740" s="7"/>
      <c r="D740" s="7"/>
      <c r="F740" s="7"/>
      <c r="G740" s="7"/>
      <c r="H740" s="7"/>
      <c r="I740" s="6"/>
      <c r="J740" s="6"/>
      <c r="K740" s="8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6"/>
      <c r="AQ740" s="3"/>
      <c r="AR740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>
        <f t="shared" si="39"/>
        <v>0</v>
      </c>
      <c r="BX740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>
        <f t="shared" si="40"/>
        <v>0</v>
      </c>
      <c r="CR740" s="3"/>
    </row>
    <row r="741" spans="1:96" x14ac:dyDescent="0.45">
      <c r="A741" s="6"/>
      <c r="B741" s="6"/>
      <c r="C741" s="7"/>
      <c r="D741" s="7"/>
      <c r="F741" s="7"/>
      <c r="G741" s="7"/>
      <c r="H741" s="7"/>
      <c r="I741" s="6"/>
      <c r="J741" s="6"/>
      <c r="K741" s="8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6"/>
      <c r="AQ741" s="3"/>
      <c r="AR741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>
        <f t="shared" si="39"/>
        <v>0</v>
      </c>
      <c r="BX741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>
        <f t="shared" si="40"/>
        <v>0</v>
      </c>
      <c r="CR741" s="3"/>
    </row>
    <row r="742" spans="1:96" x14ac:dyDescent="0.45">
      <c r="A742" s="6"/>
      <c r="B742" s="6"/>
      <c r="C742" s="7"/>
      <c r="D742" s="7"/>
      <c r="F742" s="7"/>
      <c r="G742" s="7"/>
      <c r="H742" s="7"/>
      <c r="I742" s="6"/>
      <c r="J742" s="6"/>
      <c r="K742" s="8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6"/>
      <c r="AQ742" s="3"/>
      <c r="AR742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>
        <f t="shared" si="39"/>
        <v>0</v>
      </c>
      <c r="BX742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>
        <f t="shared" si="40"/>
        <v>0</v>
      </c>
      <c r="CR742" s="3"/>
    </row>
    <row r="743" spans="1:96" x14ac:dyDescent="0.45">
      <c r="A743" s="6"/>
      <c r="B743" s="6"/>
      <c r="C743" s="7"/>
      <c r="D743" s="7"/>
      <c r="F743" s="7"/>
      <c r="G743" s="7"/>
      <c r="H743" s="7"/>
      <c r="I743" s="6"/>
      <c r="J743" s="6"/>
      <c r="K743" s="8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6"/>
      <c r="AQ743" s="3"/>
      <c r="AR74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>
        <f t="shared" si="39"/>
        <v>0</v>
      </c>
      <c r="BX74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>
        <f t="shared" si="40"/>
        <v>0</v>
      </c>
      <c r="CR743" s="3"/>
    </row>
    <row r="744" spans="1:96" x14ac:dyDescent="0.45">
      <c r="A744" s="6"/>
      <c r="B744" s="6"/>
      <c r="C744" s="7"/>
      <c r="D744" s="7"/>
      <c r="F744" s="7"/>
      <c r="G744" s="7"/>
      <c r="H744" s="7"/>
      <c r="I744" s="6"/>
      <c r="J744" s="6"/>
      <c r="K744" s="8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6"/>
      <c r="AQ744" s="3"/>
      <c r="AR744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>
        <f t="shared" si="39"/>
        <v>0</v>
      </c>
      <c r="BX744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>
        <f t="shared" si="40"/>
        <v>0</v>
      </c>
      <c r="CR744" s="3"/>
    </row>
    <row r="745" spans="1:96" x14ac:dyDescent="0.45">
      <c r="A745" s="6"/>
      <c r="B745" s="6"/>
      <c r="C745" s="7"/>
      <c r="D745" s="7"/>
      <c r="F745" s="7"/>
      <c r="G745" s="7"/>
      <c r="H745" s="7"/>
      <c r="I745" s="6"/>
      <c r="J745" s="6"/>
      <c r="K745" s="8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6"/>
      <c r="AQ745" s="3"/>
      <c r="AR745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>
        <f t="shared" si="39"/>
        <v>0</v>
      </c>
      <c r="BX745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>
        <f t="shared" si="40"/>
        <v>0</v>
      </c>
      <c r="CR745" s="3"/>
    </row>
    <row r="746" spans="1:96" x14ac:dyDescent="0.45">
      <c r="A746" s="6"/>
      <c r="B746" s="6"/>
      <c r="C746" s="7"/>
      <c r="D746" s="7"/>
      <c r="F746" s="7"/>
      <c r="G746" s="7"/>
      <c r="H746" s="7"/>
      <c r="I746" s="6"/>
      <c r="J746" s="6"/>
      <c r="K746" s="8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6"/>
      <c r="AQ746" s="3"/>
      <c r="AR746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>
        <f t="shared" si="39"/>
        <v>0</v>
      </c>
      <c r="BX746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>
        <f t="shared" si="40"/>
        <v>0</v>
      </c>
      <c r="CR746" s="3"/>
    </row>
    <row r="747" spans="1:96" x14ac:dyDescent="0.45">
      <c r="A747" s="6"/>
      <c r="B747" s="6"/>
      <c r="C747" s="7"/>
      <c r="D747" s="7"/>
      <c r="F747" s="7"/>
      <c r="G747" s="7"/>
      <c r="H747" s="7"/>
      <c r="I747" s="6"/>
      <c r="J747" s="6"/>
      <c r="K747" s="8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6"/>
      <c r="AQ747" s="3"/>
      <c r="AR747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>
        <f t="shared" si="39"/>
        <v>0</v>
      </c>
      <c r="BX747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>
        <f t="shared" si="40"/>
        <v>0</v>
      </c>
      <c r="CR747" s="3"/>
    </row>
    <row r="748" spans="1:96" x14ac:dyDescent="0.45">
      <c r="A748" s="6"/>
      <c r="B748" s="6"/>
      <c r="C748" s="7"/>
      <c r="D748" s="7"/>
      <c r="F748" s="7"/>
      <c r="G748" s="7"/>
      <c r="H748" s="7"/>
      <c r="I748" s="6"/>
      <c r="J748" s="6"/>
      <c r="K748" s="8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6"/>
      <c r="AQ748" s="3"/>
      <c r="AR748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>
        <f t="shared" si="39"/>
        <v>0</v>
      </c>
      <c r="BX748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>
        <f t="shared" si="40"/>
        <v>0</v>
      </c>
      <c r="CR748" s="3"/>
    </row>
    <row r="749" spans="1:96" x14ac:dyDescent="0.45">
      <c r="A749" s="6"/>
      <c r="B749" s="6"/>
      <c r="C749" s="7"/>
      <c r="D749" s="7"/>
      <c r="F749" s="7"/>
      <c r="G749" s="7"/>
      <c r="H749" s="7"/>
      <c r="I749" s="6"/>
      <c r="J749" s="6"/>
      <c r="K749" s="8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6"/>
      <c r="AQ749" s="3"/>
      <c r="AR749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>
        <f t="shared" si="39"/>
        <v>0</v>
      </c>
      <c r="BX749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>
        <f t="shared" si="40"/>
        <v>0</v>
      </c>
      <c r="CR749" s="3"/>
    </row>
    <row r="750" spans="1:96" x14ac:dyDescent="0.45">
      <c r="A750" s="6"/>
      <c r="B750" s="6"/>
      <c r="C750" s="7"/>
      <c r="D750" s="7"/>
      <c r="F750" s="7"/>
      <c r="G750" s="7"/>
      <c r="H750" s="7"/>
      <c r="I750" s="6"/>
      <c r="J750" s="6"/>
      <c r="K750" s="8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6"/>
      <c r="AQ750" s="3"/>
      <c r="AR750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>
        <f t="shared" si="39"/>
        <v>0</v>
      </c>
      <c r="BX750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>
        <f t="shared" si="40"/>
        <v>0</v>
      </c>
      <c r="CR750" s="3"/>
    </row>
    <row r="751" spans="1:96" x14ac:dyDescent="0.45">
      <c r="A751" s="6"/>
      <c r="B751" s="6"/>
      <c r="C751" s="7"/>
      <c r="D751" s="7"/>
      <c r="F751" s="7"/>
      <c r="G751" s="7"/>
      <c r="H751" s="7"/>
      <c r="I751" s="6"/>
      <c r="J751" s="6"/>
      <c r="K751" s="8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6"/>
      <c r="AQ751" s="3"/>
      <c r="AR751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>
        <f t="shared" si="39"/>
        <v>0</v>
      </c>
      <c r="BX751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>
        <f t="shared" si="40"/>
        <v>0</v>
      </c>
      <c r="CR751" s="3"/>
    </row>
    <row r="752" spans="1:96" x14ac:dyDescent="0.45">
      <c r="A752" s="6"/>
      <c r="B752" s="6"/>
      <c r="C752" s="7"/>
      <c r="D752" s="7"/>
      <c r="F752" s="7"/>
      <c r="G752" s="7"/>
      <c r="H752" s="7"/>
      <c r="I752" s="6"/>
      <c r="J752" s="6"/>
      <c r="K752" s="8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6"/>
      <c r="AQ752" s="3"/>
      <c r="AR752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>
        <f t="shared" si="39"/>
        <v>0</v>
      </c>
      <c r="BX752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>
        <f t="shared" si="40"/>
        <v>0</v>
      </c>
      <c r="CR752" s="3"/>
    </row>
    <row r="753" spans="1:96" x14ac:dyDescent="0.45">
      <c r="A753" s="6"/>
      <c r="B753" s="6"/>
      <c r="C753" s="7"/>
      <c r="D753" s="7"/>
      <c r="F753" s="7"/>
      <c r="G753" s="7"/>
      <c r="H753" s="7"/>
      <c r="I753" s="6"/>
      <c r="J753" s="6"/>
      <c r="K753" s="8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6"/>
      <c r="AQ753" s="3"/>
      <c r="AR75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>
        <f t="shared" si="39"/>
        <v>0</v>
      </c>
      <c r="BX75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>
        <f t="shared" si="40"/>
        <v>0</v>
      </c>
      <c r="CR753" s="3"/>
    </row>
    <row r="754" spans="1:96" x14ac:dyDescent="0.45">
      <c r="A754" s="6"/>
      <c r="B754" s="6"/>
      <c r="C754" s="7"/>
      <c r="D754" s="7"/>
      <c r="F754" s="7"/>
      <c r="G754" s="7"/>
      <c r="H754" s="7"/>
      <c r="I754" s="6"/>
      <c r="J754" s="6"/>
      <c r="K754" s="8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6"/>
      <c r="AQ754" s="3"/>
      <c r="AR754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>
        <f t="shared" si="39"/>
        <v>0</v>
      </c>
      <c r="BX754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>
        <f t="shared" si="40"/>
        <v>0</v>
      </c>
      <c r="CR754" s="3"/>
    </row>
    <row r="755" spans="1:96" x14ac:dyDescent="0.45">
      <c r="A755" s="6"/>
      <c r="B755" s="6"/>
      <c r="C755" s="7"/>
      <c r="D755" s="7"/>
      <c r="F755" s="7"/>
      <c r="G755" s="7"/>
      <c r="H755" s="7"/>
      <c r="I755" s="6"/>
      <c r="J755" s="6"/>
      <c r="K755" s="8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6"/>
      <c r="AQ755" s="3"/>
      <c r="AR755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>
        <f t="shared" si="39"/>
        <v>0</v>
      </c>
      <c r="BX755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>
        <f t="shared" si="40"/>
        <v>0</v>
      </c>
      <c r="CR755" s="3"/>
    </row>
    <row r="756" spans="1:96" x14ac:dyDescent="0.45">
      <c r="A756" s="6"/>
      <c r="B756" s="6"/>
      <c r="C756" s="7"/>
      <c r="D756" s="7"/>
      <c r="F756" s="7"/>
      <c r="G756" s="7"/>
      <c r="H756" s="7"/>
      <c r="I756" s="6"/>
      <c r="J756" s="6"/>
      <c r="K756" s="8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6"/>
      <c r="AQ756" s="3"/>
      <c r="AR756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>
        <f t="shared" si="39"/>
        <v>0</v>
      </c>
      <c r="BX756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>
        <f t="shared" si="40"/>
        <v>0</v>
      </c>
      <c r="CR756" s="3"/>
    </row>
    <row r="757" spans="1:96" x14ac:dyDescent="0.45">
      <c r="A757" s="6"/>
      <c r="B757" s="6"/>
      <c r="C757" s="7"/>
      <c r="D757" s="7"/>
      <c r="F757" s="7"/>
      <c r="G757" s="7"/>
      <c r="H757" s="7"/>
      <c r="I757" s="6"/>
      <c r="J757" s="6"/>
      <c r="K757" s="8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6"/>
      <c r="AQ757" s="3"/>
      <c r="AR757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>
        <f t="shared" si="39"/>
        <v>0</v>
      </c>
      <c r="BX757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>
        <f t="shared" si="40"/>
        <v>0</v>
      </c>
      <c r="CR757" s="3"/>
    </row>
    <row r="758" spans="1:96" x14ac:dyDescent="0.45">
      <c r="A758" s="6"/>
      <c r="B758" s="6"/>
      <c r="C758" s="7"/>
      <c r="D758" s="7"/>
      <c r="F758" s="7"/>
      <c r="G758" s="7"/>
      <c r="H758" s="7"/>
      <c r="I758" s="6"/>
      <c r="J758" s="6"/>
      <c r="K758" s="8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6"/>
      <c r="AQ758" s="3"/>
      <c r="AR758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>
        <f t="shared" si="39"/>
        <v>0</v>
      </c>
      <c r="BX758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>
        <f t="shared" si="40"/>
        <v>0</v>
      </c>
      <c r="CR758" s="3"/>
    </row>
    <row r="759" spans="1:96" x14ac:dyDescent="0.45">
      <c r="A759" s="6"/>
      <c r="B759" s="6"/>
      <c r="C759" s="7"/>
      <c r="D759" s="7"/>
      <c r="F759" s="7"/>
      <c r="G759" s="7"/>
      <c r="H759" s="7"/>
      <c r="I759" s="6"/>
      <c r="J759" s="6"/>
      <c r="K759" s="8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6"/>
      <c r="AQ759" s="3"/>
      <c r="AR759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>
        <f t="shared" si="39"/>
        <v>0</v>
      </c>
      <c r="BX759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>
        <f t="shared" si="40"/>
        <v>0</v>
      </c>
      <c r="CR759" s="3"/>
    </row>
    <row r="760" spans="1:96" x14ac:dyDescent="0.45">
      <c r="A760" s="6"/>
      <c r="B760" s="6"/>
      <c r="C760" s="7"/>
      <c r="D760" s="7"/>
      <c r="F760" s="7"/>
      <c r="G760" s="7"/>
      <c r="H760" s="7"/>
      <c r="I760" s="6"/>
      <c r="J760" s="6"/>
      <c r="K760" s="8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6"/>
      <c r="AQ760" s="3"/>
      <c r="AR760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>
        <f t="shared" si="39"/>
        <v>0</v>
      </c>
      <c r="BX760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>
        <f t="shared" si="40"/>
        <v>0</v>
      </c>
      <c r="CR760" s="3"/>
    </row>
    <row r="761" spans="1:96" x14ac:dyDescent="0.45">
      <c r="A761" s="6"/>
      <c r="B761" s="6"/>
      <c r="C761" s="7"/>
      <c r="D761" s="7"/>
      <c r="F761" s="7"/>
      <c r="G761" s="7"/>
      <c r="H761" s="7"/>
      <c r="I761" s="6"/>
      <c r="J761" s="6"/>
      <c r="K761" s="8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6"/>
      <c r="AQ761" s="3"/>
      <c r="AR761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>
        <f t="shared" si="39"/>
        <v>0</v>
      </c>
      <c r="BX761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>
        <f t="shared" si="40"/>
        <v>0</v>
      </c>
      <c r="CR761" s="3"/>
    </row>
    <row r="762" spans="1:96" x14ac:dyDescent="0.45">
      <c r="A762" s="6"/>
      <c r="B762" s="6"/>
      <c r="C762" s="7"/>
      <c r="D762" s="7"/>
      <c r="F762" s="7"/>
      <c r="G762" s="7"/>
      <c r="H762" s="7"/>
      <c r="I762" s="6"/>
      <c r="J762" s="6"/>
      <c r="K762" s="8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6"/>
      <c r="AQ762" s="3"/>
      <c r="AR762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>
        <f t="shared" si="39"/>
        <v>0</v>
      </c>
      <c r="BX762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>
        <f t="shared" si="40"/>
        <v>0</v>
      </c>
      <c r="CR762" s="3"/>
    </row>
    <row r="763" spans="1:96" x14ac:dyDescent="0.45">
      <c r="A763" s="6"/>
      <c r="B763" s="6"/>
      <c r="C763" s="7"/>
      <c r="D763" s="7"/>
      <c r="F763" s="7"/>
      <c r="G763" s="7"/>
      <c r="H763" s="7"/>
      <c r="I763" s="6"/>
      <c r="J763" s="6"/>
      <c r="K763" s="8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6"/>
      <c r="AQ763" s="3"/>
      <c r="AR76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>
        <f t="shared" si="39"/>
        <v>0</v>
      </c>
      <c r="BX76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>
        <f t="shared" si="40"/>
        <v>0</v>
      </c>
      <c r="CR763" s="3"/>
    </row>
    <row r="764" spans="1:96" x14ac:dyDescent="0.45">
      <c r="A764" s="6"/>
      <c r="B764" s="6"/>
      <c r="C764" s="7"/>
      <c r="D764" s="7"/>
      <c r="F764" s="7"/>
      <c r="G764" s="7"/>
      <c r="H764" s="7"/>
      <c r="I764" s="6"/>
      <c r="J764" s="6"/>
      <c r="K764" s="8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6"/>
      <c r="AQ764" s="3"/>
      <c r="AR764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>
        <f t="shared" si="39"/>
        <v>0</v>
      </c>
      <c r="BX764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>
        <f t="shared" si="40"/>
        <v>0</v>
      </c>
      <c r="CR764" s="3"/>
    </row>
    <row r="765" spans="1:96" x14ac:dyDescent="0.45">
      <c r="A765" s="6"/>
      <c r="B765" s="6"/>
      <c r="C765" s="7"/>
      <c r="D765" s="7"/>
      <c r="F765" s="7"/>
      <c r="G765" s="7"/>
      <c r="H765" s="7"/>
      <c r="I765" s="6"/>
      <c r="J765" s="6"/>
      <c r="K765" s="8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6"/>
      <c r="AQ765" s="3"/>
      <c r="AR765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>
        <f t="shared" ref="BW765:BW780" si="41">SUM(AR765:BU765)</f>
        <v>0</v>
      </c>
      <c r="BX765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>
        <f t="shared" ref="CQ765:CQ780" si="42">SUM(BX765:CO765)</f>
        <v>0</v>
      </c>
      <c r="CR765" s="3"/>
    </row>
    <row r="766" spans="1:96" x14ac:dyDescent="0.45">
      <c r="A766" s="6"/>
      <c r="B766" s="6"/>
      <c r="C766" s="7"/>
      <c r="D766" s="7"/>
      <c r="F766" s="7"/>
      <c r="G766" s="7"/>
      <c r="H766" s="7"/>
      <c r="I766" s="6"/>
      <c r="J766" s="6"/>
      <c r="K766" s="8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6"/>
      <c r="AQ766" s="3"/>
      <c r="AR766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>
        <f t="shared" si="41"/>
        <v>0</v>
      </c>
      <c r="BX766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>
        <f t="shared" si="42"/>
        <v>0</v>
      </c>
      <c r="CR766" s="3"/>
    </row>
    <row r="767" spans="1:96" x14ac:dyDescent="0.45">
      <c r="A767" s="6"/>
      <c r="B767" s="6"/>
      <c r="C767" s="7"/>
      <c r="D767" s="7"/>
      <c r="F767" s="7"/>
      <c r="G767" s="7"/>
      <c r="H767" s="7"/>
      <c r="I767" s="6"/>
      <c r="J767" s="6"/>
      <c r="K767" s="8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6"/>
      <c r="AQ767" s="3"/>
      <c r="AR767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>
        <f t="shared" si="41"/>
        <v>0</v>
      </c>
      <c r="BX767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>
        <f t="shared" si="42"/>
        <v>0</v>
      </c>
      <c r="CR767" s="3"/>
    </row>
    <row r="768" spans="1:96" x14ac:dyDescent="0.45">
      <c r="A768" s="6"/>
      <c r="B768" s="6"/>
      <c r="C768" s="7"/>
      <c r="D768" s="7"/>
      <c r="F768" s="7"/>
      <c r="G768" s="7"/>
      <c r="H768" s="7"/>
      <c r="I768" s="6"/>
      <c r="J768" s="6"/>
      <c r="K768" s="8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6"/>
      <c r="AQ768" s="3"/>
      <c r="AR768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>
        <f t="shared" si="41"/>
        <v>0</v>
      </c>
      <c r="BX768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>
        <f t="shared" si="42"/>
        <v>0</v>
      </c>
      <c r="CR768" s="3"/>
    </row>
    <row r="769" spans="1:96" x14ac:dyDescent="0.45">
      <c r="A769" s="6"/>
      <c r="B769" s="6"/>
      <c r="C769" s="7"/>
      <c r="D769" s="7"/>
      <c r="F769" s="7"/>
      <c r="G769" s="7"/>
      <c r="H769" s="7"/>
      <c r="I769" s="6"/>
      <c r="J769" s="6"/>
      <c r="K769" s="8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6"/>
      <c r="AQ769" s="3"/>
      <c r="AR769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>
        <f t="shared" si="41"/>
        <v>0</v>
      </c>
      <c r="BX769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>
        <f t="shared" si="42"/>
        <v>0</v>
      </c>
      <c r="CR769" s="3"/>
    </row>
    <row r="770" spans="1:96" x14ac:dyDescent="0.45">
      <c r="A770" s="6"/>
      <c r="B770" s="6"/>
      <c r="C770" s="7"/>
      <c r="D770" s="7"/>
      <c r="F770" s="7"/>
      <c r="G770" s="7"/>
      <c r="H770" s="7"/>
      <c r="I770" s="6"/>
      <c r="J770" s="6"/>
      <c r="K770" s="8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6"/>
      <c r="AQ770" s="3"/>
      <c r="AR770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>
        <f t="shared" si="41"/>
        <v>0</v>
      </c>
      <c r="BX770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>
        <f t="shared" si="42"/>
        <v>0</v>
      </c>
      <c r="CR770" s="3"/>
    </row>
    <row r="771" spans="1:96" x14ac:dyDescent="0.45">
      <c r="A771" s="6"/>
      <c r="B771" s="6"/>
      <c r="C771" s="7"/>
      <c r="D771" s="7"/>
      <c r="F771" s="7"/>
      <c r="G771" s="7"/>
      <c r="H771" s="7"/>
      <c r="I771" s="6"/>
      <c r="J771" s="6"/>
      <c r="K771" s="8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6"/>
      <c r="AQ771" s="3"/>
      <c r="AR771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>
        <f t="shared" si="41"/>
        <v>0</v>
      </c>
      <c r="BX771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>
        <f t="shared" si="42"/>
        <v>0</v>
      </c>
      <c r="CR771" s="3"/>
    </row>
    <row r="772" spans="1:96" x14ac:dyDescent="0.45">
      <c r="A772" s="6"/>
      <c r="B772" s="6"/>
      <c r="C772" s="7"/>
      <c r="D772" s="7"/>
      <c r="F772" s="7"/>
      <c r="G772" s="7"/>
      <c r="H772" s="7"/>
      <c r="I772" s="6"/>
      <c r="J772" s="6"/>
      <c r="K772" s="8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6"/>
      <c r="AQ772" s="3"/>
      <c r="AR772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>
        <f t="shared" si="41"/>
        <v>0</v>
      </c>
      <c r="BX772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>
        <f t="shared" si="42"/>
        <v>0</v>
      </c>
      <c r="CR772" s="3"/>
    </row>
    <row r="773" spans="1:96" x14ac:dyDescent="0.45">
      <c r="A773" s="6"/>
      <c r="B773" s="6"/>
      <c r="C773" s="7"/>
      <c r="D773" s="7"/>
      <c r="F773" s="7"/>
      <c r="G773" s="7"/>
      <c r="H773" s="7"/>
      <c r="I773" s="6"/>
      <c r="J773" s="6"/>
      <c r="K773" s="8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6">
        <f t="shared" ref="AP773:AP780" si="43">AM773*0.5*15.994/18.9984+AN773*0.5*15.994/35.453+AO773*15.994/32.065</f>
        <v>0</v>
      </c>
      <c r="AQ773" s="3">
        <f t="shared" ref="AQ773:AQ780" si="44">SUM(P773:AO773)-AP773</f>
        <v>0</v>
      </c>
      <c r="AR77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>
        <f t="shared" si="41"/>
        <v>0</v>
      </c>
      <c r="BX77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>
        <f t="shared" si="42"/>
        <v>0</v>
      </c>
      <c r="CR773" s="3"/>
    </row>
    <row r="774" spans="1:96" x14ac:dyDescent="0.45">
      <c r="A774" s="6"/>
      <c r="B774" s="6"/>
      <c r="C774" s="7"/>
      <c r="D774" s="7"/>
      <c r="F774" s="7"/>
      <c r="G774" s="7"/>
      <c r="H774" s="7"/>
      <c r="I774" s="6"/>
      <c r="J774" s="6"/>
      <c r="K774" s="8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6">
        <f t="shared" si="43"/>
        <v>0</v>
      </c>
      <c r="AQ774" s="3">
        <f t="shared" si="44"/>
        <v>0</v>
      </c>
      <c r="AR774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>
        <f t="shared" si="41"/>
        <v>0</v>
      </c>
      <c r="BX774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>
        <f t="shared" si="42"/>
        <v>0</v>
      </c>
      <c r="CR774" s="3"/>
    </row>
    <row r="775" spans="1:96" x14ac:dyDescent="0.45">
      <c r="A775" s="6"/>
      <c r="B775" s="6"/>
      <c r="C775" s="7"/>
      <c r="D775" s="7"/>
      <c r="F775" s="7"/>
      <c r="G775" s="7"/>
      <c r="H775" s="7"/>
      <c r="I775" s="6"/>
      <c r="J775" s="6"/>
      <c r="K775" s="8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6">
        <f t="shared" si="43"/>
        <v>0</v>
      </c>
      <c r="AQ775" s="3">
        <f t="shared" si="44"/>
        <v>0</v>
      </c>
      <c r="AR775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>
        <f t="shared" si="41"/>
        <v>0</v>
      </c>
      <c r="BX775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>
        <f t="shared" si="42"/>
        <v>0</v>
      </c>
      <c r="CR775" s="3"/>
    </row>
    <row r="776" spans="1:96" x14ac:dyDescent="0.45">
      <c r="A776" s="6"/>
      <c r="B776" s="6"/>
      <c r="C776" s="7"/>
      <c r="D776" s="7"/>
      <c r="F776" s="7"/>
      <c r="G776" s="7"/>
      <c r="H776" s="7"/>
      <c r="I776" s="6"/>
      <c r="J776" s="6"/>
      <c r="K776" s="8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6">
        <f t="shared" si="43"/>
        <v>0</v>
      </c>
      <c r="AQ776" s="3">
        <f t="shared" si="44"/>
        <v>0</v>
      </c>
      <c r="AR776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>
        <f t="shared" si="41"/>
        <v>0</v>
      </c>
      <c r="BX776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>
        <f t="shared" si="42"/>
        <v>0</v>
      </c>
      <c r="CR776" s="3"/>
    </row>
    <row r="777" spans="1:96" x14ac:dyDescent="0.45">
      <c r="A777" s="6"/>
      <c r="B777" s="6"/>
      <c r="C777" s="7"/>
      <c r="D777" s="7"/>
      <c r="F777" s="7"/>
      <c r="G777" s="7"/>
      <c r="H777" s="7"/>
      <c r="I777" s="6"/>
      <c r="J777" s="6"/>
      <c r="K777" s="8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6">
        <f t="shared" si="43"/>
        <v>0</v>
      </c>
      <c r="AQ777" s="3">
        <f t="shared" si="44"/>
        <v>0</v>
      </c>
      <c r="AR777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>
        <f t="shared" si="41"/>
        <v>0</v>
      </c>
      <c r="BX777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>
        <f t="shared" si="42"/>
        <v>0</v>
      </c>
      <c r="CR777" s="3"/>
    </row>
    <row r="778" spans="1:96" x14ac:dyDescent="0.45">
      <c r="A778" s="6"/>
      <c r="B778" s="6"/>
      <c r="C778" s="7"/>
      <c r="D778" s="7"/>
      <c r="F778" s="7"/>
      <c r="G778" s="7"/>
      <c r="H778" s="7"/>
      <c r="I778" s="6"/>
      <c r="J778" s="6"/>
      <c r="K778" s="8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6">
        <f t="shared" si="43"/>
        <v>0</v>
      </c>
      <c r="AQ778" s="3">
        <f t="shared" si="44"/>
        <v>0</v>
      </c>
      <c r="AR778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>
        <f t="shared" si="41"/>
        <v>0</v>
      </c>
      <c r="BX778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>
        <f t="shared" si="42"/>
        <v>0</v>
      </c>
      <c r="CR778" s="3"/>
    </row>
    <row r="779" spans="1:96" x14ac:dyDescent="0.45">
      <c r="A779" s="6"/>
      <c r="B779" s="6"/>
      <c r="C779" s="7"/>
      <c r="D779" s="7"/>
      <c r="F779" s="7"/>
      <c r="G779" s="7"/>
      <c r="H779" s="7"/>
      <c r="I779" s="6"/>
      <c r="J779" s="6"/>
      <c r="K779" s="8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6">
        <f t="shared" si="43"/>
        <v>0</v>
      </c>
      <c r="AQ779" s="3">
        <f t="shared" si="44"/>
        <v>0</v>
      </c>
      <c r="AR779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>
        <f t="shared" si="41"/>
        <v>0</v>
      </c>
      <c r="BX779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>
        <f t="shared" si="42"/>
        <v>0</v>
      </c>
      <c r="CR779" s="3"/>
    </row>
    <row r="780" spans="1:96" x14ac:dyDescent="0.45">
      <c r="A780" s="6"/>
      <c r="B780" s="6"/>
      <c r="C780" s="7"/>
      <c r="D780" s="7"/>
      <c r="F780" s="7"/>
      <c r="G780" s="7"/>
      <c r="H780" s="7"/>
      <c r="I780" s="6"/>
      <c r="J780" s="6"/>
      <c r="K780" s="8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6">
        <f t="shared" si="43"/>
        <v>0</v>
      </c>
      <c r="AQ780" s="3">
        <f t="shared" si="44"/>
        <v>0</v>
      </c>
      <c r="AR780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>
        <f t="shared" si="41"/>
        <v>0</v>
      </c>
      <c r="BX780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>
        <f t="shared" si="42"/>
        <v>0</v>
      </c>
      <c r="CR780" s="3"/>
    </row>
    <row r="781" spans="1:96" x14ac:dyDescent="0.45">
      <c r="H781" s="7"/>
      <c r="K781" s="8"/>
      <c r="L781" s="1"/>
    </row>
    <row r="782" spans="1:96" x14ac:dyDescent="0.45">
      <c r="H782" s="7"/>
      <c r="K782" s="8"/>
      <c r="L782" s="1"/>
    </row>
    <row r="783" spans="1:96" x14ac:dyDescent="0.45">
      <c r="K783" s="8"/>
      <c r="L783" s="1"/>
    </row>
    <row r="784" spans="1:96" x14ac:dyDescent="0.45">
      <c r="K784" s="8"/>
      <c r="L784" s="1"/>
    </row>
    <row r="785" spans="11:12" x14ac:dyDescent="0.45">
      <c r="K785" s="8"/>
      <c r="L785" s="1"/>
    </row>
    <row r="786" spans="11:12" x14ac:dyDescent="0.45">
      <c r="K786" s="8"/>
      <c r="L786" s="1"/>
    </row>
    <row r="787" spans="11:12" x14ac:dyDescent="0.45">
      <c r="K787" s="8"/>
      <c r="L787" s="1"/>
    </row>
    <row r="788" spans="11:12" x14ac:dyDescent="0.45">
      <c r="K788" s="8"/>
      <c r="L788" s="1"/>
    </row>
    <row r="789" spans="11:12" x14ac:dyDescent="0.45">
      <c r="K789" s="8"/>
      <c r="L789" s="1"/>
    </row>
    <row r="790" spans="11:12" x14ac:dyDescent="0.45">
      <c r="K790" s="8"/>
      <c r="L790" s="1"/>
    </row>
    <row r="791" spans="11:12" x14ac:dyDescent="0.45">
      <c r="K791" s="8"/>
      <c r="L791" s="1"/>
    </row>
    <row r="792" spans="11:12" x14ac:dyDescent="0.45">
      <c r="K792" s="8"/>
      <c r="L792" s="1"/>
    </row>
    <row r="793" spans="11:12" x14ac:dyDescent="0.45">
      <c r="K793" s="8"/>
      <c r="L793" s="1"/>
    </row>
    <row r="794" spans="11:12" x14ac:dyDescent="0.45">
      <c r="K794" s="8"/>
      <c r="L794" s="1"/>
    </row>
    <row r="795" spans="11:12" x14ac:dyDescent="0.45">
      <c r="K795" s="8"/>
      <c r="L795" s="1"/>
    </row>
    <row r="796" spans="11:12" x14ac:dyDescent="0.45">
      <c r="K796" s="8"/>
      <c r="L796" s="1"/>
    </row>
    <row r="797" spans="11:12" x14ac:dyDescent="0.45">
      <c r="K797" s="8"/>
      <c r="L797" s="1"/>
    </row>
    <row r="798" spans="11:12" x14ac:dyDescent="0.45">
      <c r="K798" s="8"/>
      <c r="L798" s="1"/>
    </row>
    <row r="799" spans="11:12" x14ac:dyDescent="0.45">
      <c r="K799" s="8"/>
      <c r="L799" s="1"/>
    </row>
    <row r="800" spans="11:12" x14ac:dyDescent="0.45">
      <c r="K800" s="8"/>
      <c r="L800" s="1"/>
    </row>
    <row r="801" spans="11:12" x14ac:dyDescent="0.45">
      <c r="K801" s="8"/>
      <c r="L801" s="1"/>
    </row>
    <row r="802" spans="11:12" x14ac:dyDescent="0.45">
      <c r="K802" s="8"/>
      <c r="L802" s="1"/>
    </row>
    <row r="803" spans="11:12" x14ac:dyDescent="0.45">
      <c r="K803" s="8"/>
      <c r="L803" s="1"/>
    </row>
    <row r="804" spans="11:12" x14ac:dyDescent="0.45">
      <c r="K804" s="8"/>
      <c r="L804" s="1"/>
    </row>
    <row r="805" spans="11:12" x14ac:dyDescent="0.45">
      <c r="K805" s="8"/>
      <c r="L805" s="1"/>
    </row>
    <row r="806" spans="11:12" x14ac:dyDescent="0.45">
      <c r="K806" s="8"/>
      <c r="L806" s="1"/>
    </row>
    <row r="807" spans="11:12" x14ac:dyDescent="0.45">
      <c r="K807" s="8"/>
      <c r="L807" s="1"/>
    </row>
    <row r="808" spans="11:12" x14ac:dyDescent="0.45">
      <c r="K808" s="8"/>
      <c r="L808" s="1"/>
    </row>
    <row r="809" spans="11:12" x14ac:dyDescent="0.45">
      <c r="K809" s="1"/>
      <c r="L809" s="1"/>
    </row>
    <row r="810" spans="11:12" x14ac:dyDescent="0.45">
      <c r="K810" s="1"/>
      <c r="L810" s="1"/>
    </row>
    <row r="811" spans="11:12" x14ac:dyDescent="0.45">
      <c r="K811" s="1"/>
      <c r="L811" s="1"/>
    </row>
    <row r="812" spans="11:12" x14ac:dyDescent="0.45">
      <c r="K812" s="1"/>
      <c r="L812" s="1"/>
    </row>
    <row r="813" spans="11:12" x14ac:dyDescent="0.45">
      <c r="K813" s="1"/>
      <c r="L813" s="1"/>
    </row>
    <row r="814" spans="11:12" x14ac:dyDescent="0.45">
      <c r="K814" s="1"/>
      <c r="L814" s="1"/>
    </row>
    <row r="815" spans="11:12" x14ac:dyDescent="0.45">
      <c r="K815" s="1"/>
      <c r="L815" s="1"/>
    </row>
    <row r="816" spans="11:12" x14ac:dyDescent="0.45">
      <c r="K816" s="1"/>
      <c r="L816" s="1"/>
    </row>
    <row r="817" spans="11:12" x14ac:dyDescent="0.45">
      <c r="K817" s="1"/>
      <c r="L817" s="1"/>
    </row>
    <row r="818" spans="11:12" x14ac:dyDescent="0.45">
      <c r="K818" s="1"/>
      <c r="L818" s="1"/>
    </row>
    <row r="819" spans="11:12" x14ac:dyDescent="0.45">
      <c r="K819" s="1"/>
      <c r="L819" s="1"/>
    </row>
    <row r="820" spans="11:12" x14ac:dyDescent="0.45">
      <c r="K820" s="1"/>
      <c r="L820" s="1"/>
    </row>
    <row r="821" spans="11:12" x14ac:dyDescent="0.45">
      <c r="K821" s="1"/>
      <c r="L821" s="1"/>
    </row>
    <row r="822" spans="11:12" x14ac:dyDescent="0.45">
      <c r="K822" s="1"/>
      <c r="L822" s="1"/>
    </row>
    <row r="823" spans="11:12" x14ac:dyDescent="0.45">
      <c r="K823" s="1"/>
      <c r="L823" s="1"/>
    </row>
    <row r="824" spans="11:12" x14ac:dyDescent="0.45">
      <c r="K824" s="1"/>
      <c r="L824" s="1"/>
    </row>
    <row r="825" spans="11:12" x14ac:dyDescent="0.45">
      <c r="K825" s="1"/>
      <c r="L825" s="1"/>
    </row>
    <row r="826" spans="11:12" x14ac:dyDescent="0.45">
      <c r="K826" s="1"/>
      <c r="L826" s="1"/>
    </row>
    <row r="827" spans="11:12" x14ac:dyDescent="0.45">
      <c r="K827" s="1"/>
      <c r="L827" s="1"/>
    </row>
    <row r="828" spans="11:12" x14ac:dyDescent="0.45">
      <c r="K828" s="1"/>
      <c r="L828" s="1"/>
    </row>
    <row r="829" spans="11:12" x14ac:dyDescent="0.45">
      <c r="K829" s="1"/>
      <c r="L829" s="1"/>
    </row>
    <row r="830" spans="11:12" x14ac:dyDescent="0.45">
      <c r="K830" s="1"/>
      <c r="L830" s="1"/>
    </row>
    <row r="831" spans="11:12" x14ac:dyDescent="0.45">
      <c r="K831" s="1"/>
      <c r="L831" s="1"/>
    </row>
    <row r="832" spans="11:12" x14ac:dyDescent="0.45">
      <c r="K832" s="1"/>
      <c r="L832" s="1"/>
    </row>
    <row r="833" spans="11:12" x14ac:dyDescent="0.45">
      <c r="K833" s="1"/>
      <c r="L833" s="1"/>
    </row>
    <row r="834" spans="11:12" x14ac:dyDescent="0.45">
      <c r="K834" s="1"/>
      <c r="L834" s="1"/>
    </row>
    <row r="835" spans="11:12" x14ac:dyDescent="0.45">
      <c r="K835" s="1"/>
      <c r="L835" s="1"/>
    </row>
    <row r="836" spans="11:12" x14ac:dyDescent="0.45">
      <c r="K836" s="1"/>
      <c r="L836" s="1"/>
    </row>
    <row r="837" spans="11:12" x14ac:dyDescent="0.45">
      <c r="K837" s="1"/>
      <c r="L837" s="1"/>
    </row>
    <row r="838" spans="11:12" x14ac:dyDescent="0.45">
      <c r="K838" s="1"/>
      <c r="L838" s="1"/>
    </row>
    <row r="839" spans="11:12" x14ac:dyDescent="0.45">
      <c r="K839" s="1"/>
      <c r="L839" s="1"/>
    </row>
    <row r="840" spans="11:12" x14ac:dyDescent="0.45">
      <c r="K840" s="1"/>
      <c r="L840" s="1"/>
    </row>
    <row r="841" spans="11:12" x14ac:dyDescent="0.45">
      <c r="K841" s="1"/>
      <c r="L841" s="1"/>
    </row>
    <row r="842" spans="11:12" x14ac:dyDescent="0.45">
      <c r="K842" s="1"/>
      <c r="L842" s="1"/>
    </row>
    <row r="843" spans="11:12" x14ac:dyDescent="0.45">
      <c r="K843" s="1"/>
      <c r="L843" s="1"/>
    </row>
    <row r="844" spans="11:12" x14ac:dyDescent="0.45">
      <c r="K844" s="1"/>
      <c r="L844" s="1"/>
    </row>
    <row r="845" spans="11:12" x14ac:dyDescent="0.45">
      <c r="K845" s="1"/>
      <c r="L845" s="1"/>
    </row>
    <row r="846" spans="11:12" x14ac:dyDescent="0.45">
      <c r="K846" s="1"/>
      <c r="L846" s="1"/>
    </row>
    <row r="847" spans="11:12" x14ac:dyDescent="0.45">
      <c r="K847" s="1"/>
      <c r="L847" s="1"/>
    </row>
    <row r="848" spans="11:12" x14ac:dyDescent="0.45">
      <c r="K848" s="1"/>
      <c r="L848" s="1"/>
    </row>
    <row r="849" spans="11:12" x14ac:dyDescent="0.45">
      <c r="K849" s="1"/>
      <c r="L849" s="1"/>
    </row>
    <row r="850" spans="11:12" x14ac:dyDescent="0.45">
      <c r="K850" s="1"/>
      <c r="L850" s="1"/>
    </row>
    <row r="851" spans="11:12" x14ac:dyDescent="0.45">
      <c r="K851" s="1"/>
      <c r="L851" s="1"/>
    </row>
    <row r="852" spans="11:12" x14ac:dyDescent="0.45">
      <c r="K852" s="1"/>
      <c r="L852" s="1"/>
    </row>
    <row r="853" spans="11:12" x14ac:dyDescent="0.45">
      <c r="K853" s="1"/>
      <c r="L853" s="1"/>
    </row>
    <row r="854" spans="11:12" x14ac:dyDescent="0.45">
      <c r="K854" s="1"/>
      <c r="L854" s="1"/>
    </row>
    <row r="855" spans="11:12" x14ac:dyDescent="0.45">
      <c r="K855" s="1"/>
      <c r="L855" s="1"/>
    </row>
    <row r="856" spans="11:12" x14ac:dyDescent="0.45">
      <c r="K856" s="1"/>
      <c r="L856" s="1"/>
    </row>
    <row r="857" spans="11:12" x14ac:dyDescent="0.45">
      <c r="K857" s="1"/>
      <c r="L857" s="1"/>
    </row>
    <row r="858" spans="11:12" x14ac:dyDescent="0.45">
      <c r="K858" s="1"/>
      <c r="L858" s="1"/>
    </row>
    <row r="859" spans="11:12" x14ac:dyDescent="0.45">
      <c r="K859" s="1"/>
      <c r="L859" s="1"/>
    </row>
    <row r="860" spans="11:12" x14ac:dyDescent="0.45">
      <c r="K860" s="1"/>
      <c r="L860" s="1"/>
    </row>
    <row r="861" spans="11:12" x14ac:dyDescent="0.45">
      <c r="K861" s="1"/>
      <c r="L861" s="1"/>
    </row>
    <row r="862" spans="11:12" x14ac:dyDescent="0.45">
      <c r="K862" s="1"/>
      <c r="L862" s="1"/>
    </row>
    <row r="863" spans="11:12" x14ac:dyDescent="0.45">
      <c r="K863" s="1"/>
      <c r="L863" s="1"/>
    </row>
    <row r="864" spans="11:12" x14ac:dyDescent="0.45">
      <c r="K864" s="1"/>
      <c r="L864" s="1"/>
    </row>
    <row r="865" spans="11:12" x14ac:dyDescent="0.45">
      <c r="K865" s="1"/>
      <c r="L865" s="1"/>
    </row>
    <row r="866" spans="11:12" x14ac:dyDescent="0.45">
      <c r="K866" s="1"/>
      <c r="L866" s="1"/>
    </row>
    <row r="867" spans="11:12" x14ac:dyDescent="0.45">
      <c r="K867" s="1"/>
      <c r="L867" s="1"/>
    </row>
    <row r="868" spans="11:12" x14ac:dyDescent="0.45">
      <c r="K868" s="1"/>
      <c r="L868" s="1"/>
    </row>
    <row r="869" spans="11:12" x14ac:dyDescent="0.45">
      <c r="K869" s="1"/>
      <c r="L869" s="1"/>
    </row>
    <row r="870" spans="11:12" x14ac:dyDescent="0.45">
      <c r="K870" s="1"/>
      <c r="L870" s="1"/>
    </row>
    <row r="871" spans="11:12" x14ac:dyDescent="0.45">
      <c r="K871" s="1"/>
      <c r="L871" s="1"/>
    </row>
    <row r="872" spans="11:12" x14ac:dyDescent="0.45">
      <c r="K872" s="1"/>
      <c r="L872" s="1"/>
    </row>
    <row r="873" spans="11:12" x14ac:dyDescent="0.45">
      <c r="K873" s="1"/>
      <c r="L873" s="1"/>
    </row>
    <row r="874" spans="11:12" x14ac:dyDescent="0.45">
      <c r="K874" s="1"/>
      <c r="L874" s="1"/>
    </row>
    <row r="875" spans="11:12" x14ac:dyDescent="0.45">
      <c r="K875" s="1"/>
      <c r="L875" s="1"/>
    </row>
    <row r="876" spans="11:12" x14ac:dyDescent="0.45">
      <c r="K876" s="1"/>
      <c r="L876" s="1"/>
    </row>
    <row r="877" spans="11:12" x14ac:dyDescent="0.45">
      <c r="K877" s="1"/>
      <c r="L877" s="1"/>
    </row>
    <row r="878" spans="11:12" x14ac:dyDescent="0.45">
      <c r="K878" s="1"/>
      <c r="L878" s="1"/>
    </row>
    <row r="879" spans="11:12" x14ac:dyDescent="0.45">
      <c r="K879" s="1"/>
      <c r="L879" s="1"/>
    </row>
    <row r="880" spans="11:12" x14ac:dyDescent="0.45">
      <c r="K880" s="1"/>
      <c r="L880" s="1"/>
    </row>
    <row r="881" spans="11:12" x14ac:dyDescent="0.45">
      <c r="K881" s="1"/>
      <c r="L881" s="1"/>
    </row>
    <row r="882" spans="11:12" x14ac:dyDescent="0.45">
      <c r="K882" s="1"/>
      <c r="L882" s="1"/>
    </row>
    <row r="883" spans="11:12" x14ac:dyDescent="0.45">
      <c r="K883" s="1"/>
      <c r="L883" s="1"/>
    </row>
    <row r="884" spans="11:12" x14ac:dyDescent="0.45">
      <c r="K884" s="1"/>
      <c r="L884" s="1"/>
    </row>
    <row r="885" spans="11:12" x14ac:dyDescent="0.45">
      <c r="K885" s="1"/>
      <c r="L885" s="1"/>
    </row>
    <row r="886" spans="11:12" x14ac:dyDescent="0.45">
      <c r="K886" s="1"/>
      <c r="L886" s="1"/>
    </row>
    <row r="887" spans="11:12" x14ac:dyDescent="0.45">
      <c r="K887" s="1"/>
      <c r="L887" s="1"/>
    </row>
    <row r="888" spans="11:12" x14ac:dyDescent="0.45">
      <c r="K888" s="1"/>
      <c r="L888" s="1"/>
    </row>
    <row r="889" spans="11:12" x14ac:dyDescent="0.45">
      <c r="K889" s="1"/>
      <c r="L889" s="1"/>
    </row>
    <row r="890" spans="11:12" x14ac:dyDescent="0.45">
      <c r="K890" s="1"/>
      <c r="L890" s="1"/>
    </row>
    <row r="891" spans="11:12" x14ac:dyDescent="0.45">
      <c r="K891" s="1"/>
      <c r="L891" s="1"/>
    </row>
    <row r="892" spans="11:12" x14ac:dyDescent="0.45">
      <c r="K892" s="1"/>
      <c r="L892" s="1"/>
    </row>
    <row r="893" spans="11:12" x14ac:dyDescent="0.45">
      <c r="K893" s="1"/>
      <c r="L893" s="1"/>
    </row>
    <row r="894" spans="11:12" x14ac:dyDescent="0.45">
      <c r="K894" s="1"/>
      <c r="L894" s="1"/>
    </row>
    <row r="895" spans="11:12" x14ac:dyDescent="0.45">
      <c r="K895" s="1"/>
      <c r="L895" s="1"/>
    </row>
    <row r="896" spans="11:12" x14ac:dyDescent="0.45">
      <c r="K896" s="1"/>
      <c r="L896" s="1"/>
    </row>
    <row r="897" spans="11:12" x14ac:dyDescent="0.45">
      <c r="K897" s="1"/>
      <c r="L897" s="1"/>
    </row>
    <row r="898" spans="11:12" x14ac:dyDescent="0.45">
      <c r="K898" s="1"/>
      <c r="L898" s="1"/>
    </row>
    <row r="899" spans="11:12" x14ac:dyDescent="0.45">
      <c r="K899" s="1"/>
      <c r="L899" s="1"/>
    </row>
    <row r="900" spans="11:12" x14ac:dyDescent="0.45">
      <c r="K900" s="1"/>
      <c r="L900" s="1"/>
    </row>
    <row r="901" spans="11:12" x14ac:dyDescent="0.45">
      <c r="K901" s="1"/>
      <c r="L901" s="1"/>
    </row>
    <row r="902" spans="11:12" x14ac:dyDescent="0.45">
      <c r="K902" s="1"/>
      <c r="L902" s="1"/>
    </row>
    <row r="903" spans="11:12" x14ac:dyDescent="0.45">
      <c r="K903" s="1"/>
      <c r="L903" s="1"/>
    </row>
    <row r="904" spans="11:12" x14ac:dyDescent="0.45">
      <c r="K904" s="1"/>
      <c r="L904" s="1"/>
    </row>
    <row r="905" spans="11:12" x14ac:dyDescent="0.45">
      <c r="K905" s="1"/>
      <c r="L905" s="1"/>
    </row>
    <row r="906" spans="11:12" x14ac:dyDescent="0.45">
      <c r="K906" s="1"/>
      <c r="L906" s="1"/>
    </row>
    <row r="907" spans="11:12" x14ac:dyDescent="0.45">
      <c r="K907" s="1"/>
      <c r="L907" s="1"/>
    </row>
    <row r="908" spans="11:12" x14ac:dyDescent="0.45">
      <c r="K908" s="1"/>
      <c r="L908" s="1"/>
    </row>
    <row r="909" spans="11:12" x14ac:dyDescent="0.45">
      <c r="K909" s="1"/>
      <c r="L909" s="1"/>
    </row>
    <row r="910" spans="11:12" x14ac:dyDescent="0.45">
      <c r="K910" s="1"/>
      <c r="L910" s="1"/>
    </row>
    <row r="911" spans="11:12" x14ac:dyDescent="0.45">
      <c r="K911" s="1"/>
      <c r="L911" s="1"/>
    </row>
    <row r="912" spans="11:12" x14ac:dyDescent="0.45">
      <c r="K912" s="1"/>
      <c r="L912" s="1"/>
    </row>
    <row r="913" spans="11:12" x14ac:dyDescent="0.45">
      <c r="K913" s="1"/>
      <c r="L913" s="1"/>
    </row>
    <row r="914" spans="11:12" x14ac:dyDescent="0.45">
      <c r="K914" s="1"/>
      <c r="L914" s="1"/>
    </row>
    <row r="915" spans="11:12" x14ac:dyDescent="0.45">
      <c r="K915" s="1"/>
      <c r="L915" s="1"/>
    </row>
    <row r="916" spans="11:12" x14ac:dyDescent="0.45">
      <c r="K916" s="1"/>
      <c r="L916" s="1"/>
    </row>
    <row r="917" spans="11:12" x14ac:dyDescent="0.45">
      <c r="K917" s="1"/>
      <c r="L917" s="1"/>
    </row>
    <row r="918" spans="11:12" x14ac:dyDescent="0.45">
      <c r="K918" s="1"/>
      <c r="L918" s="1"/>
    </row>
    <row r="919" spans="11:12" x14ac:dyDescent="0.45">
      <c r="K919" s="1"/>
      <c r="L919" s="1"/>
    </row>
    <row r="920" spans="11:12" x14ac:dyDescent="0.45">
      <c r="K920" s="1"/>
      <c r="L920" s="1"/>
    </row>
    <row r="921" spans="11:12" x14ac:dyDescent="0.45">
      <c r="K921" s="1"/>
      <c r="L921" s="1"/>
    </row>
    <row r="922" spans="11:12" x14ac:dyDescent="0.45">
      <c r="K922" s="1"/>
      <c r="L922" s="1"/>
    </row>
    <row r="923" spans="11:12" x14ac:dyDescent="0.45">
      <c r="K923" s="1"/>
      <c r="L923" s="1"/>
    </row>
    <row r="924" spans="11:12" x14ac:dyDescent="0.45">
      <c r="K924" s="1"/>
      <c r="L924" s="1"/>
    </row>
    <row r="925" spans="11:12" x14ac:dyDescent="0.45">
      <c r="K925" s="1"/>
      <c r="L925" s="1"/>
    </row>
    <row r="926" spans="11:12" x14ac:dyDescent="0.45">
      <c r="K926" s="1"/>
      <c r="L926" s="1"/>
    </row>
    <row r="927" spans="11:12" x14ac:dyDescent="0.45">
      <c r="K927" s="1"/>
      <c r="L927" s="1"/>
    </row>
    <row r="928" spans="11:12" x14ac:dyDescent="0.45">
      <c r="K928" s="1"/>
      <c r="L928" s="1"/>
    </row>
    <row r="929" spans="11:12" x14ac:dyDescent="0.45">
      <c r="K929" s="1"/>
      <c r="L929" s="1"/>
    </row>
    <row r="930" spans="11:12" x14ac:dyDescent="0.45">
      <c r="K930" s="1"/>
      <c r="L930" s="1"/>
    </row>
    <row r="931" spans="11:12" x14ac:dyDescent="0.45">
      <c r="K931" s="1"/>
      <c r="L931" s="1"/>
    </row>
    <row r="932" spans="11:12" x14ac:dyDescent="0.45">
      <c r="K932" s="1"/>
      <c r="L932" s="1"/>
    </row>
    <row r="933" spans="11:12" x14ac:dyDescent="0.45">
      <c r="K933" s="1"/>
      <c r="L933" s="1"/>
    </row>
    <row r="934" spans="11:12" x14ac:dyDescent="0.45">
      <c r="K934" s="1"/>
      <c r="L934" s="1"/>
    </row>
    <row r="935" spans="11:12" x14ac:dyDescent="0.45">
      <c r="K935" s="1"/>
      <c r="L935" s="1"/>
    </row>
    <row r="936" spans="11:12" x14ac:dyDescent="0.45">
      <c r="K936" s="1"/>
      <c r="L936" s="1"/>
    </row>
    <row r="937" spans="11:12" x14ac:dyDescent="0.45">
      <c r="K937" s="1"/>
      <c r="L937" s="1"/>
    </row>
    <row r="938" spans="11:12" x14ac:dyDescent="0.45">
      <c r="K938" s="1"/>
      <c r="L938" s="1"/>
    </row>
    <row r="939" spans="11:12" x14ac:dyDescent="0.45">
      <c r="K939" s="1"/>
      <c r="L939" s="1"/>
    </row>
    <row r="940" spans="11:12" x14ac:dyDescent="0.45">
      <c r="K940" s="1"/>
      <c r="L940" s="1"/>
    </row>
    <row r="941" spans="11:12" x14ac:dyDescent="0.45">
      <c r="K941" s="1"/>
      <c r="L941" s="1"/>
    </row>
    <row r="942" spans="11:12" x14ac:dyDescent="0.45">
      <c r="K942" s="1"/>
      <c r="L942" s="1"/>
    </row>
    <row r="943" spans="11:12" x14ac:dyDescent="0.45">
      <c r="K943" s="1"/>
      <c r="L943" s="1"/>
    </row>
    <row r="944" spans="11:12" x14ac:dyDescent="0.45">
      <c r="K944" s="1"/>
      <c r="L944" s="1"/>
    </row>
    <row r="945" spans="11:12" x14ac:dyDescent="0.45">
      <c r="K945" s="1"/>
      <c r="L945" s="1"/>
    </row>
    <row r="946" spans="11:12" x14ac:dyDescent="0.45">
      <c r="K946" s="1"/>
      <c r="L946" s="1"/>
    </row>
    <row r="947" spans="11:12" x14ac:dyDescent="0.45">
      <c r="K947" s="1"/>
      <c r="L947" s="1"/>
    </row>
    <row r="948" spans="11:12" x14ac:dyDescent="0.45">
      <c r="K948" s="1"/>
      <c r="L948" s="1"/>
    </row>
    <row r="949" spans="11:12" x14ac:dyDescent="0.45">
      <c r="K949" s="1"/>
      <c r="L949" s="1"/>
    </row>
    <row r="950" spans="11:12" x14ac:dyDescent="0.45">
      <c r="K950" s="1"/>
      <c r="L950" s="1"/>
    </row>
    <row r="951" spans="11:12" x14ac:dyDescent="0.45">
      <c r="K951" s="1"/>
      <c r="L951" s="1"/>
    </row>
    <row r="952" spans="11:12" x14ac:dyDescent="0.45">
      <c r="K952" s="1"/>
      <c r="L952" s="1"/>
    </row>
    <row r="953" spans="11:12" x14ac:dyDescent="0.45">
      <c r="K953" s="1"/>
      <c r="L953" s="1"/>
    </row>
    <row r="954" spans="11:12" x14ac:dyDescent="0.45">
      <c r="K954" s="1"/>
      <c r="L954" s="1"/>
    </row>
    <row r="955" spans="11:12" x14ac:dyDescent="0.45">
      <c r="K955" s="1"/>
      <c r="L955" s="1"/>
    </row>
    <row r="956" spans="11:12" x14ac:dyDescent="0.45">
      <c r="K956" s="1"/>
      <c r="L956" s="1"/>
    </row>
    <row r="957" spans="11:12" x14ac:dyDescent="0.45">
      <c r="K957" s="1"/>
      <c r="L957" s="1"/>
    </row>
    <row r="958" spans="11:12" x14ac:dyDescent="0.45">
      <c r="K958" s="1"/>
      <c r="L958" s="1"/>
    </row>
    <row r="959" spans="11:12" x14ac:dyDescent="0.45">
      <c r="K959" s="1"/>
      <c r="L959" s="1"/>
    </row>
    <row r="960" spans="11:12" x14ac:dyDescent="0.45">
      <c r="K960" s="1"/>
      <c r="L960" s="1"/>
    </row>
    <row r="961" spans="11:12" x14ac:dyDescent="0.45">
      <c r="K961" s="1"/>
      <c r="L961" s="1"/>
    </row>
    <row r="962" spans="11:12" x14ac:dyDescent="0.45">
      <c r="K962" s="1"/>
      <c r="L962" s="1"/>
    </row>
    <row r="963" spans="11:12" x14ac:dyDescent="0.45">
      <c r="K963" s="1"/>
      <c r="L963" s="1"/>
    </row>
    <row r="964" spans="11:12" x14ac:dyDescent="0.45">
      <c r="K964" s="1"/>
      <c r="L964" s="1"/>
    </row>
    <row r="965" spans="11:12" x14ac:dyDescent="0.45">
      <c r="K965" s="1"/>
      <c r="L965" s="1"/>
    </row>
    <row r="966" spans="11:12" x14ac:dyDescent="0.45">
      <c r="K966" s="1"/>
      <c r="L966" s="1"/>
    </row>
    <row r="967" spans="11:12" x14ac:dyDescent="0.45">
      <c r="K967" s="1"/>
      <c r="L967" s="1"/>
    </row>
    <row r="968" spans="11:12" x14ac:dyDescent="0.45">
      <c r="K968" s="1"/>
      <c r="L968" s="1"/>
    </row>
    <row r="969" spans="11:12" x14ac:dyDescent="0.45">
      <c r="K969" s="1"/>
      <c r="L969" s="1"/>
    </row>
    <row r="970" spans="11:12" x14ac:dyDescent="0.45">
      <c r="K970" s="1"/>
      <c r="L970" s="1"/>
    </row>
    <row r="971" spans="11:12" x14ac:dyDescent="0.45">
      <c r="K971" s="1"/>
      <c r="L971" s="1"/>
    </row>
    <row r="972" spans="11:12" x14ac:dyDescent="0.45">
      <c r="K972" s="1"/>
      <c r="L972" s="1"/>
    </row>
    <row r="973" spans="11:12" x14ac:dyDescent="0.45">
      <c r="K973" s="1"/>
      <c r="L973" s="1"/>
    </row>
    <row r="974" spans="11:12" x14ac:dyDescent="0.45">
      <c r="K974" s="1"/>
      <c r="L974" s="1"/>
    </row>
    <row r="975" spans="11:12" x14ac:dyDescent="0.45">
      <c r="K975" s="1"/>
      <c r="L975" s="1"/>
    </row>
    <row r="976" spans="11:12" x14ac:dyDescent="0.45">
      <c r="K976" s="1"/>
      <c r="L976" s="1"/>
    </row>
    <row r="977" spans="11:12" x14ac:dyDescent="0.45">
      <c r="K977" s="1"/>
      <c r="L977" s="1"/>
    </row>
    <row r="978" spans="11:12" x14ac:dyDescent="0.45">
      <c r="K978" s="1"/>
      <c r="L978" s="1"/>
    </row>
    <row r="979" spans="11:12" x14ac:dyDescent="0.45">
      <c r="K979" s="1"/>
      <c r="L979" s="1"/>
    </row>
    <row r="980" spans="11:12" x14ac:dyDescent="0.45">
      <c r="K980" s="1"/>
      <c r="L980" s="1"/>
    </row>
    <row r="981" spans="11:12" x14ac:dyDescent="0.45">
      <c r="K981" s="1"/>
      <c r="L981" s="1"/>
    </row>
    <row r="982" spans="11:12" x14ac:dyDescent="0.45">
      <c r="K982" s="1"/>
      <c r="L982" s="1"/>
    </row>
    <row r="983" spans="11:12" x14ac:dyDescent="0.45">
      <c r="K983" s="1"/>
      <c r="L983" s="1"/>
    </row>
    <row r="984" spans="11:12" x14ac:dyDescent="0.45">
      <c r="K984" s="1"/>
      <c r="L984" s="1"/>
    </row>
    <row r="985" spans="11:12" x14ac:dyDescent="0.45">
      <c r="K985" s="1"/>
      <c r="L985" s="1"/>
    </row>
    <row r="986" spans="11:12" x14ac:dyDescent="0.45">
      <c r="K986" s="1"/>
      <c r="L986" s="1"/>
    </row>
    <row r="987" spans="11:12" x14ac:dyDescent="0.45">
      <c r="K987" s="1"/>
      <c r="L987" s="1"/>
    </row>
    <row r="988" spans="11:12" x14ac:dyDescent="0.45">
      <c r="K988" s="1"/>
      <c r="L988" s="1"/>
    </row>
    <row r="989" spans="11:12" x14ac:dyDescent="0.45">
      <c r="K989" s="1"/>
      <c r="L989" s="1"/>
    </row>
    <row r="990" spans="11:12" x14ac:dyDescent="0.45">
      <c r="K990" s="1"/>
      <c r="L990" s="1"/>
    </row>
    <row r="991" spans="11:12" x14ac:dyDescent="0.45">
      <c r="K991" s="1"/>
      <c r="L991" s="1"/>
    </row>
    <row r="992" spans="11:12" x14ac:dyDescent="0.45">
      <c r="K992" s="1"/>
      <c r="L992" s="1"/>
    </row>
    <row r="993" spans="11:12" x14ac:dyDescent="0.45">
      <c r="K993" s="1"/>
      <c r="L993" s="1"/>
    </row>
    <row r="994" spans="11:12" x14ac:dyDescent="0.45">
      <c r="K994" s="1"/>
      <c r="L994" s="1"/>
    </row>
    <row r="995" spans="11:12" x14ac:dyDescent="0.45">
      <c r="K995" s="1"/>
      <c r="L995" s="1"/>
    </row>
    <row r="996" spans="11:12" x14ac:dyDescent="0.45">
      <c r="K996" s="1"/>
      <c r="L996" s="1"/>
    </row>
    <row r="997" spans="11:12" x14ac:dyDescent="0.45">
      <c r="K997" s="1"/>
      <c r="L997" s="1"/>
    </row>
    <row r="998" spans="11:12" x14ac:dyDescent="0.45">
      <c r="K998" s="1"/>
      <c r="L998" s="1"/>
    </row>
    <row r="999" spans="11:12" x14ac:dyDescent="0.45">
      <c r="K999" s="1"/>
      <c r="L999" s="1"/>
    </row>
    <row r="1000" spans="11:12" x14ac:dyDescent="0.45">
      <c r="K1000" s="1"/>
      <c r="L1000" s="1"/>
    </row>
    <row r="1001" spans="11:12" x14ac:dyDescent="0.45">
      <c r="K1001" s="1"/>
      <c r="L1001" s="1"/>
    </row>
    <row r="1002" spans="11:12" x14ac:dyDescent="0.45">
      <c r="K1002" s="1"/>
      <c r="L1002" s="1"/>
    </row>
    <row r="1003" spans="11:12" x14ac:dyDescent="0.45">
      <c r="K1003" s="1"/>
      <c r="L1003" s="1"/>
    </row>
    <row r="1004" spans="11:12" x14ac:dyDescent="0.45">
      <c r="K1004" s="1"/>
      <c r="L1004" s="1"/>
    </row>
    <row r="1005" spans="11:12" x14ac:dyDescent="0.45">
      <c r="K1005" s="1"/>
      <c r="L1005" s="1"/>
    </row>
    <row r="1006" spans="11:12" x14ac:dyDescent="0.45">
      <c r="K1006" s="1"/>
      <c r="L1006" s="1"/>
    </row>
    <row r="1007" spans="11:12" x14ac:dyDescent="0.45">
      <c r="K1007" s="1"/>
      <c r="L1007" s="1"/>
    </row>
    <row r="1008" spans="11:12" x14ac:dyDescent="0.45">
      <c r="K1008" s="1"/>
      <c r="L1008" s="1"/>
    </row>
    <row r="1009" spans="11:12" x14ac:dyDescent="0.45">
      <c r="K1009" s="1"/>
      <c r="L1009" s="1"/>
    </row>
    <row r="1010" spans="11:12" x14ac:dyDescent="0.45">
      <c r="K1010" s="1"/>
      <c r="L1010" s="1"/>
    </row>
    <row r="1011" spans="11:12" x14ac:dyDescent="0.45">
      <c r="K1011" s="1"/>
      <c r="L1011" s="1"/>
    </row>
    <row r="1012" spans="11:12" x14ac:dyDescent="0.45">
      <c r="K1012" s="1"/>
      <c r="L1012" s="1"/>
    </row>
    <row r="1013" spans="11:12" x14ac:dyDescent="0.45">
      <c r="K1013" s="1"/>
      <c r="L1013" s="1"/>
    </row>
    <row r="1014" spans="11:12" x14ac:dyDescent="0.45">
      <c r="K1014" s="1"/>
      <c r="L1014" s="1"/>
    </row>
    <row r="1015" spans="11:12" x14ac:dyDescent="0.45">
      <c r="K1015" s="1"/>
      <c r="L1015" s="1"/>
    </row>
    <row r="1016" spans="11:12" x14ac:dyDescent="0.45">
      <c r="K1016" s="1"/>
      <c r="L1016" s="1"/>
    </row>
    <row r="1017" spans="11:12" x14ac:dyDescent="0.45">
      <c r="K1017" s="1"/>
      <c r="L1017" s="1"/>
    </row>
    <row r="1018" spans="11:12" x14ac:dyDescent="0.45">
      <c r="K1018" s="1"/>
      <c r="L1018" s="1"/>
    </row>
    <row r="1019" spans="11:12" x14ac:dyDescent="0.45">
      <c r="K1019" s="1"/>
      <c r="L1019" s="1"/>
    </row>
    <row r="1020" spans="11:12" x14ac:dyDescent="0.45">
      <c r="K1020" s="1"/>
      <c r="L1020" s="1"/>
    </row>
    <row r="1021" spans="11:12" x14ac:dyDescent="0.45">
      <c r="K1021" s="1"/>
      <c r="L1021" s="1"/>
    </row>
    <row r="1022" spans="11:12" x14ac:dyDescent="0.45">
      <c r="K1022" s="1"/>
      <c r="L1022" s="1"/>
    </row>
    <row r="1023" spans="11:12" x14ac:dyDescent="0.45">
      <c r="K1023" s="1"/>
      <c r="L1023" s="1"/>
    </row>
    <row r="1024" spans="11:12" x14ac:dyDescent="0.45">
      <c r="K1024" s="1"/>
      <c r="L1024" s="1"/>
    </row>
    <row r="1025" spans="11:12" x14ac:dyDescent="0.45">
      <c r="K1025" s="1"/>
      <c r="L1025" s="1"/>
    </row>
    <row r="1026" spans="11:12" x14ac:dyDescent="0.45">
      <c r="K1026" s="1"/>
      <c r="L1026" s="1"/>
    </row>
    <row r="1027" spans="11:12" x14ac:dyDescent="0.45">
      <c r="K1027" s="1"/>
      <c r="L1027" s="1"/>
    </row>
    <row r="1028" spans="11:12" x14ac:dyDescent="0.45">
      <c r="K1028" s="1"/>
      <c r="L1028" s="1"/>
    </row>
    <row r="1029" spans="11:12" x14ac:dyDescent="0.45">
      <c r="K1029" s="1"/>
      <c r="L1029" s="1"/>
    </row>
    <row r="1030" spans="11:12" x14ac:dyDescent="0.45">
      <c r="K1030" s="1"/>
      <c r="L1030" s="1"/>
    </row>
    <row r="1031" spans="11:12" x14ac:dyDescent="0.45">
      <c r="K1031" s="1"/>
      <c r="L1031" s="1"/>
    </row>
    <row r="1032" spans="11:12" x14ac:dyDescent="0.45">
      <c r="K1032" s="1"/>
      <c r="L1032" s="1"/>
    </row>
    <row r="1033" spans="11:12" x14ac:dyDescent="0.45">
      <c r="K1033" s="1"/>
      <c r="L1033" s="1"/>
    </row>
    <row r="1034" spans="11:12" x14ac:dyDescent="0.45">
      <c r="K1034" s="1"/>
      <c r="L1034" s="1"/>
    </row>
    <row r="1035" spans="11:12" x14ac:dyDescent="0.45">
      <c r="K1035" s="1"/>
      <c r="L1035" s="1"/>
    </row>
    <row r="1036" spans="11:12" x14ac:dyDescent="0.45">
      <c r="K1036" s="1"/>
      <c r="L1036" s="1"/>
    </row>
    <row r="1037" spans="11:12" x14ac:dyDescent="0.45">
      <c r="K1037" s="1"/>
      <c r="L1037" s="1"/>
    </row>
    <row r="1038" spans="11:12" x14ac:dyDescent="0.45">
      <c r="K1038" s="1"/>
      <c r="L1038" s="1"/>
    </row>
    <row r="1039" spans="11:12" x14ac:dyDescent="0.45">
      <c r="K1039" s="1"/>
      <c r="L1039" s="1"/>
    </row>
    <row r="1040" spans="11:12" x14ac:dyDescent="0.45">
      <c r="K1040" s="1"/>
      <c r="L1040" s="1"/>
    </row>
    <row r="1041" spans="11:12" x14ac:dyDescent="0.45">
      <c r="K1041" s="1"/>
      <c r="L1041" s="1"/>
    </row>
    <row r="1042" spans="11:12" x14ac:dyDescent="0.45">
      <c r="K1042" s="1"/>
      <c r="L1042" s="1"/>
    </row>
    <row r="1043" spans="11:12" x14ac:dyDescent="0.45">
      <c r="K1043" s="1"/>
      <c r="L1043" s="1"/>
    </row>
    <row r="1044" spans="11:12" x14ac:dyDescent="0.45">
      <c r="K1044" s="1"/>
      <c r="L1044" s="1"/>
    </row>
    <row r="1045" spans="11:12" x14ac:dyDescent="0.45">
      <c r="K1045" s="1"/>
      <c r="L1045" s="1"/>
    </row>
    <row r="1046" spans="11:12" x14ac:dyDescent="0.45">
      <c r="K1046" s="1"/>
      <c r="L1046" s="1"/>
    </row>
    <row r="1047" spans="11:12" x14ac:dyDescent="0.45">
      <c r="K1047" s="1"/>
      <c r="L1047" s="1"/>
    </row>
    <row r="1048" spans="11:12" x14ac:dyDescent="0.45">
      <c r="K1048" s="1"/>
      <c r="L1048" s="1"/>
    </row>
    <row r="1049" spans="11:12" x14ac:dyDescent="0.45">
      <c r="K1049" s="1"/>
      <c r="L1049" s="1"/>
    </row>
    <row r="1050" spans="11:12" x14ac:dyDescent="0.45">
      <c r="K1050" s="1"/>
      <c r="L1050" s="1"/>
    </row>
    <row r="1051" spans="11:12" x14ac:dyDescent="0.45">
      <c r="K1051" s="1"/>
      <c r="L1051" s="1"/>
    </row>
    <row r="1052" spans="11:12" x14ac:dyDescent="0.45">
      <c r="K1052" s="1"/>
      <c r="L1052" s="1"/>
    </row>
    <row r="1053" spans="11:12" x14ac:dyDescent="0.45">
      <c r="K1053" s="1"/>
      <c r="L1053" s="1"/>
    </row>
    <row r="1054" spans="11:12" x14ac:dyDescent="0.45">
      <c r="K1054" s="1"/>
      <c r="L1054" s="1"/>
    </row>
    <row r="1055" spans="11:12" x14ac:dyDescent="0.45">
      <c r="K1055" s="1"/>
      <c r="L1055" s="1"/>
    </row>
    <row r="1056" spans="11:12" x14ac:dyDescent="0.45">
      <c r="K1056" s="1"/>
      <c r="L1056" s="1"/>
    </row>
    <row r="1057" spans="11:12" x14ac:dyDescent="0.45">
      <c r="K1057" s="1"/>
      <c r="L1057" s="1"/>
    </row>
    <row r="1058" spans="11:12" x14ac:dyDescent="0.45">
      <c r="K1058" s="1"/>
      <c r="L1058" s="1"/>
    </row>
    <row r="1059" spans="11:12" x14ac:dyDescent="0.45">
      <c r="K1059" s="1"/>
      <c r="L1059" s="1"/>
    </row>
    <row r="1060" spans="11:12" x14ac:dyDescent="0.45">
      <c r="K1060" s="1"/>
      <c r="L1060" s="1"/>
    </row>
    <row r="1061" spans="11:12" x14ac:dyDescent="0.45">
      <c r="K1061" s="1"/>
      <c r="L1061" s="1"/>
    </row>
    <row r="1062" spans="11:12" x14ac:dyDescent="0.45">
      <c r="K1062" s="1"/>
      <c r="L1062" s="1"/>
    </row>
    <row r="1063" spans="11:12" x14ac:dyDescent="0.45">
      <c r="K1063" s="1"/>
      <c r="L1063" s="1"/>
    </row>
    <row r="1064" spans="11:12" x14ac:dyDescent="0.45">
      <c r="K1064" s="1"/>
      <c r="L1064" s="1"/>
    </row>
    <row r="1065" spans="11:12" x14ac:dyDescent="0.45">
      <c r="K1065" s="1"/>
      <c r="L1065" s="1"/>
    </row>
    <row r="1066" spans="11:12" x14ac:dyDescent="0.45">
      <c r="K1066" s="1"/>
      <c r="L1066" s="1"/>
    </row>
    <row r="1067" spans="11:12" x14ac:dyDescent="0.45">
      <c r="K1067" s="1"/>
      <c r="L1067" s="1"/>
    </row>
    <row r="1068" spans="11:12" x14ac:dyDescent="0.45">
      <c r="K1068" s="1"/>
      <c r="L1068" s="1"/>
    </row>
    <row r="1069" spans="11:12" x14ac:dyDescent="0.45">
      <c r="K1069" s="1"/>
      <c r="L1069" s="1"/>
    </row>
    <row r="1070" spans="11:12" x14ac:dyDescent="0.45">
      <c r="K1070" s="1"/>
      <c r="L1070" s="1"/>
    </row>
    <row r="1071" spans="11:12" x14ac:dyDescent="0.45">
      <c r="K1071" s="1"/>
      <c r="L1071" s="1"/>
    </row>
    <row r="1072" spans="11:12" x14ac:dyDescent="0.45">
      <c r="K1072" s="1"/>
      <c r="L1072" s="1"/>
    </row>
    <row r="1073" spans="11:12" x14ac:dyDescent="0.45">
      <c r="K1073" s="1"/>
      <c r="L1073" s="1"/>
    </row>
    <row r="1074" spans="11:12" x14ac:dyDescent="0.45">
      <c r="K1074" s="1"/>
      <c r="L1074" s="1"/>
    </row>
    <row r="1075" spans="11:12" x14ac:dyDescent="0.45">
      <c r="K1075" s="1"/>
      <c r="L1075" s="1"/>
    </row>
    <row r="1076" spans="11:12" x14ac:dyDescent="0.45">
      <c r="K1076" s="1"/>
      <c r="L1076" s="1"/>
    </row>
    <row r="1077" spans="11:12" x14ac:dyDescent="0.45">
      <c r="K1077" s="1"/>
      <c r="L1077" s="1"/>
    </row>
    <row r="1078" spans="11:12" x14ac:dyDescent="0.45">
      <c r="K1078" s="1"/>
      <c r="L1078" s="1"/>
    </row>
    <row r="1079" spans="11:12" x14ac:dyDescent="0.45">
      <c r="K1079" s="1"/>
      <c r="L1079" s="1"/>
    </row>
    <row r="1080" spans="11:12" x14ac:dyDescent="0.45">
      <c r="K1080" s="1"/>
      <c r="L1080" s="1"/>
    </row>
    <row r="1081" spans="11:12" x14ac:dyDescent="0.45">
      <c r="K1081" s="1"/>
      <c r="L1081" s="1"/>
    </row>
    <row r="1082" spans="11:12" x14ac:dyDescent="0.45">
      <c r="K1082" s="1"/>
      <c r="L1082" s="1"/>
    </row>
    <row r="1083" spans="11:12" x14ac:dyDescent="0.45">
      <c r="K1083" s="1"/>
      <c r="L1083" s="1"/>
    </row>
    <row r="1084" spans="11:12" x14ac:dyDescent="0.45">
      <c r="K1084" s="1"/>
      <c r="L1084" s="1"/>
    </row>
    <row r="1085" spans="11:12" x14ac:dyDescent="0.45">
      <c r="K1085" s="1"/>
      <c r="L1085" s="1"/>
    </row>
    <row r="1086" spans="11:12" x14ac:dyDescent="0.45">
      <c r="K1086" s="1"/>
      <c r="L1086" s="1"/>
    </row>
    <row r="1087" spans="11:12" x14ac:dyDescent="0.45">
      <c r="K1087" s="1"/>
      <c r="L1087" s="1"/>
    </row>
    <row r="1088" spans="11:12" x14ac:dyDescent="0.45">
      <c r="K1088" s="1"/>
      <c r="L1088" s="1"/>
    </row>
    <row r="1089" spans="11:12" x14ac:dyDescent="0.45">
      <c r="K1089" s="1"/>
      <c r="L1089" s="1"/>
    </row>
    <row r="1090" spans="11:12" x14ac:dyDescent="0.45">
      <c r="K1090" s="1"/>
      <c r="L1090" s="1"/>
    </row>
    <row r="1091" spans="11:12" x14ac:dyDescent="0.45">
      <c r="K1091" s="1"/>
      <c r="L1091" s="1"/>
    </row>
    <row r="1092" spans="11:12" x14ac:dyDescent="0.45">
      <c r="K1092" s="1"/>
      <c r="L1092" s="1"/>
    </row>
    <row r="1093" spans="11:12" x14ac:dyDescent="0.45">
      <c r="K1093" s="1"/>
      <c r="L1093" s="1"/>
    </row>
    <row r="1094" spans="11:12" x14ac:dyDescent="0.45">
      <c r="K1094" s="1"/>
      <c r="L1094" s="1"/>
    </row>
    <row r="1095" spans="11:12" x14ac:dyDescent="0.45">
      <c r="K1095" s="1"/>
      <c r="L1095" s="1"/>
    </row>
    <row r="1096" spans="11:12" x14ac:dyDescent="0.45">
      <c r="K1096" s="1"/>
      <c r="L1096" s="1"/>
    </row>
    <row r="1097" spans="11:12" x14ac:dyDescent="0.45">
      <c r="K1097" s="1"/>
      <c r="L1097" s="1"/>
    </row>
    <row r="1098" spans="11:12" x14ac:dyDescent="0.45">
      <c r="K1098" s="1"/>
      <c r="L1098" s="1"/>
    </row>
    <row r="1099" spans="11:12" x14ac:dyDescent="0.45">
      <c r="K1099" s="1"/>
      <c r="L1099" s="1"/>
    </row>
    <row r="1100" spans="11:12" x14ac:dyDescent="0.45">
      <c r="K1100" s="1"/>
      <c r="L1100" s="1"/>
    </row>
    <row r="1101" spans="11:12" x14ac:dyDescent="0.45">
      <c r="K1101" s="1"/>
      <c r="L1101" s="1"/>
    </row>
    <row r="1102" spans="11:12" x14ac:dyDescent="0.45">
      <c r="K1102" s="1"/>
      <c r="L1102" s="1"/>
    </row>
    <row r="1103" spans="11:12" x14ac:dyDescent="0.45">
      <c r="K1103" s="1"/>
      <c r="L1103" s="1"/>
    </row>
    <row r="1104" spans="11:12" x14ac:dyDescent="0.45">
      <c r="K1104" s="1"/>
      <c r="L1104" s="1"/>
    </row>
    <row r="1105" spans="11:12" x14ac:dyDescent="0.45">
      <c r="K1105" s="1"/>
      <c r="L1105" s="1"/>
    </row>
    <row r="1106" spans="11:12" x14ac:dyDescent="0.45">
      <c r="K1106" s="1"/>
      <c r="L1106" s="1"/>
    </row>
    <row r="1107" spans="11:12" x14ac:dyDescent="0.45">
      <c r="K1107" s="1"/>
      <c r="L1107" s="1"/>
    </row>
    <row r="1108" spans="11:12" x14ac:dyDescent="0.45">
      <c r="K1108" s="1"/>
      <c r="L1108" s="1"/>
    </row>
    <row r="1109" spans="11:12" x14ac:dyDescent="0.45">
      <c r="K1109" s="1"/>
      <c r="L1109" s="1"/>
    </row>
    <row r="1110" spans="11:12" x14ac:dyDescent="0.45">
      <c r="K1110" s="1"/>
      <c r="L1110" s="1"/>
    </row>
    <row r="1111" spans="11:12" x14ac:dyDescent="0.45">
      <c r="K1111" s="1"/>
      <c r="L1111" s="1"/>
    </row>
    <row r="1112" spans="11:12" x14ac:dyDescent="0.45">
      <c r="K1112" s="1"/>
      <c r="L1112" s="1"/>
    </row>
    <row r="1113" spans="11:12" x14ac:dyDescent="0.45">
      <c r="K1113" s="1"/>
      <c r="L1113" s="1"/>
    </row>
    <row r="1114" spans="11:12" x14ac:dyDescent="0.45">
      <c r="K1114" s="1"/>
      <c r="L1114" s="1"/>
    </row>
    <row r="1115" spans="11:12" x14ac:dyDescent="0.45">
      <c r="K1115" s="1"/>
      <c r="L1115" s="1"/>
    </row>
    <row r="1116" spans="11:12" x14ac:dyDescent="0.45">
      <c r="K1116" s="1"/>
      <c r="L1116" s="1"/>
    </row>
    <row r="1117" spans="11:12" x14ac:dyDescent="0.45">
      <c r="K1117" s="1"/>
      <c r="L1117" s="1"/>
    </row>
    <row r="1118" spans="11:12" x14ac:dyDescent="0.45">
      <c r="K1118" s="1"/>
      <c r="L1118" s="1"/>
    </row>
    <row r="1119" spans="11:12" x14ac:dyDescent="0.45">
      <c r="K1119" s="1"/>
      <c r="L1119" s="1"/>
    </row>
    <row r="1120" spans="11:12" x14ac:dyDescent="0.45">
      <c r="K1120" s="1"/>
      <c r="L1120" s="1"/>
    </row>
    <row r="1121" spans="11:12" x14ac:dyDescent="0.45">
      <c r="K1121" s="1"/>
      <c r="L1121" s="1"/>
    </row>
    <row r="1122" spans="11:12" x14ac:dyDescent="0.45">
      <c r="K1122" s="1"/>
      <c r="L1122" s="1"/>
    </row>
    <row r="1123" spans="11:12" x14ac:dyDescent="0.45">
      <c r="K1123" s="1"/>
      <c r="L1123" s="1"/>
    </row>
    <row r="1124" spans="11:12" x14ac:dyDescent="0.45">
      <c r="K1124" s="1"/>
      <c r="L1124" s="1"/>
    </row>
    <row r="1125" spans="11:12" x14ac:dyDescent="0.45">
      <c r="K1125" s="1"/>
      <c r="L1125" s="1"/>
    </row>
    <row r="1126" spans="11:12" x14ac:dyDescent="0.45">
      <c r="K1126" s="1"/>
      <c r="L1126" s="1"/>
    </row>
    <row r="1127" spans="11:12" x14ac:dyDescent="0.45">
      <c r="K1127" s="1"/>
      <c r="L1127" s="1"/>
    </row>
    <row r="1128" spans="11:12" x14ac:dyDescent="0.45">
      <c r="K1128" s="1"/>
      <c r="L1128" s="1"/>
    </row>
    <row r="1129" spans="11:12" x14ac:dyDescent="0.45">
      <c r="K1129" s="1"/>
      <c r="L1129" s="1"/>
    </row>
    <row r="1130" spans="11:12" x14ac:dyDescent="0.45">
      <c r="K1130" s="1"/>
      <c r="L1130" s="1"/>
    </row>
    <row r="1131" spans="11:12" x14ac:dyDescent="0.45">
      <c r="K1131" s="1"/>
      <c r="L1131" s="1"/>
    </row>
    <row r="1132" spans="11:12" x14ac:dyDescent="0.45">
      <c r="K1132" s="1"/>
      <c r="L1132" s="1"/>
    </row>
    <row r="1133" spans="11:12" x14ac:dyDescent="0.45">
      <c r="K1133" s="1"/>
      <c r="L1133" s="1"/>
    </row>
    <row r="1134" spans="11:12" x14ac:dyDescent="0.45">
      <c r="K1134" s="1"/>
      <c r="L1134" s="1"/>
    </row>
    <row r="1135" spans="11:12" x14ac:dyDescent="0.45">
      <c r="K1135" s="1"/>
      <c r="L1135" s="1"/>
    </row>
    <row r="1136" spans="11:12" x14ac:dyDescent="0.45">
      <c r="K1136" s="1"/>
      <c r="L1136" s="1"/>
    </row>
    <row r="1137" spans="11:12" x14ac:dyDescent="0.45">
      <c r="K1137" s="1"/>
      <c r="L1137" s="1"/>
    </row>
    <row r="1138" spans="11:12" x14ac:dyDescent="0.45">
      <c r="K1138" s="1"/>
      <c r="L1138" s="1"/>
    </row>
    <row r="1139" spans="11:12" x14ac:dyDescent="0.45">
      <c r="K1139" s="1"/>
      <c r="L1139" s="1"/>
    </row>
    <row r="1140" spans="11:12" x14ac:dyDescent="0.45">
      <c r="K1140" s="1"/>
      <c r="L1140" s="1"/>
    </row>
    <row r="1141" spans="11:12" x14ac:dyDescent="0.45">
      <c r="K1141" s="1"/>
      <c r="L1141" s="1"/>
    </row>
    <row r="1142" spans="11:12" x14ac:dyDescent="0.45">
      <c r="K1142" s="1"/>
      <c r="L1142" s="1"/>
    </row>
    <row r="1143" spans="11:12" x14ac:dyDescent="0.45">
      <c r="K1143" s="1"/>
      <c r="L1143" s="1"/>
    </row>
    <row r="1144" spans="11:12" x14ac:dyDescent="0.45">
      <c r="K1144" s="1"/>
      <c r="L1144" s="1"/>
    </row>
    <row r="1145" spans="11:12" x14ac:dyDescent="0.45">
      <c r="K1145" s="1"/>
      <c r="L1145" s="1"/>
    </row>
    <row r="1146" spans="11:12" x14ac:dyDescent="0.45">
      <c r="K1146" s="1"/>
      <c r="L1146" s="1"/>
    </row>
    <row r="1147" spans="11:12" x14ac:dyDescent="0.45">
      <c r="K1147" s="1"/>
      <c r="L1147" s="1"/>
    </row>
    <row r="1148" spans="11:12" x14ac:dyDescent="0.45">
      <c r="K1148" s="1"/>
      <c r="L1148" s="1"/>
    </row>
    <row r="1149" spans="11:12" x14ac:dyDescent="0.45">
      <c r="K1149" s="1"/>
      <c r="L1149" s="1"/>
    </row>
    <row r="1150" spans="11:12" x14ac:dyDescent="0.45">
      <c r="K1150" s="1"/>
      <c r="L1150" s="1"/>
    </row>
    <row r="1151" spans="11:12" x14ac:dyDescent="0.45">
      <c r="K1151" s="1"/>
      <c r="L1151" s="1"/>
    </row>
    <row r="1152" spans="11:12" x14ac:dyDescent="0.45">
      <c r="K1152" s="1"/>
      <c r="L1152" s="1"/>
    </row>
    <row r="1153" spans="11:12" x14ac:dyDescent="0.45">
      <c r="K1153" s="1"/>
      <c r="L1153" s="1"/>
    </row>
    <row r="1154" spans="11:12" x14ac:dyDescent="0.45">
      <c r="K1154" s="1"/>
      <c r="L1154" s="1"/>
    </row>
    <row r="1155" spans="11:12" x14ac:dyDescent="0.45">
      <c r="K1155" s="1"/>
      <c r="L1155" s="1"/>
    </row>
    <row r="1156" spans="11:12" x14ac:dyDescent="0.45">
      <c r="K1156" s="1"/>
      <c r="L1156" s="1"/>
    </row>
    <row r="1157" spans="11:12" x14ac:dyDescent="0.45">
      <c r="K1157" s="1"/>
      <c r="L1157" s="1"/>
    </row>
    <row r="1158" spans="11:12" x14ac:dyDescent="0.45">
      <c r="K1158" s="1"/>
      <c r="L1158" s="1"/>
    </row>
    <row r="1159" spans="11:12" x14ac:dyDescent="0.45">
      <c r="K1159" s="1"/>
      <c r="L1159" s="1"/>
    </row>
    <row r="1160" spans="11:12" x14ac:dyDescent="0.45">
      <c r="K1160" s="1"/>
      <c r="L1160" s="1"/>
    </row>
    <row r="1161" spans="11:12" x14ac:dyDescent="0.45">
      <c r="K1161" s="1"/>
      <c r="L1161" s="1"/>
    </row>
    <row r="1162" spans="11:12" x14ac:dyDescent="0.45">
      <c r="K1162" s="1"/>
      <c r="L1162" s="1"/>
    </row>
    <row r="1163" spans="11:12" x14ac:dyDescent="0.45">
      <c r="K1163" s="1"/>
      <c r="L1163" s="1"/>
    </row>
    <row r="1164" spans="11:12" x14ac:dyDescent="0.45">
      <c r="K1164" s="1"/>
      <c r="L1164" s="1"/>
    </row>
    <row r="1165" spans="11:12" x14ac:dyDescent="0.45">
      <c r="K1165" s="1"/>
      <c r="L1165" s="1"/>
    </row>
    <row r="1166" spans="11:12" x14ac:dyDescent="0.45">
      <c r="K1166" s="1"/>
      <c r="L1166" s="1"/>
    </row>
    <row r="1167" spans="11:12" x14ac:dyDescent="0.45">
      <c r="K1167" s="1"/>
      <c r="L1167" s="1"/>
    </row>
    <row r="1168" spans="11:12" x14ac:dyDescent="0.45">
      <c r="K1168" s="1"/>
      <c r="L1168" s="1"/>
    </row>
    <row r="1169" spans="11:12" x14ac:dyDescent="0.45">
      <c r="K1169" s="1"/>
      <c r="L1169" s="1"/>
    </row>
    <row r="1170" spans="11:12" x14ac:dyDescent="0.45">
      <c r="K1170" s="1"/>
      <c r="L1170" s="1"/>
    </row>
    <row r="1171" spans="11:12" x14ac:dyDescent="0.45">
      <c r="K1171" s="1"/>
      <c r="L1171" s="1"/>
    </row>
    <row r="1172" spans="11:12" x14ac:dyDescent="0.45">
      <c r="K1172" s="1"/>
      <c r="L1172" s="1"/>
    </row>
    <row r="1173" spans="11:12" x14ac:dyDescent="0.45">
      <c r="K1173" s="1"/>
      <c r="L1173" s="1"/>
    </row>
    <row r="1174" spans="11:12" x14ac:dyDescent="0.45">
      <c r="K1174" s="1"/>
      <c r="L1174" s="1"/>
    </row>
    <row r="1175" spans="11:12" x14ac:dyDescent="0.45">
      <c r="K1175" s="1"/>
      <c r="L1175" s="1"/>
    </row>
    <row r="1176" spans="11:12" x14ac:dyDescent="0.45">
      <c r="K1176" s="1"/>
      <c r="L1176" s="1"/>
    </row>
    <row r="1177" spans="11:12" x14ac:dyDescent="0.45">
      <c r="K1177" s="1"/>
      <c r="L1177" s="1"/>
    </row>
    <row r="1178" spans="11:12" x14ac:dyDescent="0.45">
      <c r="K1178" s="1"/>
      <c r="L1178" s="1"/>
    </row>
    <row r="1179" spans="11:12" x14ac:dyDescent="0.45">
      <c r="K1179" s="1"/>
      <c r="L1179" s="1"/>
    </row>
    <row r="1180" spans="11:12" x14ac:dyDescent="0.45">
      <c r="K1180" s="1"/>
      <c r="L1180" s="1"/>
    </row>
    <row r="1181" spans="11:12" x14ac:dyDescent="0.45">
      <c r="K1181" s="1"/>
      <c r="L1181" s="1"/>
    </row>
    <row r="1182" spans="11:12" x14ac:dyDescent="0.45">
      <c r="K1182" s="1"/>
      <c r="L1182" s="1"/>
    </row>
    <row r="1183" spans="11:12" x14ac:dyDescent="0.45">
      <c r="K1183" s="1"/>
      <c r="L1183" s="1"/>
    </row>
    <row r="1184" spans="11:12" x14ac:dyDescent="0.45">
      <c r="K1184" s="1"/>
      <c r="L1184" s="1"/>
    </row>
    <row r="1185" spans="11:12" x14ac:dyDescent="0.45">
      <c r="K1185" s="1"/>
      <c r="L1185" s="1"/>
    </row>
    <row r="1186" spans="11:12" x14ac:dyDescent="0.45">
      <c r="K1186" s="1"/>
      <c r="L1186" s="1"/>
    </row>
    <row r="1187" spans="11:12" x14ac:dyDescent="0.45">
      <c r="K1187" s="1"/>
      <c r="L1187" s="1"/>
    </row>
    <row r="1188" spans="11:12" x14ac:dyDescent="0.45">
      <c r="K1188" s="1"/>
      <c r="L1188" s="1"/>
    </row>
    <row r="1189" spans="11:12" x14ac:dyDescent="0.45">
      <c r="K1189" s="1"/>
      <c r="L1189" s="1"/>
    </row>
    <row r="1190" spans="11:12" x14ac:dyDescent="0.45">
      <c r="K1190" s="1"/>
      <c r="L1190" s="1"/>
    </row>
    <row r="1191" spans="11:12" x14ac:dyDescent="0.45">
      <c r="K1191" s="1"/>
      <c r="L1191" s="1"/>
    </row>
    <row r="1192" spans="11:12" x14ac:dyDescent="0.45">
      <c r="K1192" s="1"/>
      <c r="L1192" s="1"/>
    </row>
    <row r="1193" spans="11:12" x14ac:dyDescent="0.45">
      <c r="K1193" s="1"/>
      <c r="L1193" s="1"/>
    </row>
    <row r="1194" spans="11:12" x14ac:dyDescent="0.45">
      <c r="K1194" s="1"/>
      <c r="L1194" s="1"/>
    </row>
    <row r="1195" spans="11:12" x14ac:dyDescent="0.45">
      <c r="K1195" s="1"/>
      <c r="L1195" s="1"/>
    </row>
    <row r="1196" spans="11:12" x14ac:dyDescent="0.45">
      <c r="K1196" s="1"/>
      <c r="L1196" s="1"/>
    </row>
    <row r="1197" spans="11:12" x14ac:dyDescent="0.45">
      <c r="K1197" s="1"/>
      <c r="L1197" s="1"/>
    </row>
    <row r="1198" spans="11:12" x14ac:dyDescent="0.45">
      <c r="K1198" s="1"/>
      <c r="L1198" s="1"/>
    </row>
    <row r="1199" spans="11:12" x14ac:dyDescent="0.45">
      <c r="K1199" s="1"/>
      <c r="L1199" s="1"/>
    </row>
    <row r="1200" spans="11:12" x14ac:dyDescent="0.45">
      <c r="K1200" s="1"/>
      <c r="L1200" s="1"/>
    </row>
    <row r="1201" spans="11:12" x14ac:dyDescent="0.45">
      <c r="K1201" s="1"/>
      <c r="L1201" s="1"/>
    </row>
    <row r="1202" spans="11:12" x14ac:dyDescent="0.45">
      <c r="K1202" s="1"/>
      <c r="L1202" s="1"/>
    </row>
    <row r="1203" spans="11:12" x14ac:dyDescent="0.45">
      <c r="K1203" s="1"/>
      <c r="L1203" s="1"/>
    </row>
    <row r="1204" spans="11:12" x14ac:dyDescent="0.45">
      <c r="K1204" s="1"/>
      <c r="L1204" s="1"/>
    </row>
    <row r="1205" spans="11:12" x14ac:dyDescent="0.45">
      <c r="K1205" s="1"/>
      <c r="L1205" s="1"/>
    </row>
    <row r="1206" spans="11:12" x14ac:dyDescent="0.45">
      <c r="K1206" s="1"/>
      <c r="L1206" s="1"/>
    </row>
    <row r="1207" spans="11:12" x14ac:dyDescent="0.45">
      <c r="K1207" s="1"/>
      <c r="L1207" s="1"/>
    </row>
    <row r="1208" spans="11:12" x14ac:dyDescent="0.45">
      <c r="K1208" s="1"/>
      <c r="L1208" s="1"/>
    </row>
    <row r="1209" spans="11:12" x14ac:dyDescent="0.45">
      <c r="K1209" s="1"/>
      <c r="L1209" s="1"/>
    </row>
    <row r="1210" spans="11:12" x14ac:dyDescent="0.45">
      <c r="K1210" s="1"/>
      <c r="L1210" s="1"/>
    </row>
    <row r="1211" spans="11:12" x14ac:dyDescent="0.45">
      <c r="K1211" s="1"/>
      <c r="L1211" s="1"/>
    </row>
    <row r="1212" spans="11:12" x14ac:dyDescent="0.45">
      <c r="K1212" s="1"/>
      <c r="L1212" s="1"/>
    </row>
    <row r="1213" spans="11:12" x14ac:dyDescent="0.45">
      <c r="K1213" s="1"/>
      <c r="L1213" s="1"/>
    </row>
    <row r="1214" spans="11:12" x14ac:dyDescent="0.45">
      <c r="K1214" s="1"/>
      <c r="L1214" s="1"/>
    </row>
    <row r="1215" spans="11:12" x14ac:dyDescent="0.45">
      <c r="K1215" s="1"/>
      <c r="L1215" s="1"/>
    </row>
    <row r="1216" spans="11:12" x14ac:dyDescent="0.45">
      <c r="K1216" s="1"/>
      <c r="L1216" s="1"/>
    </row>
    <row r="1217" spans="11:12" x14ac:dyDescent="0.45">
      <c r="K1217" s="1"/>
      <c r="L1217" s="1"/>
    </row>
    <row r="1218" spans="11:12" x14ac:dyDescent="0.45">
      <c r="K1218" s="1"/>
      <c r="L1218" s="1"/>
    </row>
    <row r="1219" spans="11:12" x14ac:dyDescent="0.45">
      <c r="K1219" s="1"/>
      <c r="L1219" s="1"/>
    </row>
    <row r="1220" spans="11:12" x14ac:dyDescent="0.45">
      <c r="K1220" s="1"/>
      <c r="L1220" s="1"/>
    </row>
    <row r="1221" spans="11:12" x14ac:dyDescent="0.45">
      <c r="K1221" s="1"/>
      <c r="L1221" s="1"/>
    </row>
    <row r="1222" spans="11:12" x14ac:dyDescent="0.45">
      <c r="K1222" s="1"/>
      <c r="L1222" s="1"/>
    </row>
    <row r="1223" spans="11:12" x14ac:dyDescent="0.45">
      <c r="K1223" s="1"/>
      <c r="L1223" s="1"/>
    </row>
    <row r="1224" spans="11:12" x14ac:dyDescent="0.45">
      <c r="K1224" s="1"/>
      <c r="L1224" s="1"/>
    </row>
    <row r="1225" spans="11:12" x14ac:dyDescent="0.45">
      <c r="K1225" s="1"/>
      <c r="L1225" s="1"/>
    </row>
    <row r="1226" spans="11:12" x14ac:dyDescent="0.45">
      <c r="K1226" s="1"/>
      <c r="L1226" s="1"/>
    </row>
    <row r="1227" spans="11:12" x14ac:dyDescent="0.45">
      <c r="K1227" s="1"/>
      <c r="L1227" s="1"/>
    </row>
    <row r="1228" spans="11:12" x14ac:dyDescent="0.45">
      <c r="K1228" s="1"/>
      <c r="L1228" s="1"/>
    </row>
    <row r="1229" spans="11:12" x14ac:dyDescent="0.45">
      <c r="K1229" s="1"/>
      <c r="L1229" s="1"/>
    </row>
    <row r="1230" spans="11:12" x14ac:dyDescent="0.45">
      <c r="K1230" s="1"/>
      <c r="L1230" s="1"/>
    </row>
    <row r="1231" spans="11:12" x14ac:dyDescent="0.45">
      <c r="K1231" s="1"/>
      <c r="L1231" s="1"/>
    </row>
    <row r="1232" spans="11:12" x14ac:dyDescent="0.45">
      <c r="K1232" s="1"/>
      <c r="L1232" s="1"/>
    </row>
    <row r="1233" spans="11:12" x14ac:dyDescent="0.45">
      <c r="K1233" s="1"/>
      <c r="L1233" s="1"/>
    </row>
    <row r="1234" spans="11:12" x14ac:dyDescent="0.45">
      <c r="K1234" s="1"/>
      <c r="L1234" s="1"/>
    </row>
    <row r="1235" spans="11:12" x14ac:dyDescent="0.45">
      <c r="K1235" s="1"/>
      <c r="L1235" s="1"/>
    </row>
    <row r="1236" spans="11:12" x14ac:dyDescent="0.45">
      <c r="K1236" s="1"/>
      <c r="L1236" s="1"/>
    </row>
    <row r="1237" spans="11:12" x14ac:dyDescent="0.45">
      <c r="K1237" s="1"/>
      <c r="L1237" s="1"/>
    </row>
    <row r="1238" spans="11:12" x14ac:dyDescent="0.45">
      <c r="K1238" s="1"/>
      <c r="L1238" s="1"/>
    </row>
    <row r="1239" spans="11:12" x14ac:dyDescent="0.45">
      <c r="K1239" s="1"/>
      <c r="L1239" s="1"/>
    </row>
    <row r="1240" spans="11:12" x14ac:dyDescent="0.45">
      <c r="K1240" s="1"/>
      <c r="L1240" s="1"/>
    </row>
    <row r="1241" spans="11:12" x14ac:dyDescent="0.45">
      <c r="K1241" s="1"/>
      <c r="L1241" s="1"/>
    </row>
    <row r="1242" spans="11:12" x14ac:dyDescent="0.45">
      <c r="K1242" s="1"/>
      <c r="L1242" s="1"/>
    </row>
    <row r="1243" spans="11:12" x14ac:dyDescent="0.45">
      <c r="K1243" s="1"/>
      <c r="L1243" s="1"/>
    </row>
    <row r="1244" spans="11:12" x14ac:dyDescent="0.45">
      <c r="K1244" s="1"/>
      <c r="L1244" s="1"/>
    </row>
    <row r="1245" spans="11:12" x14ac:dyDescent="0.45">
      <c r="K1245" s="1"/>
      <c r="L1245" s="1"/>
    </row>
    <row r="1246" spans="11:12" x14ac:dyDescent="0.45">
      <c r="K1246" s="1"/>
      <c r="L1246" s="1"/>
    </row>
    <row r="1247" spans="11:12" x14ac:dyDescent="0.45">
      <c r="K1247" s="1"/>
      <c r="L1247" s="1"/>
    </row>
    <row r="1248" spans="11:12" x14ac:dyDescent="0.45">
      <c r="K1248" s="1"/>
      <c r="L1248" s="1"/>
    </row>
    <row r="1249" spans="11:12" x14ac:dyDescent="0.45">
      <c r="K1249" s="1"/>
      <c r="L1249" s="1"/>
    </row>
    <row r="1250" spans="11:12" x14ac:dyDescent="0.45">
      <c r="K1250" s="1"/>
      <c r="L1250" s="1"/>
    </row>
    <row r="1251" spans="11:12" x14ac:dyDescent="0.45">
      <c r="K1251" s="1"/>
      <c r="L1251" s="1"/>
    </row>
    <row r="1252" spans="11:12" x14ac:dyDescent="0.45">
      <c r="K1252" s="1"/>
      <c r="L1252" s="1"/>
    </row>
    <row r="1253" spans="11:12" x14ac:dyDescent="0.45">
      <c r="K1253" s="1"/>
      <c r="L1253" s="1"/>
    </row>
    <row r="1254" spans="11:12" x14ac:dyDescent="0.45">
      <c r="K1254" s="1"/>
      <c r="L1254" s="1"/>
    </row>
    <row r="1255" spans="11:12" x14ac:dyDescent="0.45">
      <c r="K1255" s="1"/>
      <c r="L1255" s="1"/>
    </row>
    <row r="1256" spans="11:12" x14ac:dyDescent="0.45">
      <c r="K1256" s="1"/>
      <c r="L1256" s="1"/>
    </row>
    <row r="1257" spans="11:12" x14ac:dyDescent="0.45">
      <c r="K1257" s="1"/>
      <c r="L1257" s="1"/>
    </row>
    <row r="1258" spans="11:12" x14ac:dyDescent="0.45">
      <c r="K1258" s="1"/>
      <c r="L1258" s="1"/>
    </row>
    <row r="1259" spans="11:12" x14ac:dyDescent="0.45">
      <c r="K1259" s="1"/>
      <c r="L1259" s="1"/>
    </row>
    <row r="1260" spans="11:12" x14ac:dyDescent="0.45">
      <c r="K1260" s="1"/>
      <c r="L1260" s="1"/>
    </row>
    <row r="1261" spans="11:12" x14ac:dyDescent="0.45">
      <c r="K1261" s="1"/>
      <c r="L1261" s="1"/>
    </row>
    <row r="1262" spans="11:12" x14ac:dyDescent="0.45">
      <c r="K1262" s="1"/>
      <c r="L1262" s="1"/>
    </row>
    <row r="1263" spans="11:12" x14ac:dyDescent="0.45">
      <c r="K1263" s="1"/>
      <c r="L1263" s="1"/>
    </row>
    <row r="1264" spans="11:12" x14ac:dyDescent="0.45">
      <c r="K1264" s="1"/>
      <c r="L1264" s="1"/>
    </row>
    <row r="1265" spans="11:12" x14ac:dyDescent="0.45">
      <c r="K1265" s="1"/>
      <c r="L1265" s="1"/>
    </row>
    <row r="1266" spans="11:12" x14ac:dyDescent="0.45">
      <c r="K1266" s="1"/>
      <c r="L1266" s="1"/>
    </row>
    <row r="1267" spans="11:12" x14ac:dyDescent="0.45">
      <c r="K1267" s="1"/>
      <c r="L1267" s="1"/>
    </row>
    <row r="1268" spans="11:12" x14ac:dyDescent="0.45">
      <c r="K1268" s="1"/>
      <c r="L1268" s="1"/>
    </row>
    <row r="1269" spans="11:12" x14ac:dyDescent="0.45">
      <c r="K1269" s="1"/>
      <c r="L1269" s="1"/>
    </row>
    <row r="1270" spans="11:12" x14ac:dyDescent="0.45">
      <c r="K1270" s="1"/>
      <c r="L1270" s="1"/>
    </row>
    <row r="1271" spans="11:12" x14ac:dyDescent="0.45">
      <c r="K1271" s="1"/>
      <c r="L1271" s="1"/>
    </row>
    <row r="1272" spans="11:12" x14ac:dyDescent="0.45">
      <c r="K1272" s="1"/>
      <c r="L1272" s="1"/>
    </row>
    <row r="1273" spans="11:12" x14ac:dyDescent="0.45">
      <c r="K1273" s="1"/>
      <c r="L1273" s="1"/>
    </row>
    <row r="1274" spans="11:12" x14ac:dyDescent="0.45">
      <c r="K1274" s="1"/>
      <c r="L1274" s="1"/>
    </row>
    <row r="1275" spans="11:12" x14ac:dyDescent="0.45">
      <c r="K1275" s="1"/>
      <c r="L1275" s="1"/>
    </row>
    <row r="1276" spans="11:12" x14ac:dyDescent="0.45">
      <c r="K1276" s="1"/>
      <c r="L1276" s="1"/>
    </row>
    <row r="1277" spans="11:12" x14ac:dyDescent="0.45">
      <c r="K1277" s="1"/>
      <c r="L1277" s="1"/>
    </row>
    <row r="1278" spans="11:12" x14ac:dyDescent="0.45">
      <c r="K1278" s="1"/>
      <c r="L1278" s="1"/>
    </row>
    <row r="1279" spans="11:12" x14ac:dyDescent="0.45">
      <c r="K1279" s="1"/>
      <c r="L1279" s="1"/>
    </row>
    <row r="1280" spans="11:12" x14ac:dyDescent="0.45">
      <c r="K1280" s="1"/>
      <c r="L1280" s="1"/>
    </row>
    <row r="1281" spans="11:12" x14ac:dyDescent="0.45">
      <c r="K1281" s="1"/>
      <c r="L1281" s="1"/>
    </row>
    <row r="1282" spans="11:12" x14ac:dyDescent="0.45">
      <c r="K1282" s="1"/>
      <c r="L1282" s="1"/>
    </row>
    <row r="1283" spans="11:12" x14ac:dyDescent="0.45">
      <c r="K1283" s="1"/>
      <c r="L1283" s="1"/>
    </row>
    <row r="1284" spans="11:12" x14ac:dyDescent="0.45">
      <c r="K1284" s="1"/>
      <c r="L1284" s="1"/>
    </row>
    <row r="1285" spans="11:12" x14ac:dyDescent="0.45">
      <c r="K1285" s="1"/>
      <c r="L1285" s="1"/>
    </row>
    <row r="1286" spans="11:12" x14ac:dyDescent="0.45">
      <c r="K1286" s="1"/>
      <c r="L1286" s="1"/>
    </row>
    <row r="1287" spans="11:12" x14ac:dyDescent="0.45">
      <c r="K1287" s="1"/>
      <c r="L1287" s="1"/>
    </row>
    <row r="1288" spans="11:12" x14ac:dyDescent="0.45">
      <c r="K1288" s="1"/>
      <c r="L1288" s="1"/>
    </row>
    <row r="1289" spans="11:12" x14ac:dyDescent="0.45">
      <c r="K1289" s="1"/>
      <c r="L1289" s="1"/>
    </row>
    <row r="1290" spans="11:12" x14ac:dyDescent="0.45">
      <c r="K1290" s="1"/>
      <c r="L1290" s="1"/>
    </row>
    <row r="1291" spans="11:12" x14ac:dyDescent="0.45">
      <c r="K1291" s="1"/>
      <c r="L1291" s="1"/>
    </row>
    <row r="1292" spans="11:12" x14ac:dyDescent="0.45">
      <c r="K1292" s="1"/>
      <c r="L1292" s="1"/>
    </row>
    <row r="1293" spans="11:12" x14ac:dyDescent="0.45">
      <c r="K1293" s="1"/>
      <c r="L1293" s="1"/>
    </row>
    <row r="1294" spans="11:12" x14ac:dyDescent="0.45">
      <c r="K1294" s="1"/>
      <c r="L1294" s="1"/>
    </row>
    <row r="1295" spans="11:12" x14ac:dyDescent="0.45">
      <c r="K1295" s="1"/>
      <c r="L1295" s="1"/>
    </row>
    <row r="1296" spans="11:12" x14ac:dyDescent="0.45">
      <c r="K1296" s="1"/>
      <c r="L1296" s="1"/>
    </row>
    <row r="1297" spans="11:12" x14ac:dyDescent="0.45">
      <c r="K1297" s="1"/>
      <c r="L1297" s="1"/>
    </row>
    <row r="1298" spans="11:12" x14ac:dyDescent="0.45">
      <c r="K1298" s="1"/>
      <c r="L1298" s="1"/>
    </row>
    <row r="1299" spans="11:12" x14ac:dyDescent="0.45">
      <c r="K1299" s="1"/>
      <c r="L1299" s="1"/>
    </row>
    <row r="1300" spans="11:12" x14ac:dyDescent="0.45">
      <c r="K1300" s="1"/>
      <c r="L1300" s="1"/>
    </row>
    <row r="1301" spans="11:12" x14ac:dyDescent="0.45">
      <c r="K1301" s="1"/>
      <c r="L1301" s="1"/>
    </row>
    <row r="1302" spans="11:12" x14ac:dyDescent="0.45">
      <c r="K1302" s="1"/>
      <c r="L1302" s="1"/>
    </row>
    <row r="1303" spans="11:12" x14ac:dyDescent="0.45">
      <c r="K1303" s="1"/>
      <c r="L1303" s="1"/>
    </row>
    <row r="1304" spans="11:12" x14ac:dyDescent="0.45">
      <c r="K1304" s="1"/>
      <c r="L1304" s="1"/>
    </row>
    <row r="1305" spans="11:12" x14ac:dyDescent="0.45">
      <c r="K1305" s="1"/>
      <c r="L1305" s="1"/>
    </row>
    <row r="1306" spans="11:12" x14ac:dyDescent="0.45">
      <c r="K1306" s="1"/>
      <c r="L1306" s="1"/>
    </row>
    <row r="1307" spans="11:12" x14ac:dyDescent="0.45">
      <c r="K1307" s="1"/>
      <c r="L1307" s="1"/>
    </row>
    <row r="1308" spans="11:12" x14ac:dyDescent="0.45">
      <c r="K1308" s="1"/>
      <c r="L1308" s="1"/>
    </row>
    <row r="1309" spans="11:12" x14ac:dyDescent="0.45">
      <c r="K1309" s="1"/>
      <c r="L1309" s="1"/>
    </row>
    <row r="1310" spans="11:12" x14ac:dyDescent="0.45">
      <c r="K1310" s="1"/>
      <c r="L1310" s="1"/>
    </row>
    <row r="1311" spans="11:12" x14ac:dyDescent="0.45">
      <c r="K1311" s="1"/>
      <c r="L1311" s="1"/>
    </row>
    <row r="1312" spans="11:12" x14ac:dyDescent="0.45">
      <c r="K1312" s="1"/>
      <c r="L1312" s="1"/>
    </row>
    <row r="1313" spans="11:12" x14ac:dyDescent="0.45">
      <c r="K1313" s="1"/>
      <c r="L1313" s="1"/>
    </row>
    <row r="1314" spans="11:12" x14ac:dyDescent="0.45">
      <c r="K1314" s="1"/>
      <c r="L1314" s="1"/>
    </row>
    <row r="1315" spans="11:12" x14ac:dyDescent="0.45">
      <c r="K1315" s="1"/>
      <c r="L1315" s="1"/>
    </row>
    <row r="1316" spans="11:12" x14ac:dyDescent="0.45">
      <c r="K1316" s="1"/>
      <c r="L1316" s="1"/>
    </row>
    <row r="1317" spans="11:12" x14ac:dyDescent="0.45">
      <c r="K1317" s="1"/>
      <c r="L1317" s="1"/>
    </row>
    <row r="1318" spans="11:12" x14ac:dyDescent="0.45">
      <c r="K1318" s="1"/>
      <c r="L1318" s="1"/>
    </row>
    <row r="1319" spans="11:12" x14ac:dyDescent="0.45">
      <c r="K1319" s="1"/>
      <c r="L1319" s="1"/>
    </row>
    <row r="1320" spans="11:12" x14ac:dyDescent="0.45">
      <c r="K1320" s="1"/>
      <c r="L1320" s="1"/>
    </row>
    <row r="1321" spans="11:12" x14ac:dyDescent="0.45">
      <c r="K1321" s="1"/>
      <c r="L1321" s="1"/>
    </row>
    <row r="1322" spans="11:12" x14ac:dyDescent="0.45">
      <c r="K1322" s="1"/>
      <c r="L1322" s="1"/>
    </row>
    <row r="1323" spans="11:12" x14ac:dyDescent="0.45">
      <c r="K1323" s="1"/>
      <c r="L1323" s="1"/>
    </row>
    <row r="1324" spans="11:12" x14ac:dyDescent="0.45">
      <c r="K1324" s="1"/>
      <c r="L1324" s="1"/>
    </row>
    <row r="1325" spans="11:12" x14ac:dyDescent="0.45">
      <c r="K1325" s="1"/>
      <c r="L1325" s="1"/>
    </row>
    <row r="1326" spans="11:12" x14ac:dyDescent="0.45">
      <c r="K1326" s="1"/>
      <c r="L1326" s="1"/>
    </row>
    <row r="1327" spans="11:12" x14ac:dyDescent="0.45">
      <c r="K1327" s="1"/>
      <c r="L1327" s="1"/>
    </row>
    <row r="1328" spans="11:12" x14ac:dyDescent="0.45">
      <c r="K1328" s="1"/>
      <c r="L1328" s="1"/>
    </row>
    <row r="1329" spans="11:12" x14ac:dyDescent="0.45">
      <c r="K1329" s="1"/>
      <c r="L1329" s="1"/>
    </row>
    <row r="1330" spans="11:12" x14ac:dyDescent="0.45">
      <c r="K1330" s="1"/>
      <c r="L1330" s="1"/>
    </row>
    <row r="1331" spans="11:12" x14ac:dyDescent="0.45">
      <c r="K1331" s="1"/>
      <c r="L1331" s="1"/>
    </row>
    <row r="1332" spans="11:12" x14ac:dyDescent="0.45">
      <c r="K1332" s="1"/>
      <c r="L1332" s="1"/>
    </row>
    <row r="1333" spans="11:12" x14ac:dyDescent="0.45">
      <c r="K1333" s="1"/>
      <c r="L1333" s="1"/>
    </row>
    <row r="1334" spans="11:12" x14ac:dyDescent="0.45">
      <c r="K1334" s="1"/>
      <c r="L1334" s="1"/>
    </row>
    <row r="1335" spans="11:12" x14ac:dyDescent="0.45">
      <c r="K1335" s="1"/>
      <c r="L1335" s="1"/>
    </row>
    <row r="1336" spans="11:12" x14ac:dyDescent="0.45">
      <c r="K1336" s="1"/>
      <c r="L1336" s="1"/>
    </row>
    <row r="1337" spans="11:12" x14ac:dyDescent="0.45">
      <c r="K1337" s="1"/>
      <c r="L1337" s="1"/>
    </row>
    <row r="1338" spans="11:12" x14ac:dyDescent="0.45">
      <c r="K1338" s="1"/>
      <c r="L1338" s="1"/>
    </row>
    <row r="1339" spans="11:12" x14ac:dyDescent="0.45">
      <c r="K1339" s="1"/>
      <c r="L1339" s="1"/>
    </row>
    <row r="1340" spans="11:12" x14ac:dyDescent="0.45">
      <c r="K1340" s="1"/>
      <c r="L1340" s="1"/>
    </row>
    <row r="1341" spans="11:12" x14ac:dyDescent="0.45">
      <c r="K1341" s="1"/>
      <c r="L1341" s="1"/>
    </row>
    <row r="1342" spans="11:12" x14ac:dyDescent="0.45">
      <c r="K1342" s="1"/>
      <c r="L1342" s="1"/>
    </row>
    <row r="1343" spans="11:12" x14ac:dyDescent="0.45">
      <c r="K1343" s="1"/>
      <c r="L1343" s="1"/>
    </row>
    <row r="1344" spans="11:12" x14ac:dyDescent="0.45">
      <c r="K1344" s="1"/>
      <c r="L1344" s="1"/>
    </row>
    <row r="1345" spans="11:12" x14ac:dyDescent="0.45">
      <c r="K1345" s="1"/>
      <c r="L1345" s="1"/>
    </row>
    <row r="1346" spans="11:12" x14ac:dyDescent="0.45">
      <c r="K1346" s="1"/>
      <c r="L1346" s="1"/>
    </row>
    <row r="1347" spans="11:12" x14ac:dyDescent="0.45">
      <c r="K1347" s="1"/>
      <c r="L1347" s="1"/>
    </row>
    <row r="1348" spans="11:12" x14ac:dyDescent="0.45">
      <c r="K1348" s="1"/>
      <c r="L1348" s="1"/>
    </row>
    <row r="1349" spans="11:12" x14ac:dyDescent="0.45">
      <c r="K1349" s="1"/>
      <c r="L1349" s="1"/>
    </row>
    <row r="1350" spans="11:12" x14ac:dyDescent="0.45">
      <c r="K1350" s="1"/>
      <c r="L1350" s="1"/>
    </row>
    <row r="1351" spans="11:12" x14ac:dyDescent="0.45">
      <c r="K1351" s="1"/>
      <c r="L1351" s="1"/>
    </row>
    <row r="1352" spans="11:12" x14ac:dyDescent="0.45">
      <c r="K1352" s="1"/>
      <c r="L1352" s="1"/>
    </row>
    <row r="1353" spans="11:12" x14ac:dyDescent="0.45">
      <c r="K1353" s="1"/>
      <c r="L1353" s="1"/>
    </row>
    <row r="1354" spans="11:12" x14ac:dyDescent="0.45">
      <c r="K1354" s="1"/>
      <c r="L1354" s="1"/>
    </row>
    <row r="1355" spans="11:12" x14ac:dyDescent="0.45">
      <c r="K1355" s="1"/>
      <c r="L1355" s="1"/>
    </row>
    <row r="1356" spans="11:12" x14ac:dyDescent="0.45">
      <c r="K1356" s="1"/>
      <c r="L1356" s="1"/>
    </row>
    <row r="1357" spans="11:12" x14ac:dyDescent="0.45">
      <c r="K1357" s="1"/>
      <c r="L1357" s="1"/>
    </row>
    <row r="1358" spans="11:12" x14ac:dyDescent="0.45">
      <c r="K1358" s="1"/>
      <c r="L1358" s="1"/>
    </row>
    <row r="1359" spans="11:12" x14ac:dyDescent="0.45">
      <c r="K1359" s="1"/>
      <c r="L1359" s="1"/>
    </row>
    <row r="1360" spans="11:12" x14ac:dyDescent="0.45">
      <c r="K1360" s="1"/>
      <c r="L1360" s="1"/>
    </row>
    <row r="1361" spans="11:12" x14ac:dyDescent="0.45">
      <c r="K1361" s="1"/>
      <c r="L1361" s="1"/>
    </row>
    <row r="1362" spans="11:12" x14ac:dyDescent="0.45">
      <c r="K1362" s="1"/>
      <c r="L1362" s="1"/>
    </row>
    <row r="1363" spans="11:12" x14ac:dyDescent="0.45">
      <c r="K1363" s="1"/>
      <c r="L1363" s="1"/>
    </row>
    <row r="1364" spans="11:12" x14ac:dyDescent="0.45">
      <c r="K1364" s="1"/>
      <c r="L1364" s="1"/>
    </row>
    <row r="1365" spans="11:12" x14ac:dyDescent="0.45">
      <c r="K1365" s="1"/>
      <c r="L1365" s="1"/>
    </row>
    <row r="1366" spans="11:12" x14ac:dyDescent="0.45">
      <c r="K1366" s="1"/>
      <c r="L1366" s="1"/>
    </row>
    <row r="1367" spans="11:12" x14ac:dyDescent="0.45">
      <c r="K1367" s="1"/>
      <c r="L1367" s="1"/>
    </row>
    <row r="1368" spans="11:12" x14ac:dyDescent="0.45">
      <c r="K1368" s="1"/>
      <c r="L1368" s="1"/>
    </row>
    <row r="1369" spans="11:12" x14ac:dyDescent="0.45">
      <c r="K1369" s="1"/>
      <c r="L1369" s="1"/>
    </row>
    <row r="1370" spans="11:12" x14ac:dyDescent="0.45">
      <c r="K1370" s="1"/>
      <c r="L1370" s="1"/>
    </row>
    <row r="1371" spans="11:12" x14ac:dyDescent="0.45">
      <c r="K1371" s="1"/>
      <c r="L1371" s="1"/>
    </row>
    <row r="1372" spans="11:12" x14ac:dyDescent="0.45">
      <c r="K1372" s="1"/>
      <c r="L1372" s="1"/>
    </row>
    <row r="1373" spans="11:12" x14ac:dyDescent="0.45">
      <c r="K1373" s="1"/>
      <c r="L1373" s="1"/>
    </row>
    <row r="1374" spans="11:12" x14ac:dyDescent="0.45">
      <c r="K1374" s="1"/>
      <c r="L1374" s="1"/>
    </row>
    <row r="1375" spans="11:12" x14ac:dyDescent="0.45">
      <c r="K1375" s="1"/>
      <c r="L1375" s="1"/>
    </row>
    <row r="1376" spans="11:12" x14ac:dyDescent="0.45">
      <c r="K1376" s="1"/>
      <c r="L1376" s="1"/>
    </row>
    <row r="1377" spans="11:12" x14ac:dyDescent="0.45">
      <c r="K1377" s="1"/>
      <c r="L1377" s="1"/>
    </row>
    <row r="1378" spans="11:12" x14ac:dyDescent="0.45">
      <c r="K1378" s="1"/>
      <c r="L1378" s="1"/>
    </row>
    <row r="1379" spans="11:12" x14ac:dyDescent="0.45">
      <c r="K1379" s="1"/>
      <c r="L1379" s="1"/>
    </row>
    <row r="1380" spans="11:12" x14ac:dyDescent="0.45">
      <c r="K1380" s="1"/>
      <c r="L1380" s="1"/>
    </row>
    <row r="1381" spans="11:12" x14ac:dyDescent="0.45">
      <c r="K1381" s="1"/>
      <c r="L1381" s="1"/>
    </row>
    <row r="1382" spans="11:12" x14ac:dyDescent="0.45">
      <c r="K1382" s="1"/>
      <c r="L1382" s="1"/>
    </row>
    <row r="1383" spans="11:12" x14ac:dyDescent="0.45">
      <c r="K1383" s="1"/>
      <c r="L1383" s="1"/>
    </row>
    <row r="1384" spans="11:12" x14ac:dyDescent="0.45">
      <c r="K1384" s="1"/>
      <c r="L1384" s="1"/>
    </row>
    <row r="1385" spans="11:12" x14ac:dyDescent="0.45">
      <c r="K1385" s="1"/>
      <c r="L1385" s="1"/>
    </row>
    <row r="1386" spans="11:12" x14ac:dyDescent="0.45">
      <c r="K1386" s="1"/>
      <c r="L1386" s="1"/>
    </row>
    <row r="1387" spans="11:12" x14ac:dyDescent="0.45">
      <c r="K1387" s="1"/>
      <c r="L1387" s="1"/>
    </row>
    <row r="1388" spans="11:12" x14ac:dyDescent="0.45">
      <c r="K1388" s="1"/>
      <c r="L1388" s="1"/>
    </row>
    <row r="1389" spans="11:12" x14ac:dyDescent="0.45">
      <c r="K1389" s="1"/>
      <c r="L1389" s="1"/>
    </row>
    <row r="1390" spans="11:12" x14ac:dyDescent="0.45">
      <c r="K1390" s="1"/>
      <c r="L1390" s="1"/>
    </row>
    <row r="1391" spans="11:12" x14ac:dyDescent="0.45">
      <c r="K1391" s="1"/>
      <c r="L1391" s="1"/>
    </row>
    <row r="1392" spans="11:12" x14ac:dyDescent="0.45">
      <c r="K1392" s="1"/>
      <c r="L1392" s="1"/>
    </row>
    <row r="1393" spans="11:12" x14ac:dyDescent="0.45">
      <c r="K1393" s="1"/>
      <c r="L1393" s="1"/>
    </row>
    <row r="1394" spans="11:12" x14ac:dyDescent="0.45">
      <c r="K1394" s="1"/>
      <c r="L1394" s="1"/>
    </row>
    <row r="1395" spans="11:12" x14ac:dyDescent="0.45">
      <c r="K1395" s="1"/>
      <c r="L1395" s="1"/>
    </row>
    <row r="1396" spans="11:12" x14ac:dyDescent="0.45">
      <c r="K1396" s="1"/>
      <c r="L1396" s="1"/>
    </row>
    <row r="1397" spans="11:12" x14ac:dyDescent="0.45">
      <c r="K1397" s="1"/>
      <c r="L1397" s="1"/>
    </row>
    <row r="1398" spans="11:12" x14ac:dyDescent="0.45">
      <c r="K1398" s="1"/>
      <c r="L1398" s="1"/>
    </row>
    <row r="1399" spans="11:12" x14ac:dyDescent="0.45">
      <c r="K1399" s="1"/>
      <c r="L1399" s="1"/>
    </row>
    <row r="1400" spans="11:12" x14ac:dyDescent="0.45">
      <c r="K1400" s="1"/>
      <c r="L1400" s="1"/>
    </row>
    <row r="1401" spans="11:12" x14ac:dyDescent="0.45">
      <c r="K1401" s="1"/>
      <c r="L1401" s="1"/>
    </row>
    <row r="1402" spans="11:12" x14ac:dyDescent="0.45">
      <c r="K1402" s="1"/>
      <c r="L1402" s="1"/>
    </row>
    <row r="1403" spans="11:12" x14ac:dyDescent="0.45">
      <c r="K1403" s="1"/>
      <c r="L1403" s="1"/>
    </row>
    <row r="1404" spans="11:12" x14ac:dyDescent="0.45">
      <c r="K1404" s="1"/>
      <c r="L1404" s="1"/>
    </row>
    <row r="1405" spans="11:12" x14ac:dyDescent="0.45">
      <c r="K1405" s="1"/>
      <c r="L1405" s="1"/>
    </row>
    <row r="1406" spans="11:12" x14ac:dyDescent="0.45">
      <c r="K1406" s="1"/>
      <c r="L1406" s="1"/>
    </row>
    <row r="1407" spans="11:12" x14ac:dyDescent="0.45">
      <c r="K1407" s="1"/>
      <c r="L1407" s="1"/>
    </row>
    <row r="1408" spans="11:12" x14ac:dyDescent="0.45">
      <c r="K1408" s="1"/>
      <c r="L1408" s="1"/>
    </row>
    <row r="1409" spans="11:12" x14ac:dyDescent="0.45">
      <c r="K1409" s="1"/>
      <c r="L1409" s="1"/>
    </row>
    <row r="1410" spans="11:12" x14ac:dyDescent="0.45">
      <c r="K1410" s="1"/>
      <c r="L1410" s="1"/>
    </row>
    <row r="1411" spans="11:12" x14ac:dyDescent="0.45">
      <c r="K1411" s="1"/>
      <c r="L1411" s="1"/>
    </row>
    <row r="1412" spans="11:12" x14ac:dyDescent="0.45">
      <c r="K1412" s="1"/>
      <c r="L1412" s="1"/>
    </row>
    <row r="1413" spans="11:12" x14ac:dyDescent="0.45">
      <c r="K1413" s="1"/>
      <c r="L1413" s="1"/>
    </row>
    <row r="1414" spans="11:12" x14ac:dyDescent="0.45">
      <c r="K1414" s="1"/>
      <c r="L1414" s="1"/>
    </row>
    <row r="1415" spans="11:12" x14ac:dyDescent="0.45">
      <c r="K1415" s="1"/>
      <c r="L1415" s="1"/>
    </row>
    <row r="1416" spans="11:12" x14ac:dyDescent="0.45">
      <c r="K1416" s="1"/>
      <c r="L1416" s="1"/>
    </row>
    <row r="1417" spans="11:12" x14ac:dyDescent="0.45">
      <c r="K1417" s="1"/>
      <c r="L1417" s="1"/>
    </row>
    <row r="1418" spans="11:12" x14ac:dyDescent="0.45">
      <c r="K1418" s="1"/>
      <c r="L1418" s="1"/>
    </row>
    <row r="1419" spans="11:12" x14ac:dyDescent="0.45">
      <c r="K1419" s="1"/>
      <c r="L1419" s="1"/>
    </row>
    <row r="1420" spans="11:12" x14ac:dyDescent="0.45">
      <c r="K1420" s="1"/>
      <c r="L1420" s="1"/>
    </row>
    <row r="1421" spans="11:12" x14ac:dyDescent="0.45">
      <c r="K1421" s="1"/>
      <c r="L1421" s="1"/>
    </row>
    <row r="1422" spans="11:12" x14ac:dyDescent="0.45">
      <c r="K1422" s="1"/>
      <c r="L1422" s="1"/>
    </row>
    <row r="1423" spans="11:12" x14ac:dyDescent="0.45">
      <c r="K1423" s="1"/>
      <c r="L1423" s="1"/>
    </row>
    <row r="1424" spans="11:12" x14ac:dyDescent="0.45">
      <c r="K1424" s="1"/>
      <c r="L1424" s="1"/>
    </row>
    <row r="1425" spans="11:12" x14ac:dyDescent="0.45">
      <c r="K1425" s="1"/>
      <c r="L1425" s="1"/>
    </row>
    <row r="1426" spans="11:12" x14ac:dyDescent="0.45">
      <c r="K1426" s="1"/>
      <c r="L1426" s="1"/>
    </row>
    <row r="1427" spans="11:12" x14ac:dyDescent="0.45">
      <c r="K1427" s="1"/>
      <c r="L1427" s="1"/>
    </row>
    <row r="1428" spans="11:12" x14ac:dyDescent="0.45">
      <c r="K1428" s="1"/>
      <c r="L1428" s="1"/>
    </row>
    <row r="1429" spans="11:12" x14ac:dyDescent="0.45">
      <c r="K1429" s="1"/>
      <c r="L1429" s="1"/>
    </row>
    <row r="1430" spans="11:12" x14ac:dyDescent="0.45">
      <c r="K1430" s="1"/>
      <c r="L1430" s="1"/>
    </row>
    <row r="1431" spans="11:12" x14ac:dyDescent="0.45">
      <c r="K1431" s="1"/>
      <c r="L1431" s="1"/>
    </row>
    <row r="1432" spans="11:12" x14ac:dyDescent="0.45">
      <c r="K1432" s="1"/>
      <c r="L1432" s="1"/>
    </row>
    <row r="1433" spans="11:12" x14ac:dyDescent="0.45">
      <c r="K1433" s="1"/>
      <c r="L1433" s="1"/>
    </row>
    <row r="1434" spans="11:12" x14ac:dyDescent="0.45">
      <c r="K1434" s="1"/>
      <c r="L1434" s="1"/>
    </row>
    <row r="1435" spans="11:12" x14ac:dyDescent="0.45">
      <c r="K1435" s="1"/>
      <c r="L1435" s="1"/>
    </row>
    <row r="1436" spans="11:12" x14ac:dyDescent="0.45">
      <c r="K1436" s="1"/>
      <c r="L1436" s="1"/>
    </row>
    <row r="1437" spans="11:12" x14ac:dyDescent="0.45">
      <c r="K1437" s="1"/>
      <c r="L1437" s="1"/>
    </row>
    <row r="1438" spans="11:12" x14ac:dyDescent="0.45">
      <c r="K1438" s="1"/>
      <c r="L1438" s="1"/>
    </row>
    <row r="1439" spans="11:12" x14ac:dyDescent="0.45">
      <c r="K1439" s="1"/>
      <c r="L1439" s="1"/>
    </row>
    <row r="1440" spans="11:12" x14ac:dyDescent="0.45">
      <c r="K1440" s="1"/>
      <c r="L1440" s="1"/>
    </row>
    <row r="1441" spans="11:12" x14ac:dyDescent="0.45">
      <c r="K1441" s="1"/>
      <c r="L1441" s="1"/>
    </row>
    <row r="1442" spans="11:12" x14ac:dyDescent="0.45">
      <c r="K1442" s="1"/>
      <c r="L1442" s="1"/>
    </row>
    <row r="1443" spans="11:12" x14ac:dyDescent="0.45">
      <c r="K1443" s="1"/>
      <c r="L1443" s="1"/>
    </row>
    <row r="1444" spans="11:12" x14ac:dyDescent="0.45">
      <c r="K1444" s="1"/>
      <c r="L1444" s="1"/>
    </row>
    <row r="1445" spans="11:12" x14ac:dyDescent="0.45">
      <c r="K1445" s="1"/>
      <c r="L1445" s="1"/>
    </row>
    <row r="1446" spans="11:12" x14ac:dyDescent="0.45">
      <c r="K1446" s="1"/>
      <c r="L1446" s="1"/>
    </row>
    <row r="1447" spans="11:12" x14ac:dyDescent="0.45">
      <c r="K1447" s="1"/>
      <c r="L1447" s="1"/>
    </row>
    <row r="1448" spans="11:12" x14ac:dyDescent="0.45">
      <c r="K1448" s="1"/>
      <c r="L1448" s="1"/>
    </row>
    <row r="1449" spans="11:12" x14ac:dyDescent="0.45">
      <c r="K1449" s="1"/>
      <c r="L1449" s="1"/>
    </row>
    <row r="1450" spans="11:12" x14ac:dyDescent="0.45">
      <c r="K1450" s="1"/>
      <c r="L1450" s="1"/>
    </row>
    <row r="1451" spans="11:12" x14ac:dyDescent="0.45">
      <c r="K1451" s="1"/>
      <c r="L1451" s="1"/>
    </row>
    <row r="1452" spans="11:12" x14ac:dyDescent="0.45">
      <c r="K1452" s="1"/>
      <c r="L1452" s="1"/>
    </row>
    <row r="1453" spans="11:12" x14ac:dyDescent="0.45">
      <c r="K1453" s="1"/>
      <c r="L1453" s="1"/>
    </row>
    <row r="1454" spans="11:12" x14ac:dyDescent="0.45">
      <c r="K1454" s="1"/>
      <c r="L1454" s="1"/>
    </row>
    <row r="1455" spans="11:12" x14ac:dyDescent="0.45">
      <c r="K1455" s="1"/>
      <c r="L1455" s="1"/>
    </row>
    <row r="1456" spans="11:12" x14ac:dyDescent="0.45">
      <c r="K1456" s="1"/>
      <c r="L1456" s="1"/>
    </row>
    <row r="1457" spans="11:12" x14ac:dyDescent="0.45">
      <c r="K1457" s="1"/>
      <c r="L1457" s="1"/>
    </row>
    <row r="1458" spans="11:12" x14ac:dyDescent="0.45">
      <c r="K1458" s="1"/>
      <c r="L1458" s="1"/>
    </row>
    <row r="1459" spans="11:12" x14ac:dyDescent="0.45">
      <c r="K1459" s="1"/>
      <c r="L1459" s="1"/>
    </row>
    <row r="1460" spans="11:12" x14ac:dyDescent="0.45">
      <c r="K1460" s="1"/>
      <c r="L1460" s="1"/>
    </row>
    <row r="1461" spans="11:12" x14ac:dyDescent="0.45">
      <c r="K1461" s="1"/>
      <c r="L1461" s="1"/>
    </row>
    <row r="1462" spans="11:12" x14ac:dyDescent="0.45">
      <c r="K1462" s="1"/>
      <c r="L1462" s="1"/>
    </row>
    <row r="1463" spans="11:12" x14ac:dyDescent="0.45">
      <c r="K1463" s="1"/>
      <c r="L1463" s="1"/>
    </row>
    <row r="1464" spans="11:12" x14ac:dyDescent="0.45">
      <c r="K1464" s="1"/>
      <c r="L1464" s="1"/>
    </row>
    <row r="1465" spans="11:12" x14ac:dyDescent="0.45">
      <c r="K1465" s="1"/>
      <c r="L1465" s="1"/>
    </row>
    <row r="1466" spans="11:12" x14ac:dyDescent="0.45">
      <c r="K1466" s="1"/>
      <c r="L1466" s="1"/>
    </row>
    <row r="1467" spans="11:12" x14ac:dyDescent="0.45">
      <c r="K1467" s="1"/>
      <c r="L1467" s="1"/>
    </row>
    <row r="1468" spans="11:12" x14ac:dyDescent="0.45">
      <c r="K1468" s="1"/>
      <c r="L1468" s="1"/>
    </row>
    <row r="1469" spans="11:12" x14ac:dyDescent="0.45">
      <c r="K1469" s="1"/>
      <c r="L1469" s="1"/>
    </row>
    <row r="1470" spans="11:12" x14ac:dyDescent="0.45">
      <c r="K1470" s="1"/>
      <c r="L1470" s="1"/>
    </row>
    <row r="1471" spans="11:12" x14ac:dyDescent="0.45">
      <c r="K1471" s="1"/>
      <c r="L1471" s="1"/>
    </row>
    <row r="1472" spans="11:12" x14ac:dyDescent="0.45">
      <c r="K1472" s="1"/>
      <c r="L1472" s="1"/>
    </row>
    <row r="1473" spans="11:12" x14ac:dyDescent="0.45">
      <c r="K1473" s="1"/>
      <c r="L1473" s="1"/>
    </row>
    <row r="1474" spans="11:12" x14ac:dyDescent="0.45">
      <c r="K1474" s="1"/>
      <c r="L1474" s="1"/>
    </row>
    <row r="1475" spans="11:12" x14ac:dyDescent="0.45">
      <c r="K1475" s="1"/>
      <c r="L1475" s="1"/>
    </row>
    <row r="1476" spans="11:12" x14ac:dyDescent="0.45">
      <c r="K1476" s="1"/>
      <c r="L1476" s="1"/>
    </row>
    <row r="1477" spans="11:12" x14ac:dyDescent="0.45">
      <c r="K1477" s="1"/>
      <c r="L1477" s="1"/>
    </row>
    <row r="1478" spans="11:12" x14ac:dyDescent="0.45">
      <c r="K1478" s="1"/>
      <c r="L1478" s="1"/>
    </row>
    <row r="1479" spans="11:12" x14ac:dyDescent="0.45">
      <c r="K1479" s="1"/>
      <c r="L1479" s="1"/>
    </row>
    <row r="1480" spans="11:12" x14ac:dyDescent="0.45">
      <c r="K1480" s="1"/>
      <c r="L1480" s="1"/>
    </row>
    <row r="1481" spans="11:12" x14ac:dyDescent="0.45">
      <c r="K1481" s="1"/>
      <c r="L1481" s="1"/>
    </row>
    <row r="1482" spans="11:12" x14ac:dyDescent="0.45">
      <c r="K1482" s="1"/>
      <c r="L1482" s="1"/>
    </row>
    <row r="1483" spans="11:12" x14ac:dyDescent="0.45">
      <c r="K1483" s="1"/>
      <c r="L1483" s="1"/>
    </row>
    <row r="1484" spans="11:12" x14ac:dyDescent="0.45">
      <c r="K1484" s="1"/>
      <c r="L1484" s="1"/>
    </row>
    <row r="1485" spans="11:12" x14ac:dyDescent="0.45">
      <c r="K1485" s="1"/>
      <c r="L1485" s="1"/>
    </row>
    <row r="1486" spans="11:12" x14ac:dyDescent="0.45">
      <c r="K1486" s="1"/>
      <c r="L1486" s="1"/>
    </row>
    <row r="1487" spans="11:12" x14ac:dyDescent="0.45">
      <c r="K1487" s="1"/>
      <c r="L1487" s="1"/>
    </row>
    <row r="1488" spans="11:12" x14ac:dyDescent="0.45">
      <c r="K1488" s="1"/>
      <c r="L1488" s="1"/>
    </row>
    <row r="1489" spans="11:12" x14ac:dyDescent="0.45">
      <c r="K1489" s="1"/>
      <c r="L1489" s="1"/>
    </row>
    <row r="1490" spans="11:12" x14ac:dyDescent="0.45">
      <c r="K1490" s="1"/>
      <c r="L1490" s="1"/>
    </row>
    <row r="1491" spans="11:12" x14ac:dyDescent="0.45">
      <c r="K1491" s="1"/>
      <c r="L1491" s="1"/>
    </row>
    <row r="1492" spans="11:12" x14ac:dyDescent="0.45">
      <c r="K1492" s="1"/>
      <c r="L1492" s="1"/>
    </row>
    <row r="1493" spans="11:12" x14ac:dyDescent="0.45">
      <c r="K1493" s="1"/>
      <c r="L1493" s="1"/>
    </row>
    <row r="1494" spans="11:12" x14ac:dyDescent="0.45">
      <c r="K1494" s="1"/>
      <c r="L1494" s="1"/>
    </row>
    <row r="1495" spans="11:12" x14ac:dyDescent="0.45">
      <c r="K1495" s="1"/>
      <c r="L1495" s="1"/>
    </row>
    <row r="1496" spans="11:12" x14ac:dyDescent="0.45">
      <c r="K1496" s="1"/>
      <c r="L1496" s="1"/>
    </row>
    <row r="1497" spans="11:12" x14ac:dyDescent="0.45">
      <c r="K1497" s="1"/>
      <c r="L1497" s="1"/>
    </row>
    <row r="1498" spans="11:12" x14ac:dyDescent="0.45">
      <c r="K1498" s="1"/>
      <c r="L1498" s="1"/>
    </row>
    <row r="1499" spans="11:12" x14ac:dyDescent="0.45">
      <c r="K1499" s="1"/>
      <c r="L1499" s="1"/>
    </row>
    <row r="1500" spans="11:12" x14ac:dyDescent="0.45">
      <c r="K1500" s="1"/>
      <c r="L1500" s="1"/>
    </row>
    <row r="1501" spans="11:12" x14ac:dyDescent="0.45">
      <c r="K1501" s="1"/>
      <c r="L1501" s="1"/>
    </row>
    <row r="1502" spans="11:12" x14ac:dyDescent="0.45">
      <c r="K1502" s="1"/>
      <c r="L1502" s="1"/>
    </row>
    <row r="1503" spans="11:12" x14ac:dyDescent="0.45">
      <c r="K1503" s="1"/>
      <c r="L1503" s="1"/>
    </row>
    <row r="1504" spans="11:12" x14ac:dyDescent="0.45">
      <c r="K1504" s="1"/>
      <c r="L1504" s="1"/>
    </row>
    <row r="1505" spans="11:12" x14ac:dyDescent="0.45">
      <c r="K1505" s="1"/>
      <c r="L1505" s="1"/>
    </row>
    <row r="1506" spans="11:12" x14ac:dyDescent="0.45">
      <c r="K1506" s="1"/>
      <c r="L1506" s="1"/>
    </row>
    <row r="1507" spans="11:12" x14ac:dyDescent="0.45">
      <c r="K1507" s="1"/>
      <c r="L1507" s="1"/>
    </row>
    <row r="1508" spans="11:12" x14ac:dyDescent="0.45">
      <c r="K1508" s="1"/>
      <c r="L1508" s="1"/>
    </row>
    <row r="1509" spans="11:12" x14ac:dyDescent="0.45">
      <c r="K1509" s="1"/>
      <c r="L1509" s="1"/>
    </row>
    <row r="1510" spans="11:12" x14ac:dyDescent="0.45">
      <c r="K1510" s="1"/>
      <c r="L1510" s="1"/>
    </row>
    <row r="1511" spans="11:12" x14ac:dyDescent="0.45">
      <c r="K1511" s="1"/>
      <c r="L1511" s="1"/>
    </row>
    <row r="1512" spans="11:12" x14ac:dyDescent="0.45">
      <c r="K1512" s="1"/>
      <c r="L1512" s="1"/>
    </row>
    <row r="1513" spans="11:12" x14ac:dyDescent="0.45">
      <c r="K1513" s="1"/>
      <c r="L1513" s="1"/>
    </row>
    <row r="1514" spans="11:12" x14ac:dyDescent="0.45">
      <c r="K1514" s="1"/>
      <c r="L1514" s="1"/>
    </row>
    <row r="1515" spans="11:12" x14ac:dyDescent="0.45">
      <c r="K1515" s="1"/>
      <c r="L1515" s="1"/>
    </row>
    <row r="1516" spans="11:12" x14ac:dyDescent="0.45">
      <c r="K1516" s="1"/>
      <c r="L1516" s="1"/>
    </row>
    <row r="1517" spans="11:12" x14ac:dyDescent="0.45">
      <c r="K1517" s="1"/>
      <c r="L1517" s="1"/>
    </row>
    <row r="1518" spans="11:12" x14ac:dyDescent="0.45">
      <c r="K1518" s="1"/>
      <c r="L1518" s="1"/>
    </row>
    <row r="1519" spans="11:12" x14ac:dyDescent="0.45">
      <c r="K1519" s="1"/>
      <c r="L1519" s="1"/>
    </row>
    <row r="1520" spans="11:12" x14ac:dyDescent="0.45">
      <c r="K1520" s="1"/>
      <c r="L1520" s="1"/>
    </row>
    <row r="1521" spans="11:12" x14ac:dyDescent="0.45">
      <c r="K1521" s="1"/>
      <c r="L1521" s="1"/>
    </row>
    <row r="1522" spans="11:12" x14ac:dyDescent="0.45">
      <c r="K1522" s="1"/>
      <c r="L1522" s="1"/>
    </row>
    <row r="1523" spans="11:12" x14ac:dyDescent="0.45">
      <c r="K1523" s="1"/>
      <c r="L1523" s="1"/>
    </row>
    <row r="1524" spans="11:12" x14ac:dyDescent="0.45">
      <c r="K1524" s="1"/>
      <c r="L1524" s="1"/>
    </row>
    <row r="1525" spans="11:12" x14ac:dyDescent="0.45">
      <c r="K1525" s="1"/>
      <c r="L1525" s="1"/>
    </row>
    <row r="1526" spans="11:12" x14ac:dyDescent="0.45">
      <c r="K1526" s="1"/>
      <c r="L1526" s="1"/>
    </row>
    <row r="1527" spans="11:12" x14ac:dyDescent="0.45">
      <c r="K1527" s="1"/>
      <c r="L1527" s="1"/>
    </row>
    <row r="1528" spans="11:12" x14ac:dyDescent="0.45">
      <c r="K1528" s="1"/>
      <c r="L1528" s="1"/>
    </row>
    <row r="1529" spans="11:12" x14ac:dyDescent="0.45">
      <c r="K1529" s="1"/>
      <c r="L1529" s="1"/>
    </row>
    <row r="1530" spans="11:12" x14ac:dyDescent="0.45">
      <c r="K1530" s="1"/>
      <c r="L1530" s="1"/>
    </row>
    <row r="1531" spans="11:12" x14ac:dyDescent="0.45">
      <c r="K1531" s="1"/>
      <c r="L1531" s="1"/>
    </row>
    <row r="1532" spans="11:12" x14ac:dyDescent="0.45">
      <c r="K1532" s="1"/>
      <c r="L1532" s="1"/>
    </row>
    <row r="1533" spans="11:12" x14ac:dyDescent="0.45">
      <c r="K1533" s="1"/>
      <c r="L1533" s="1"/>
    </row>
    <row r="1534" spans="11:12" x14ac:dyDescent="0.45">
      <c r="K1534" s="1"/>
      <c r="L1534" s="1"/>
    </row>
    <row r="1535" spans="11:12" x14ac:dyDescent="0.45">
      <c r="K1535" s="1"/>
      <c r="L1535" s="1"/>
    </row>
    <row r="1536" spans="11:12" x14ac:dyDescent="0.45">
      <c r="K1536" s="1"/>
      <c r="L1536" s="1"/>
    </row>
    <row r="1537" spans="11:12" x14ac:dyDescent="0.45">
      <c r="K1537" s="1"/>
      <c r="L1537" s="1"/>
    </row>
    <row r="1538" spans="11:12" x14ac:dyDescent="0.45">
      <c r="K1538" s="1"/>
      <c r="L1538" s="1"/>
    </row>
    <row r="1539" spans="11:12" x14ac:dyDescent="0.45">
      <c r="K1539" s="1"/>
      <c r="L1539" s="1"/>
    </row>
    <row r="1540" spans="11:12" x14ac:dyDescent="0.45">
      <c r="K1540" s="1"/>
      <c r="L1540" s="1"/>
    </row>
    <row r="1541" spans="11:12" x14ac:dyDescent="0.45">
      <c r="K1541" s="1"/>
      <c r="L1541" s="1"/>
    </row>
    <row r="1542" spans="11:12" x14ac:dyDescent="0.45">
      <c r="K1542" s="1"/>
      <c r="L1542" s="1"/>
    </row>
    <row r="1543" spans="11:12" x14ac:dyDescent="0.45">
      <c r="K1543" s="1"/>
      <c r="L1543" s="1"/>
    </row>
    <row r="1544" spans="11:12" x14ac:dyDescent="0.45">
      <c r="K1544" s="1"/>
      <c r="L1544" s="1"/>
    </row>
    <row r="1545" spans="11:12" x14ac:dyDescent="0.45">
      <c r="K1545" s="1"/>
      <c r="L1545" s="1"/>
    </row>
    <row r="1546" spans="11:12" x14ac:dyDescent="0.45">
      <c r="K1546" s="1"/>
      <c r="L1546" s="1"/>
    </row>
    <row r="1547" spans="11:12" x14ac:dyDescent="0.45">
      <c r="K1547" s="1"/>
      <c r="L1547" s="1"/>
    </row>
    <row r="1548" spans="11:12" x14ac:dyDescent="0.45">
      <c r="K1548" s="1"/>
      <c r="L1548" s="1"/>
    </row>
    <row r="1549" spans="11:12" x14ac:dyDescent="0.45">
      <c r="K1549" s="1"/>
      <c r="L1549" s="1"/>
    </row>
    <row r="1550" spans="11:12" x14ac:dyDescent="0.45">
      <c r="K1550" s="1"/>
      <c r="L1550" s="1"/>
    </row>
    <row r="1551" spans="11:12" x14ac:dyDescent="0.45">
      <c r="K1551" s="1"/>
      <c r="L1551" s="1"/>
    </row>
    <row r="1552" spans="11:12" x14ac:dyDescent="0.45">
      <c r="K1552" s="1"/>
      <c r="L1552" s="1"/>
    </row>
    <row r="1553" spans="11:12" x14ac:dyDescent="0.45">
      <c r="K1553" s="1"/>
      <c r="L1553" s="1"/>
    </row>
    <row r="1554" spans="11:12" x14ac:dyDescent="0.45">
      <c r="K1554" s="1"/>
      <c r="L1554" s="1"/>
    </row>
    <row r="1555" spans="11:12" x14ac:dyDescent="0.45">
      <c r="K1555" s="1"/>
      <c r="L1555" s="1"/>
    </row>
    <row r="1556" spans="11:12" x14ac:dyDescent="0.45">
      <c r="K1556" s="1"/>
      <c r="L1556" s="1"/>
    </row>
    <row r="1557" spans="11:12" x14ac:dyDescent="0.45">
      <c r="K1557" s="1"/>
      <c r="L1557" s="1"/>
    </row>
    <row r="1558" spans="11:12" x14ac:dyDescent="0.45">
      <c r="K1558" s="1"/>
      <c r="L1558" s="1"/>
    </row>
    <row r="1559" spans="11:12" x14ac:dyDescent="0.45">
      <c r="K1559" s="1"/>
      <c r="L1559" s="1"/>
    </row>
    <row r="1560" spans="11:12" x14ac:dyDescent="0.45">
      <c r="K1560" s="1"/>
      <c r="L1560" s="1"/>
    </row>
    <row r="1561" spans="11:12" x14ac:dyDescent="0.45">
      <c r="K1561" s="1"/>
      <c r="L1561" s="1"/>
    </row>
    <row r="1562" spans="11:12" x14ac:dyDescent="0.45">
      <c r="K1562" s="1"/>
      <c r="L1562" s="1"/>
    </row>
    <row r="1563" spans="11:12" x14ac:dyDescent="0.45">
      <c r="K1563" s="1"/>
      <c r="L1563" s="1"/>
    </row>
    <row r="1564" spans="11:12" x14ac:dyDescent="0.45">
      <c r="K1564" s="1"/>
      <c r="L1564" s="1"/>
    </row>
    <row r="1565" spans="11:12" x14ac:dyDescent="0.45">
      <c r="K1565" s="1"/>
      <c r="L1565" s="1"/>
    </row>
    <row r="1566" spans="11:12" x14ac:dyDescent="0.45">
      <c r="K1566" s="1"/>
      <c r="L1566" s="1"/>
    </row>
    <row r="1567" spans="11:12" x14ac:dyDescent="0.45">
      <c r="K1567" s="1"/>
      <c r="L1567" s="1"/>
    </row>
    <row r="1568" spans="11:12" x14ac:dyDescent="0.45">
      <c r="K1568" s="1"/>
      <c r="L1568" s="1"/>
    </row>
    <row r="1569" spans="11:12" x14ac:dyDescent="0.45">
      <c r="K1569" s="1"/>
      <c r="L1569" s="1"/>
    </row>
    <row r="1570" spans="11:12" x14ac:dyDescent="0.45">
      <c r="K1570" s="1"/>
      <c r="L1570" s="1"/>
    </row>
    <row r="1571" spans="11:12" x14ac:dyDescent="0.45">
      <c r="K1571" s="1"/>
      <c r="L1571" s="1"/>
    </row>
    <row r="1572" spans="11:12" x14ac:dyDescent="0.45">
      <c r="K1572" s="1"/>
      <c r="L1572" s="1"/>
    </row>
    <row r="1573" spans="11:12" x14ac:dyDescent="0.45">
      <c r="K1573" s="1"/>
      <c r="L1573" s="1"/>
    </row>
    <row r="1574" spans="11:12" x14ac:dyDescent="0.45">
      <c r="K1574" s="1"/>
      <c r="L1574" s="1"/>
    </row>
    <row r="1575" spans="11:12" x14ac:dyDescent="0.45">
      <c r="K1575" s="1"/>
      <c r="L1575" s="1"/>
    </row>
    <row r="1576" spans="11:12" x14ac:dyDescent="0.45">
      <c r="K1576" s="1"/>
      <c r="L1576" s="1"/>
    </row>
    <row r="1577" spans="11:12" x14ac:dyDescent="0.45">
      <c r="K1577" s="1"/>
      <c r="L1577" s="1"/>
    </row>
    <row r="1578" spans="11:12" x14ac:dyDescent="0.45">
      <c r="K1578" s="1"/>
      <c r="L1578" s="1"/>
    </row>
    <row r="1579" spans="11:12" x14ac:dyDescent="0.45">
      <c r="K1579" s="1"/>
      <c r="L1579" s="1"/>
    </row>
    <row r="1580" spans="11:12" x14ac:dyDescent="0.45">
      <c r="K1580" s="1"/>
      <c r="L1580" s="1"/>
    </row>
    <row r="1581" spans="11:12" x14ac:dyDescent="0.45">
      <c r="K1581" s="1"/>
      <c r="L1581" s="1"/>
    </row>
    <row r="1582" spans="11:12" x14ac:dyDescent="0.45">
      <c r="K1582" s="1"/>
      <c r="L1582" s="1"/>
    </row>
    <row r="1583" spans="11:12" x14ac:dyDescent="0.45">
      <c r="K1583" s="1"/>
      <c r="L1583" s="1"/>
    </row>
    <row r="1584" spans="11:12" x14ac:dyDescent="0.45">
      <c r="K1584" s="1"/>
      <c r="L1584" s="1"/>
    </row>
    <row r="1585" spans="11:12" x14ac:dyDescent="0.45">
      <c r="K1585" s="1"/>
      <c r="L1585" s="1"/>
    </row>
    <row r="1586" spans="11:12" x14ac:dyDescent="0.45">
      <c r="K1586" s="1"/>
      <c r="L1586" s="1"/>
    </row>
    <row r="1587" spans="11:12" x14ac:dyDescent="0.45">
      <c r="K1587" s="1"/>
      <c r="L1587" s="1"/>
    </row>
    <row r="1588" spans="11:12" x14ac:dyDescent="0.45">
      <c r="K1588" s="1"/>
      <c r="L1588" s="1"/>
    </row>
    <row r="1589" spans="11:12" x14ac:dyDescent="0.45">
      <c r="K1589" s="1"/>
      <c r="L1589" s="1"/>
    </row>
    <row r="1590" spans="11:12" x14ac:dyDescent="0.45">
      <c r="K1590" s="1"/>
      <c r="L1590" s="1"/>
    </row>
    <row r="1591" spans="11:12" x14ac:dyDescent="0.45">
      <c r="K1591" s="1"/>
      <c r="L1591" s="1"/>
    </row>
    <row r="1592" spans="11:12" x14ac:dyDescent="0.45">
      <c r="K1592" s="1"/>
      <c r="L1592" s="1"/>
    </row>
    <row r="1593" spans="11:12" x14ac:dyDescent="0.45">
      <c r="K1593" s="1"/>
      <c r="L1593" s="1"/>
    </row>
    <row r="1594" spans="11:12" x14ac:dyDescent="0.45">
      <c r="K1594" s="1"/>
      <c r="L1594" s="1"/>
    </row>
    <row r="1595" spans="11:12" x14ac:dyDescent="0.45">
      <c r="K1595" s="1"/>
      <c r="L1595" s="1"/>
    </row>
    <row r="1596" spans="11:12" x14ac:dyDescent="0.45">
      <c r="K1596" s="1"/>
      <c r="L1596" s="1"/>
    </row>
    <row r="1597" spans="11:12" x14ac:dyDescent="0.45">
      <c r="K1597" s="1"/>
      <c r="L1597" s="1"/>
    </row>
    <row r="1598" spans="11:12" x14ac:dyDescent="0.45">
      <c r="K1598" s="1"/>
      <c r="L1598" s="1"/>
    </row>
    <row r="1599" spans="11:12" x14ac:dyDescent="0.45">
      <c r="K1599" s="1"/>
      <c r="L1599" s="1"/>
    </row>
    <row r="1600" spans="11:12" x14ac:dyDescent="0.45">
      <c r="K1600" s="1"/>
      <c r="L1600" s="1"/>
    </row>
    <row r="1601" spans="11:12" x14ac:dyDescent="0.45">
      <c r="K1601" s="1"/>
      <c r="L1601" s="1"/>
    </row>
    <row r="1602" spans="11:12" x14ac:dyDescent="0.45">
      <c r="K1602" s="1"/>
      <c r="L1602" s="1"/>
    </row>
    <row r="1603" spans="11:12" x14ac:dyDescent="0.45">
      <c r="K1603" s="1"/>
      <c r="L1603" s="1"/>
    </row>
    <row r="1604" spans="11:12" x14ac:dyDescent="0.45">
      <c r="K1604" s="1"/>
      <c r="L1604" s="1"/>
    </row>
    <row r="1605" spans="11:12" x14ac:dyDescent="0.45">
      <c r="K1605" s="1"/>
      <c r="L1605" s="1"/>
    </row>
    <row r="1606" spans="11:12" x14ac:dyDescent="0.45">
      <c r="K1606" s="1"/>
      <c r="L1606" s="1"/>
    </row>
    <row r="1607" spans="11:12" x14ac:dyDescent="0.45">
      <c r="K1607" s="1"/>
      <c r="L1607" s="1"/>
    </row>
    <row r="1608" spans="11:12" x14ac:dyDescent="0.45">
      <c r="K1608" s="1"/>
      <c r="L1608" s="1"/>
    </row>
    <row r="1609" spans="11:12" x14ac:dyDescent="0.45">
      <c r="K1609" s="1"/>
      <c r="L1609" s="1"/>
    </row>
    <row r="1610" spans="11:12" x14ac:dyDescent="0.45">
      <c r="K1610" s="1"/>
      <c r="L1610" s="1"/>
    </row>
    <row r="1611" spans="11:12" x14ac:dyDescent="0.45">
      <c r="K1611" s="1"/>
      <c r="L1611" s="1"/>
    </row>
    <row r="1612" spans="11:12" x14ac:dyDescent="0.45">
      <c r="K1612" s="1"/>
      <c r="L1612" s="1"/>
    </row>
    <row r="1613" spans="11:12" x14ac:dyDescent="0.45">
      <c r="K1613" s="1"/>
      <c r="L1613" s="1"/>
    </row>
    <row r="1614" spans="11:12" x14ac:dyDescent="0.45">
      <c r="K1614" s="1"/>
      <c r="L1614" s="1"/>
    </row>
    <row r="1615" spans="11:12" x14ac:dyDescent="0.45">
      <c r="K1615" s="1"/>
      <c r="L1615" s="1"/>
    </row>
    <row r="1616" spans="11:12" x14ac:dyDescent="0.45">
      <c r="K1616" s="1"/>
      <c r="L1616" s="1"/>
    </row>
    <row r="1617" spans="11:12" x14ac:dyDescent="0.45">
      <c r="K1617" s="1"/>
      <c r="L1617" s="1"/>
    </row>
    <row r="1618" spans="11:12" x14ac:dyDescent="0.45">
      <c r="K1618" s="1"/>
      <c r="L1618" s="1"/>
    </row>
    <row r="1619" spans="11:12" x14ac:dyDescent="0.45">
      <c r="K1619" s="1"/>
      <c r="L1619" s="1"/>
    </row>
    <row r="1620" spans="11:12" x14ac:dyDescent="0.45">
      <c r="K1620" s="1"/>
      <c r="L1620" s="1"/>
    </row>
    <row r="1621" spans="11:12" x14ac:dyDescent="0.45">
      <c r="K1621" s="1"/>
      <c r="L1621" s="1"/>
    </row>
    <row r="1622" spans="11:12" x14ac:dyDescent="0.45">
      <c r="K1622" s="1"/>
      <c r="L1622" s="1"/>
    </row>
    <row r="1623" spans="11:12" x14ac:dyDescent="0.45">
      <c r="K1623" s="1"/>
      <c r="L1623" s="1"/>
    </row>
    <row r="1624" spans="11:12" x14ac:dyDescent="0.45">
      <c r="K1624" s="1"/>
      <c r="L1624" s="1"/>
    </row>
    <row r="1625" spans="11:12" x14ac:dyDescent="0.45">
      <c r="K1625" s="1"/>
      <c r="L1625" s="1"/>
    </row>
    <row r="1626" spans="11:12" x14ac:dyDescent="0.45">
      <c r="K1626" s="1"/>
      <c r="L1626" s="1"/>
    </row>
    <row r="1627" spans="11:12" x14ac:dyDescent="0.45">
      <c r="K1627" s="1"/>
      <c r="L1627" s="1"/>
    </row>
    <row r="1628" spans="11:12" x14ac:dyDescent="0.45">
      <c r="K1628" s="1"/>
      <c r="L1628" s="1"/>
    </row>
    <row r="1629" spans="11:12" x14ac:dyDescent="0.45">
      <c r="K1629" s="1"/>
      <c r="L1629" s="1"/>
    </row>
    <row r="1630" spans="11:12" x14ac:dyDescent="0.45">
      <c r="K1630" s="1"/>
      <c r="L1630" s="1"/>
    </row>
    <row r="1631" spans="11:12" x14ac:dyDescent="0.45">
      <c r="K1631" s="1"/>
      <c r="L1631" s="1"/>
    </row>
    <row r="1632" spans="11:12" x14ac:dyDescent="0.45">
      <c r="K1632" s="1"/>
      <c r="L1632" s="1"/>
    </row>
    <row r="1633" spans="11:12" x14ac:dyDescent="0.45">
      <c r="K1633" s="1"/>
      <c r="L1633" s="1"/>
    </row>
    <row r="1634" spans="11:12" x14ac:dyDescent="0.45">
      <c r="K1634" s="1"/>
      <c r="L1634" s="1"/>
    </row>
    <row r="1635" spans="11:12" x14ac:dyDescent="0.45">
      <c r="K1635" s="1"/>
      <c r="L1635" s="1"/>
    </row>
    <row r="1636" spans="11:12" x14ac:dyDescent="0.45">
      <c r="K1636" s="1"/>
      <c r="L1636" s="1"/>
    </row>
    <row r="1637" spans="11:12" x14ac:dyDescent="0.45">
      <c r="K1637" s="1"/>
      <c r="L1637" s="1"/>
    </row>
    <row r="1638" spans="11:12" x14ac:dyDescent="0.45">
      <c r="K1638" s="1"/>
      <c r="L1638" s="1"/>
    </row>
    <row r="1639" spans="11:12" x14ac:dyDescent="0.45">
      <c r="K1639" s="1"/>
      <c r="L1639" s="1"/>
    </row>
    <row r="1640" spans="11:12" x14ac:dyDescent="0.45">
      <c r="K1640" s="1"/>
      <c r="L1640" s="1"/>
    </row>
    <row r="1641" spans="11:12" x14ac:dyDescent="0.45">
      <c r="K1641" s="1"/>
      <c r="L1641" s="1"/>
    </row>
    <row r="1642" spans="11:12" x14ac:dyDescent="0.45">
      <c r="K1642" s="1"/>
      <c r="L1642" s="1"/>
    </row>
    <row r="1643" spans="11:12" x14ac:dyDescent="0.45">
      <c r="K1643" s="1"/>
      <c r="L1643" s="1"/>
    </row>
    <row r="1644" spans="11:12" x14ac:dyDescent="0.45">
      <c r="K1644" s="1"/>
      <c r="L1644" s="1"/>
    </row>
    <row r="1645" spans="11:12" x14ac:dyDescent="0.45">
      <c r="K1645" s="1"/>
      <c r="L1645" s="1"/>
    </row>
    <row r="1646" spans="11:12" x14ac:dyDescent="0.45">
      <c r="K1646" s="1"/>
      <c r="L1646" s="1"/>
    </row>
    <row r="1647" spans="11:12" x14ac:dyDescent="0.45">
      <c r="K1647" s="1"/>
      <c r="L1647" s="1"/>
    </row>
    <row r="1648" spans="11:12" x14ac:dyDescent="0.45">
      <c r="K1648" s="1"/>
      <c r="L1648" s="1"/>
    </row>
    <row r="1649" spans="11:12" x14ac:dyDescent="0.45">
      <c r="K1649" s="1"/>
      <c r="L1649" s="1"/>
    </row>
    <row r="1650" spans="11:12" x14ac:dyDescent="0.45">
      <c r="K1650" s="1"/>
      <c r="L1650" s="1"/>
    </row>
    <row r="1651" spans="11:12" x14ac:dyDescent="0.45">
      <c r="K1651" s="1"/>
      <c r="L1651" s="1"/>
    </row>
    <row r="1652" spans="11:12" x14ac:dyDescent="0.45">
      <c r="K1652" s="1"/>
      <c r="L1652" s="1"/>
    </row>
    <row r="1653" spans="11:12" x14ac:dyDescent="0.45">
      <c r="K1653" s="1"/>
      <c r="L1653" s="1"/>
    </row>
    <row r="1654" spans="11:12" x14ac:dyDescent="0.45">
      <c r="K1654" s="1"/>
      <c r="L1654" s="1"/>
    </row>
    <row r="1655" spans="11:12" x14ac:dyDescent="0.45">
      <c r="K1655" s="1"/>
      <c r="L1655" s="1"/>
    </row>
    <row r="1656" spans="11:12" x14ac:dyDescent="0.45">
      <c r="K1656" s="1"/>
      <c r="L1656" s="1"/>
    </row>
    <row r="1657" spans="11:12" x14ac:dyDescent="0.45">
      <c r="K1657" s="1"/>
      <c r="L1657" s="1"/>
    </row>
    <row r="1658" spans="11:12" x14ac:dyDescent="0.45">
      <c r="K1658" s="1"/>
      <c r="L1658" s="1"/>
    </row>
    <row r="1659" spans="11:12" x14ac:dyDescent="0.45">
      <c r="K1659" s="1"/>
      <c r="L1659" s="1"/>
    </row>
    <row r="1660" spans="11:12" x14ac:dyDescent="0.45">
      <c r="K1660" s="1"/>
      <c r="L1660" s="1"/>
    </row>
    <row r="1661" spans="11:12" x14ac:dyDescent="0.45">
      <c r="K1661" s="1"/>
      <c r="L1661" s="1"/>
    </row>
    <row r="1662" spans="11:12" x14ac:dyDescent="0.45">
      <c r="K1662" s="1"/>
      <c r="L1662" s="1"/>
    </row>
    <row r="1663" spans="11:12" x14ac:dyDescent="0.45">
      <c r="K1663" s="1"/>
      <c r="L1663" s="1"/>
    </row>
    <row r="1664" spans="11:12" x14ac:dyDescent="0.45">
      <c r="K1664" s="1"/>
      <c r="L1664" s="1"/>
    </row>
    <row r="1665" spans="11:12" x14ac:dyDescent="0.45">
      <c r="K1665" s="1"/>
      <c r="L1665" s="1"/>
    </row>
    <row r="1666" spans="11:12" x14ac:dyDescent="0.45">
      <c r="K1666" s="1"/>
      <c r="L1666" s="1"/>
    </row>
    <row r="1667" spans="11:12" x14ac:dyDescent="0.45">
      <c r="K1667" s="1"/>
      <c r="L1667" s="1"/>
    </row>
    <row r="1668" spans="11:12" x14ac:dyDescent="0.45">
      <c r="K1668" s="1"/>
      <c r="L1668" s="1"/>
    </row>
    <row r="1669" spans="11:12" x14ac:dyDescent="0.45">
      <c r="K1669" s="1"/>
      <c r="L1669" s="1"/>
    </row>
    <row r="1670" spans="11:12" x14ac:dyDescent="0.45">
      <c r="K1670" s="1"/>
      <c r="L1670" s="1"/>
    </row>
    <row r="1671" spans="11:12" x14ac:dyDescent="0.45">
      <c r="K1671" s="1"/>
      <c r="L1671" s="1"/>
    </row>
    <row r="1672" spans="11:12" x14ac:dyDescent="0.45">
      <c r="K1672" s="1"/>
      <c r="L1672" s="1"/>
    </row>
    <row r="1673" spans="11:12" x14ac:dyDescent="0.45">
      <c r="K1673" s="1"/>
      <c r="L1673" s="1"/>
    </row>
    <row r="1674" spans="11:12" x14ac:dyDescent="0.45">
      <c r="K1674" s="1"/>
      <c r="L1674" s="1"/>
    </row>
    <row r="1675" spans="11:12" x14ac:dyDescent="0.45">
      <c r="K1675" s="1"/>
      <c r="L1675" s="1"/>
    </row>
    <row r="1676" spans="11:12" x14ac:dyDescent="0.45">
      <c r="K1676" s="1"/>
      <c r="L1676" s="1"/>
    </row>
    <row r="1677" spans="11:12" x14ac:dyDescent="0.45">
      <c r="K1677" s="1"/>
      <c r="L1677" s="1"/>
    </row>
    <row r="1678" spans="11:12" x14ac:dyDescent="0.45">
      <c r="K1678" s="1"/>
      <c r="L1678" s="1"/>
    </row>
    <row r="1679" spans="11:12" x14ac:dyDescent="0.45">
      <c r="K1679" s="1"/>
      <c r="L1679" s="1"/>
    </row>
    <row r="1680" spans="11:12" x14ac:dyDescent="0.45">
      <c r="K1680" s="1"/>
      <c r="L1680" s="1"/>
    </row>
    <row r="1681" spans="11:12" x14ac:dyDescent="0.45">
      <c r="K1681" s="1"/>
      <c r="L1681" s="1"/>
    </row>
    <row r="1682" spans="11:12" x14ac:dyDescent="0.45">
      <c r="K1682" s="1"/>
      <c r="L1682" s="1"/>
    </row>
    <row r="1683" spans="11:12" x14ac:dyDescent="0.45">
      <c r="K1683" s="1"/>
      <c r="L1683" s="1"/>
    </row>
    <row r="1684" spans="11:12" x14ac:dyDescent="0.45">
      <c r="K1684" s="1"/>
      <c r="L1684" s="1"/>
    </row>
    <row r="1685" spans="11:12" x14ac:dyDescent="0.45">
      <c r="K1685" s="1"/>
      <c r="L1685" s="1"/>
    </row>
    <row r="1686" spans="11:12" x14ac:dyDescent="0.45">
      <c r="K1686" s="1"/>
      <c r="L1686" s="1"/>
    </row>
    <row r="1687" spans="11:12" x14ac:dyDescent="0.45">
      <c r="K1687" s="1"/>
      <c r="L1687" s="1"/>
    </row>
    <row r="1688" spans="11:12" x14ac:dyDescent="0.45">
      <c r="K1688" s="1"/>
      <c r="L1688" s="1"/>
    </row>
    <row r="1689" spans="11:12" x14ac:dyDescent="0.45">
      <c r="K1689" s="1"/>
      <c r="L1689" s="1"/>
    </row>
    <row r="1690" spans="11:12" x14ac:dyDescent="0.45">
      <c r="K1690" s="1"/>
      <c r="L1690" s="1"/>
    </row>
    <row r="1691" spans="11:12" x14ac:dyDescent="0.45">
      <c r="K1691" s="1"/>
      <c r="L1691" s="1"/>
    </row>
    <row r="1692" spans="11:12" x14ac:dyDescent="0.45">
      <c r="K1692" s="1"/>
      <c r="L1692" s="1"/>
    </row>
    <row r="1693" spans="11:12" x14ac:dyDescent="0.45">
      <c r="K1693" s="1"/>
      <c r="L1693" s="1"/>
    </row>
    <row r="1694" spans="11:12" x14ac:dyDescent="0.45">
      <c r="K1694" s="1"/>
      <c r="L1694" s="1"/>
    </row>
    <row r="1695" spans="11:12" x14ac:dyDescent="0.45">
      <c r="K1695" s="1"/>
      <c r="L1695" s="1"/>
    </row>
    <row r="1696" spans="11:12" x14ac:dyDescent="0.45">
      <c r="K1696" s="1"/>
      <c r="L1696" s="1"/>
    </row>
    <row r="1697" spans="11:12" x14ac:dyDescent="0.45">
      <c r="K1697" s="1"/>
      <c r="L1697" s="1"/>
    </row>
    <row r="1698" spans="11:12" x14ac:dyDescent="0.45">
      <c r="K1698" s="1"/>
      <c r="L1698" s="1"/>
    </row>
    <row r="1699" spans="11:12" x14ac:dyDescent="0.45">
      <c r="K1699" s="1"/>
      <c r="L1699" s="1"/>
    </row>
    <row r="1700" spans="11:12" x14ac:dyDescent="0.45">
      <c r="K1700" s="1"/>
      <c r="L1700" s="1"/>
    </row>
    <row r="1701" spans="11:12" x14ac:dyDescent="0.45">
      <c r="K1701" s="1"/>
      <c r="L1701" s="1"/>
    </row>
    <row r="1702" spans="11:12" x14ac:dyDescent="0.45">
      <c r="K1702" s="1"/>
      <c r="L1702" s="1"/>
    </row>
    <row r="1703" spans="11:12" x14ac:dyDescent="0.45">
      <c r="K1703" s="1"/>
      <c r="L1703" s="1"/>
    </row>
    <row r="1704" spans="11:12" x14ac:dyDescent="0.45">
      <c r="K1704" s="1"/>
      <c r="L1704" s="1"/>
    </row>
    <row r="1705" spans="11:12" x14ac:dyDescent="0.45">
      <c r="K1705" s="1"/>
      <c r="L1705" s="1"/>
    </row>
    <row r="1706" spans="11:12" x14ac:dyDescent="0.45">
      <c r="K1706" s="1"/>
      <c r="L1706" s="1"/>
    </row>
    <row r="1707" spans="11:12" x14ac:dyDescent="0.45">
      <c r="K1707" s="1"/>
      <c r="L1707" s="1"/>
    </row>
    <row r="1708" spans="11:12" x14ac:dyDescent="0.45">
      <c r="K1708" s="1"/>
      <c r="L1708" s="1"/>
    </row>
    <row r="1709" spans="11:12" x14ac:dyDescent="0.45">
      <c r="K1709" s="1"/>
      <c r="L1709" s="1"/>
    </row>
    <row r="1710" spans="11:12" x14ac:dyDescent="0.45">
      <c r="K1710" s="1"/>
      <c r="L1710" s="1"/>
    </row>
    <row r="1711" spans="11:12" x14ac:dyDescent="0.45">
      <c r="K1711" s="1"/>
      <c r="L1711" s="1"/>
    </row>
    <row r="1712" spans="11:12" x14ac:dyDescent="0.45">
      <c r="K1712" s="1"/>
      <c r="L1712" s="1"/>
    </row>
    <row r="1713" spans="11:12" x14ac:dyDescent="0.45">
      <c r="K1713" s="1"/>
      <c r="L1713" s="1"/>
    </row>
    <row r="1714" spans="11:12" x14ac:dyDescent="0.45">
      <c r="K1714" s="1"/>
      <c r="L1714" s="1"/>
    </row>
    <row r="1715" spans="11:12" x14ac:dyDescent="0.45">
      <c r="K1715" s="1"/>
      <c r="L1715" s="1"/>
    </row>
    <row r="1716" spans="11:12" x14ac:dyDescent="0.45">
      <c r="K1716" s="1"/>
      <c r="L1716" s="1"/>
    </row>
    <row r="1717" spans="11:12" x14ac:dyDescent="0.45">
      <c r="K1717" s="1"/>
      <c r="L1717" s="1"/>
    </row>
    <row r="1718" spans="11:12" x14ac:dyDescent="0.45">
      <c r="K1718" s="1"/>
      <c r="L1718" s="1"/>
    </row>
    <row r="1719" spans="11:12" x14ac:dyDescent="0.45">
      <c r="K1719" s="1"/>
      <c r="L1719" s="1"/>
    </row>
    <row r="1720" spans="11:12" x14ac:dyDescent="0.45">
      <c r="K1720" s="1"/>
      <c r="L1720" s="1"/>
    </row>
    <row r="1721" spans="11:12" x14ac:dyDescent="0.45">
      <c r="K1721" s="1"/>
      <c r="L1721" s="1"/>
    </row>
    <row r="1722" spans="11:12" x14ac:dyDescent="0.45">
      <c r="K1722" s="1"/>
      <c r="L1722" s="1"/>
    </row>
    <row r="1723" spans="11:12" x14ac:dyDescent="0.45">
      <c r="K1723" s="1"/>
      <c r="L1723" s="1"/>
    </row>
    <row r="1724" spans="11:12" x14ac:dyDescent="0.45">
      <c r="K1724" s="1"/>
      <c r="L1724" s="1"/>
    </row>
    <row r="1725" spans="11:12" x14ac:dyDescent="0.45">
      <c r="K1725" s="1"/>
      <c r="L1725" s="1"/>
    </row>
    <row r="1726" spans="11:12" x14ac:dyDescent="0.45">
      <c r="K1726" s="1"/>
      <c r="L1726" s="1"/>
    </row>
    <row r="1727" spans="11:12" x14ac:dyDescent="0.45">
      <c r="K1727" s="1"/>
      <c r="L1727" s="1"/>
    </row>
    <row r="1728" spans="11:12" x14ac:dyDescent="0.45">
      <c r="K1728" s="1"/>
      <c r="L1728" s="1"/>
    </row>
    <row r="1729" spans="11:12" x14ac:dyDescent="0.45">
      <c r="K1729" s="1"/>
      <c r="L1729" s="1"/>
    </row>
    <row r="1730" spans="11:12" x14ac:dyDescent="0.45">
      <c r="K1730" s="1"/>
      <c r="L1730" s="1"/>
    </row>
    <row r="1731" spans="11:12" x14ac:dyDescent="0.45">
      <c r="K1731" s="1"/>
      <c r="L1731" s="1"/>
    </row>
    <row r="1732" spans="11:12" x14ac:dyDescent="0.45">
      <c r="K1732" s="1"/>
      <c r="L1732" s="1"/>
    </row>
    <row r="1733" spans="11:12" x14ac:dyDescent="0.45">
      <c r="K1733" s="1"/>
      <c r="L1733" s="1"/>
    </row>
    <row r="1734" spans="11:12" x14ac:dyDescent="0.45">
      <c r="K1734" s="1"/>
      <c r="L1734" s="1"/>
    </row>
    <row r="1735" spans="11:12" x14ac:dyDescent="0.45">
      <c r="K1735" s="1"/>
      <c r="L1735" s="1"/>
    </row>
    <row r="1736" spans="11:12" x14ac:dyDescent="0.45">
      <c r="K1736" s="1"/>
      <c r="L1736" s="1"/>
    </row>
    <row r="1737" spans="11:12" x14ac:dyDescent="0.45">
      <c r="K1737" s="1"/>
      <c r="L1737" s="1"/>
    </row>
    <row r="1738" spans="11:12" x14ac:dyDescent="0.45">
      <c r="K1738" s="1"/>
      <c r="L1738" s="1"/>
    </row>
    <row r="1739" spans="11:12" x14ac:dyDescent="0.45">
      <c r="K1739" s="1"/>
      <c r="L1739" s="1"/>
    </row>
    <row r="1740" spans="11:12" x14ac:dyDescent="0.45">
      <c r="K1740" s="1"/>
      <c r="L1740" s="1"/>
    </row>
    <row r="1741" spans="11:12" x14ac:dyDescent="0.45">
      <c r="K1741" s="1"/>
      <c r="L1741" s="1"/>
    </row>
    <row r="1742" spans="11:12" x14ac:dyDescent="0.45">
      <c r="K1742" s="1"/>
      <c r="L1742" s="1"/>
    </row>
    <row r="1743" spans="11:12" x14ac:dyDescent="0.45">
      <c r="K1743" s="1"/>
      <c r="L1743" s="1"/>
    </row>
    <row r="1744" spans="11:12" x14ac:dyDescent="0.45">
      <c r="K1744" s="1"/>
      <c r="L1744" s="1"/>
    </row>
    <row r="1745" spans="11:12" x14ac:dyDescent="0.45">
      <c r="K1745" s="1"/>
      <c r="L1745" s="1"/>
    </row>
    <row r="1746" spans="11:12" x14ac:dyDescent="0.45">
      <c r="K1746" s="1"/>
      <c r="L1746" s="1"/>
    </row>
    <row r="1747" spans="11:12" x14ac:dyDescent="0.45">
      <c r="K1747" s="1"/>
      <c r="L1747" s="1"/>
    </row>
    <row r="1748" spans="11:12" x14ac:dyDescent="0.45">
      <c r="K1748" s="1"/>
      <c r="L1748" s="1"/>
    </row>
    <row r="1749" spans="11:12" x14ac:dyDescent="0.45">
      <c r="K1749" s="1"/>
      <c r="L1749" s="1"/>
    </row>
    <row r="1750" spans="11:12" x14ac:dyDescent="0.45">
      <c r="K1750" s="1"/>
      <c r="L1750" s="1"/>
    </row>
    <row r="1751" spans="11:12" x14ac:dyDescent="0.45">
      <c r="K1751" s="1"/>
      <c r="L1751" s="1"/>
    </row>
    <row r="1752" spans="11:12" x14ac:dyDescent="0.45">
      <c r="K1752" s="1"/>
      <c r="L1752" s="1"/>
    </row>
    <row r="1753" spans="11:12" x14ac:dyDescent="0.45">
      <c r="K1753" s="1"/>
      <c r="L1753" s="1"/>
    </row>
    <row r="1754" spans="11:12" x14ac:dyDescent="0.45">
      <c r="K1754" s="1"/>
      <c r="L1754" s="1"/>
    </row>
    <row r="1755" spans="11:12" x14ac:dyDescent="0.45">
      <c r="K1755" s="1"/>
      <c r="L1755" s="1"/>
    </row>
    <row r="1756" spans="11:12" x14ac:dyDescent="0.45">
      <c r="K1756" s="1"/>
      <c r="L1756" s="1"/>
    </row>
    <row r="1757" spans="11:12" x14ac:dyDescent="0.45">
      <c r="K1757" s="1"/>
      <c r="L1757" s="1"/>
    </row>
    <row r="1758" spans="11:12" x14ac:dyDescent="0.45">
      <c r="K1758" s="1"/>
      <c r="L1758" s="1"/>
    </row>
    <row r="1759" spans="11:12" x14ac:dyDescent="0.45">
      <c r="K1759" s="1"/>
      <c r="L1759" s="1"/>
    </row>
    <row r="1760" spans="11:12" x14ac:dyDescent="0.45">
      <c r="K1760" s="1"/>
      <c r="L1760" s="1"/>
    </row>
    <row r="1761" spans="11:12" x14ac:dyDescent="0.45">
      <c r="K1761" s="1"/>
      <c r="L1761" s="1"/>
    </row>
    <row r="1762" spans="11:12" x14ac:dyDescent="0.45">
      <c r="K1762" s="1"/>
      <c r="L1762" s="1"/>
    </row>
    <row r="1763" spans="11:12" x14ac:dyDescent="0.45">
      <c r="K1763" s="1"/>
      <c r="L1763" s="1"/>
    </row>
    <row r="1764" spans="11:12" x14ac:dyDescent="0.45">
      <c r="K1764" s="1"/>
      <c r="L1764" s="1"/>
    </row>
    <row r="1765" spans="11:12" x14ac:dyDescent="0.45">
      <c r="K1765" s="1"/>
      <c r="L1765" s="1"/>
    </row>
    <row r="1766" spans="11:12" x14ac:dyDescent="0.45">
      <c r="K1766" s="1"/>
      <c r="L1766" s="1"/>
    </row>
    <row r="1767" spans="11:12" x14ac:dyDescent="0.45">
      <c r="K1767" s="1"/>
      <c r="L1767" s="1"/>
    </row>
    <row r="1768" spans="11:12" x14ac:dyDescent="0.45">
      <c r="K1768" s="1"/>
      <c r="L1768" s="1"/>
    </row>
    <row r="1769" spans="11:12" x14ac:dyDescent="0.45">
      <c r="K1769" s="1"/>
      <c r="L1769" s="1"/>
    </row>
    <row r="1770" spans="11:12" x14ac:dyDescent="0.45">
      <c r="K1770" s="1"/>
      <c r="L1770" s="1"/>
    </row>
    <row r="1771" spans="11:12" x14ac:dyDescent="0.45">
      <c r="K1771" s="1"/>
      <c r="L1771" s="1"/>
    </row>
    <row r="1772" spans="11:12" x14ac:dyDescent="0.45">
      <c r="K1772" s="1"/>
      <c r="L1772" s="1"/>
    </row>
    <row r="1773" spans="11:12" x14ac:dyDescent="0.45">
      <c r="K1773" s="1"/>
      <c r="L1773" s="1"/>
    </row>
    <row r="1774" spans="11:12" x14ac:dyDescent="0.45">
      <c r="K1774" s="1"/>
      <c r="L1774" s="1"/>
    </row>
    <row r="1775" spans="11:12" x14ac:dyDescent="0.45">
      <c r="K1775" s="1"/>
      <c r="L1775" s="1"/>
    </row>
    <row r="1776" spans="11:12" x14ac:dyDescent="0.45">
      <c r="K1776" s="1"/>
      <c r="L1776" s="1"/>
    </row>
    <row r="1777" spans="11:12" x14ac:dyDescent="0.45">
      <c r="K1777" s="1"/>
      <c r="L1777" s="1"/>
    </row>
    <row r="1778" spans="11:12" x14ac:dyDescent="0.45">
      <c r="K1778" s="1"/>
      <c r="L1778" s="1"/>
    </row>
    <row r="1779" spans="11:12" x14ac:dyDescent="0.45">
      <c r="K1779" s="1"/>
      <c r="L1779" s="1"/>
    </row>
    <row r="1780" spans="11:12" x14ac:dyDescent="0.45">
      <c r="K1780" s="1"/>
      <c r="L1780" s="1"/>
    </row>
    <row r="1781" spans="11:12" x14ac:dyDescent="0.45">
      <c r="K1781" s="1"/>
      <c r="L1781" s="1"/>
    </row>
    <row r="1782" spans="11:12" x14ac:dyDescent="0.45">
      <c r="K1782" s="1"/>
      <c r="L1782" s="1"/>
    </row>
    <row r="1783" spans="11:12" x14ac:dyDescent="0.45">
      <c r="K1783" s="1"/>
      <c r="L1783" s="1"/>
    </row>
    <row r="1784" spans="11:12" x14ac:dyDescent="0.45">
      <c r="K1784" s="1"/>
      <c r="L1784" s="1"/>
    </row>
    <row r="1785" spans="11:12" x14ac:dyDescent="0.45">
      <c r="K1785" s="1"/>
      <c r="L1785" s="1"/>
    </row>
    <row r="1786" spans="11:12" x14ac:dyDescent="0.45">
      <c r="K1786" s="1"/>
      <c r="L1786" s="1"/>
    </row>
    <row r="1787" spans="11:12" x14ac:dyDescent="0.45">
      <c r="K1787" s="1"/>
      <c r="L1787" s="1"/>
    </row>
    <row r="1788" spans="11:12" x14ac:dyDescent="0.45">
      <c r="K1788" s="1"/>
      <c r="L1788" s="1"/>
    </row>
    <row r="1789" spans="11:12" x14ac:dyDescent="0.45">
      <c r="K1789" s="1"/>
      <c r="L1789" s="1"/>
    </row>
    <row r="1790" spans="11:12" x14ac:dyDescent="0.45">
      <c r="K1790" s="1"/>
      <c r="L1790" s="1"/>
    </row>
    <row r="1791" spans="11:12" x14ac:dyDescent="0.45">
      <c r="K1791" s="1"/>
      <c r="L1791" s="1"/>
    </row>
    <row r="1792" spans="11:12" x14ac:dyDescent="0.45">
      <c r="K1792" s="1"/>
      <c r="L1792" s="1"/>
    </row>
    <row r="1793" spans="2:95" x14ac:dyDescent="0.45">
      <c r="K1793" s="1"/>
      <c r="L1793" s="1"/>
    </row>
    <row r="1794" spans="2:95" x14ac:dyDescent="0.45">
      <c r="K1794" s="1"/>
      <c r="L1794" s="1"/>
    </row>
    <row r="1795" spans="2:95" x14ac:dyDescent="0.45">
      <c r="K1795" s="1"/>
      <c r="L1795" s="1"/>
    </row>
    <row r="1796" spans="2:95" x14ac:dyDescent="0.45">
      <c r="K1796" s="1"/>
      <c r="L1796" s="1"/>
    </row>
    <row r="1797" spans="2:95" x14ac:dyDescent="0.45">
      <c r="K1797" s="1"/>
      <c r="L1797" s="1"/>
    </row>
    <row r="1798" spans="2:95" x14ac:dyDescent="0.45">
      <c r="K1798" s="1"/>
      <c r="L1798" s="1"/>
    </row>
    <row r="1799" spans="2:95" x14ac:dyDescent="0.45">
      <c r="B1799" s="2"/>
      <c r="C1799" s="27"/>
      <c r="D1799" s="27"/>
      <c r="E1799" s="27"/>
      <c r="F1799" s="2"/>
      <c r="G1799" s="2"/>
      <c r="H1799" s="2"/>
      <c r="I1799" s="2"/>
      <c r="J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</row>
    <row r="1800" spans="2:95" x14ac:dyDescent="0.45">
      <c r="B1800" s="2"/>
      <c r="C1800" s="27"/>
      <c r="D1800" s="27"/>
      <c r="E1800" s="27"/>
      <c r="F1800" s="2"/>
      <c r="G1800" s="2"/>
      <c r="H1800" s="2"/>
      <c r="I1800" s="2"/>
      <c r="J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</row>
    <row r="1801" spans="2:95" x14ac:dyDescent="0.45">
      <c r="B1801" s="2"/>
      <c r="C1801" s="27"/>
      <c r="D1801" s="27"/>
      <c r="E1801" s="27"/>
      <c r="F1801" s="2"/>
      <c r="G1801" s="2"/>
      <c r="H1801" s="2"/>
      <c r="I1801" s="2"/>
      <c r="J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</row>
    <row r="1802" spans="2:95" x14ac:dyDescent="0.45">
      <c r="B1802" s="2"/>
      <c r="C1802" s="27"/>
      <c r="D1802" s="27"/>
      <c r="E1802" s="27"/>
      <c r="F1802" s="2"/>
      <c r="G1802" s="2"/>
      <c r="H1802" s="2"/>
      <c r="I1802" s="2"/>
      <c r="J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</row>
    <row r="1803" spans="2:95" x14ac:dyDescent="0.45">
      <c r="B1803" s="2"/>
      <c r="C1803" s="27"/>
      <c r="D1803" s="27"/>
      <c r="E1803" s="27"/>
      <c r="F1803" s="2"/>
      <c r="G1803" s="2"/>
      <c r="H1803" s="2"/>
      <c r="I1803" s="2"/>
      <c r="J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</row>
    <row r="1804" spans="2:95" x14ac:dyDescent="0.45">
      <c r="B1804" s="2"/>
      <c r="C1804" s="27"/>
      <c r="D1804" s="27"/>
      <c r="E1804" s="27"/>
      <c r="F1804" s="2"/>
      <c r="G1804" s="2"/>
      <c r="H1804" s="2"/>
      <c r="I1804" s="2"/>
      <c r="J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</row>
    <row r="1805" spans="2:95" x14ac:dyDescent="0.45">
      <c r="B1805" s="2"/>
      <c r="C1805" s="27"/>
      <c r="D1805" s="27"/>
      <c r="E1805" s="27"/>
      <c r="F1805" s="2"/>
      <c r="G1805" s="2"/>
      <c r="H1805" s="2"/>
      <c r="I1805" s="2"/>
      <c r="J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</row>
    <row r="1806" spans="2:95" x14ac:dyDescent="0.45">
      <c r="B1806" s="2"/>
      <c r="C1806" s="27"/>
      <c r="D1806" s="27"/>
      <c r="E1806" s="27"/>
      <c r="F1806" s="2"/>
      <c r="G1806" s="2"/>
      <c r="H1806" s="2"/>
      <c r="I1806" s="2"/>
      <c r="J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</row>
    <row r="1807" spans="2:95" x14ac:dyDescent="0.45">
      <c r="B1807" s="2"/>
      <c r="C1807" s="27"/>
      <c r="D1807" s="27"/>
      <c r="E1807" s="27"/>
      <c r="F1807" s="2"/>
      <c r="G1807" s="2"/>
      <c r="H1807" s="2"/>
      <c r="I1807" s="2"/>
      <c r="J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</row>
    <row r="1808" spans="2:95" x14ac:dyDescent="0.45">
      <c r="B1808" s="2"/>
      <c r="C1808" s="27"/>
      <c r="D1808" s="27"/>
      <c r="E1808" s="27"/>
      <c r="F1808" s="2"/>
      <c r="G1808" s="2"/>
      <c r="H1808" s="2"/>
      <c r="I1808" s="2"/>
      <c r="J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</row>
    <row r="1809" spans="2:95" x14ac:dyDescent="0.45">
      <c r="B1809" s="2"/>
      <c r="C1809" s="27"/>
      <c r="D1809" s="27"/>
      <c r="E1809" s="27"/>
      <c r="F1809" s="2"/>
      <c r="G1809" s="2"/>
      <c r="H1809" s="2"/>
      <c r="I1809" s="2"/>
      <c r="J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</row>
    <row r="1810" spans="2:95" x14ac:dyDescent="0.45">
      <c r="B1810" s="2"/>
      <c r="C1810" s="27"/>
      <c r="D1810" s="27"/>
      <c r="E1810" s="27"/>
      <c r="F1810" s="2"/>
      <c r="G1810" s="2"/>
      <c r="H1810" s="2"/>
      <c r="I1810" s="2"/>
      <c r="J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</row>
    <row r="1811" spans="2:95" x14ac:dyDescent="0.45">
      <c r="B1811" s="2"/>
      <c r="C1811" s="27"/>
      <c r="D1811" s="27"/>
      <c r="E1811" s="27"/>
      <c r="F1811" s="2"/>
      <c r="G1811" s="2"/>
      <c r="H1811" s="2"/>
      <c r="I1811" s="2"/>
      <c r="J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</row>
    <row r="1812" spans="2:95" x14ac:dyDescent="0.45">
      <c r="B1812" s="2"/>
      <c r="C1812" s="27"/>
      <c r="D1812" s="27"/>
      <c r="E1812" s="27"/>
      <c r="F1812" s="2"/>
      <c r="G1812" s="2"/>
      <c r="H1812" s="2"/>
      <c r="I1812" s="2"/>
      <c r="J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</row>
    <row r="1813" spans="2:95" x14ac:dyDescent="0.45">
      <c r="B1813" s="2"/>
      <c r="C1813" s="27"/>
      <c r="D1813" s="27"/>
      <c r="E1813" s="27"/>
      <c r="F1813" s="2"/>
      <c r="G1813" s="2"/>
      <c r="H1813" s="2"/>
      <c r="I1813" s="2"/>
      <c r="J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</row>
    <row r="1814" spans="2:95" x14ac:dyDescent="0.45">
      <c r="B1814" s="2"/>
      <c r="C1814" s="27"/>
      <c r="D1814" s="27"/>
      <c r="E1814" s="27"/>
      <c r="F1814" s="2"/>
      <c r="G1814" s="2"/>
      <c r="H1814" s="2"/>
      <c r="I1814" s="2"/>
      <c r="J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</row>
    <row r="1815" spans="2:95" x14ac:dyDescent="0.45">
      <c r="B1815" s="2"/>
      <c r="C1815" s="27"/>
      <c r="D1815" s="27"/>
      <c r="E1815" s="27"/>
      <c r="F1815" s="2"/>
      <c r="G1815" s="2"/>
      <c r="H1815" s="2"/>
      <c r="I1815" s="2"/>
      <c r="J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</row>
    <row r="1816" spans="2:95" x14ac:dyDescent="0.45">
      <c r="B1816" s="2"/>
      <c r="C1816" s="27"/>
      <c r="D1816" s="27"/>
      <c r="E1816" s="27"/>
      <c r="F1816" s="2"/>
      <c r="G1816" s="2"/>
      <c r="H1816" s="2"/>
      <c r="I1816" s="2"/>
      <c r="J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</row>
    <row r="1817" spans="2:95" x14ac:dyDescent="0.45">
      <c r="B1817" s="2"/>
      <c r="C1817" s="27"/>
      <c r="D1817" s="27"/>
      <c r="E1817" s="27"/>
      <c r="F1817" s="2"/>
      <c r="G1817" s="2"/>
      <c r="H1817" s="2"/>
      <c r="I1817" s="2"/>
      <c r="J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</row>
    <row r="1818" spans="2:95" x14ac:dyDescent="0.45">
      <c r="B1818" s="2"/>
      <c r="C1818" s="27"/>
      <c r="D1818" s="27"/>
      <c r="E1818" s="27"/>
      <c r="F1818" s="2"/>
      <c r="G1818" s="2"/>
      <c r="H1818" s="2"/>
      <c r="I1818" s="2"/>
      <c r="J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</row>
    <row r="1819" spans="2:95" x14ac:dyDescent="0.45">
      <c r="B1819" s="2"/>
      <c r="C1819" s="27"/>
      <c r="D1819" s="27"/>
      <c r="E1819" s="27"/>
      <c r="F1819" s="2"/>
      <c r="G1819" s="2"/>
      <c r="H1819" s="2"/>
      <c r="I1819" s="2"/>
      <c r="J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</row>
    <row r="1820" spans="2:95" x14ac:dyDescent="0.45">
      <c r="B1820" s="2"/>
      <c r="C1820" s="27"/>
      <c r="D1820" s="27"/>
      <c r="E1820" s="27"/>
      <c r="F1820" s="2"/>
      <c r="G1820" s="2"/>
      <c r="H1820" s="2"/>
      <c r="I1820" s="2"/>
      <c r="J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</row>
    <row r="1821" spans="2:95" x14ac:dyDescent="0.45">
      <c r="B1821" s="2"/>
      <c r="C1821" s="27"/>
      <c r="D1821" s="27"/>
      <c r="E1821" s="27"/>
      <c r="F1821" s="2"/>
      <c r="G1821" s="2"/>
      <c r="H1821" s="2"/>
      <c r="I1821" s="2"/>
      <c r="J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</row>
    <row r="1822" spans="2:95" x14ac:dyDescent="0.45">
      <c r="B1822" s="2"/>
      <c r="C1822" s="27"/>
      <c r="D1822" s="27"/>
      <c r="E1822" s="27"/>
      <c r="F1822" s="2"/>
      <c r="G1822" s="2"/>
      <c r="H1822" s="2"/>
      <c r="I1822" s="2"/>
      <c r="J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</row>
    <row r="1823" spans="2:95" x14ac:dyDescent="0.45">
      <c r="B1823" s="2"/>
      <c r="C1823" s="27"/>
      <c r="D1823" s="27"/>
      <c r="E1823" s="27"/>
      <c r="F1823" s="2"/>
      <c r="G1823" s="2"/>
      <c r="H1823" s="2"/>
      <c r="I1823" s="2"/>
      <c r="J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</row>
    <row r="1824" spans="2:95" x14ac:dyDescent="0.45">
      <c r="B1824" s="2"/>
      <c r="C1824" s="27"/>
      <c r="D1824" s="27"/>
      <c r="E1824" s="27"/>
      <c r="F1824" s="2"/>
      <c r="G1824" s="2"/>
      <c r="H1824" s="2"/>
      <c r="I1824" s="2"/>
      <c r="J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</row>
    <row r="1825" spans="2:95" x14ac:dyDescent="0.45">
      <c r="B1825" s="2"/>
      <c r="C1825" s="27"/>
      <c r="D1825" s="27"/>
      <c r="E1825" s="27"/>
      <c r="F1825" s="2"/>
      <c r="G1825" s="2"/>
      <c r="H1825" s="2"/>
      <c r="I1825" s="2"/>
      <c r="J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</row>
    <row r="1826" spans="2:95" x14ac:dyDescent="0.45">
      <c r="B1826" s="2"/>
      <c r="C1826" s="27"/>
      <c r="D1826" s="27"/>
      <c r="E1826" s="27"/>
      <c r="F1826" s="2"/>
      <c r="G1826" s="2"/>
      <c r="H1826" s="2"/>
      <c r="I1826" s="2"/>
      <c r="J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</row>
    <row r="1827" spans="2:95" x14ac:dyDescent="0.45">
      <c r="B1827" s="2"/>
      <c r="C1827" s="27"/>
      <c r="D1827" s="27"/>
      <c r="E1827" s="27"/>
      <c r="F1827" s="2"/>
      <c r="G1827" s="2"/>
      <c r="H1827" s="2"/>
      <c r="I1827" s="2"/>
      <c r="J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</row>
    <row r="1828" spans="2:95" x14ac:dyDescent="0.45">
      <c r="B1828" s="2"/>
      <c r="C1828" s="27"/>
      <c r="D1828" s="27"/>
      <c r="E1828" s="27"/>
      <c r="F1828" s="2"/>
      <c r="G1828" s="2"/>
      <c r="H1828" s="2"/>
      <c r="I1828" s="2"/>
      <c r="J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</row>
    <row r="1829" spans="2:95" x14ac:dyDescent="0.45">
      <c r="B1829" s="2"/>
      <c r="C1829" s="27"/>
      <c r="D1829" s="27"/>
      <c r="E1829" s="27"/>
      <c r="F1829" s="2"/>
      <c r="G1829" s="2"/>
      <c r="H1829" s="2"/>
      <c r="I1829" s="2"/>
      <c r="J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</row>
    <row r="1830" spans="2:95" x14ac:dyDescent="0.45">
      <c r="B1830" s="2"/>
      <c r="C1830" s="27"/>
      <c r="D1830" s="27"/>
      <c r="E1830" s="27"/>
      <c r="F1830" s="2"/>
      <c r="G1830" s="2"/>
      <c r="H1830" s="2"/>
      <c r="I1830" s="2"/>
      <c r="J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</row>
    <row r="1831" spans="2:95" x14ac:dyDescent="0.45">
      <c r="B1831" s="2"/>
      <c r="C1831" s="27"/>
      <c r="D1831" s="27"/>
      <c r="E1831" s="27"/>
      <c r="F1831" s="2"/>
      <c r="G1831" s="2"/>
      <c r="H1831" s="2"/>
      <c r="I1831" s="2"/>
      <c r="J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</row>
    <row r="1832" spans="2:95" x14ac:dyDescent="0.45">
      <c r="B1832" s="2"/>
      <c r="C1832" s="27"/>
      <c r="D1832" s="27"/>
      <c r="E1832" s="27"/>
      <c r="F1832" s="2"/>
      <c r="G1832" s="2"/>
      <c r="H1832" s="2"/>
      <c r="I1832" s="2"/>
      <c r="J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</row>
    <row r="1833" spans="2:95" x14ac:dyDescent="0.45">
      <c r="B1833" s="2"/>
      <c r="C1833" s="27"/>
      <c r="D1833" s="27"/>
      <c r="E1833" s="27"/>
      <c r="F1833" s="2"/>
      <c r="G1833" s="2"/>
      <c r="H1833" s="2"/>
      <c r="I1833" s="2"/>
      <c r="J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</row>
    <row r="1834" spans="2:95" x14ac:dyDescent="0.45">
      <c r="B1834" s="2"/>
      <c r="C1834" s="27"/>
      <c r="D1834" s="27"/>
      <c r="E1834" s="27"/>
      <c r="F1834" s="2"/>
      <c r="G1834" s="2"/>
      <c r="H1834" s="2"/>
      <c r="I1834" s="2"/>
      <c r="J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</row>
    <row r="1835" spans="2:95" x14ac:dyDescent="0.45">
      <c r="B1835" s="2"/>
      <c r="C1835" s="27"/>
      <c r="D1835" s="27"/>
      <c r="E1835" s="27"/>
      <c r="F1835" s="2"/>
      <c r="G1835" s="2"/>
      <c r="H1835" s="2"/>
      <c r="I1835" s="2"/>
      <c r="J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</row>
    <row r="1836" spans="2:95" x14ac:dyDescent="0.45">
      <c r="B1836" s="2"/>
      <c r="C1836" s="27"/>
      <c r="D1836" s="27"/>
      <c r="E1836" s="27"/>
      <c r="F1836" s="2"/>
      <c r="G1836" s="2"/>
      <c r="H1836" s="2"/>
      <c r="I1836" s="2"/>
      <c r="J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</row>
    <row r="1837" spans="2:95" x14ac:dyDescent="0.45">
      <c r="B1837" s="2"/>
      <c r="C1837" s="27"/>
      <c r="D1837" s="27"/>
      <c r="E1837" s="27"/>
      <c r="F1837" s="2"/>
      <c r="G1837" s="2"/>
      <c r="H1837" s="2"/>
      <c r="I1837" s="2"/>
      <c r="J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</row>
    <row r="1838" spans="2:95" x14ac:dyDescent="0.45">
      <c r="B1838" s="2"/>
      <c r="C1838" s="27"/>
      <c r="D1838" s="27"/>
      <c r="E1838" s="27"/>
      <c r="F1838" s="2"/>
      <c r="G1838" s="2"/>
      <c r="H1838" s="2"/>
      <c r="I1838" s="2"/>
      <c r="J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</row>
    <row r="1839" spans="2:95" x14ac:dyDescent="0.45">
      <c r="B1839" s="2"/>
      <c r="C1839" s="27"/>
      <c r="D1839" s="27"/>
      <c r="E1839" s="27"/>
      <c r="F1839" s="2"/>
      <c r="G1839" s="2"/>
      <c r="H1839" s="2"/>
      <c r="I1839" s="2"/>
      <c r="J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</row>
    <row r="1840" spans="2:95" x14ac:dyDescent="0.45">
      <c r="B1840" s="2"/>
      <c r="C1840" s="27"/>
      <c r="D1840" s="27"/>
      <c r="E1840" s="27"/>
      <c r="F1840" s="2"/>
      <c r="G1840" s="2"/>
      <c r="H1840" s="2"/>
      <c r="I1840" s="2"/>
      <c r="J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</row>
    <row r="1841" spans="2:95" x14ac:dyDescent="0.45">
      <c r="B1841" s="2"/>
      <c r="C1841" s="27"/>
      <c r="D1841" s="27"/>
      <c r="E1841" s="27"/>
      <c r="F1841" s="2"/>
      <c r="G1841" s="2"/>
      <c r="H1841" s="2"/>
      <c r="I1841" s="2"/>
      <c r="J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</row>
    <row r="1842" spans="2:95" x14ac:dyDescent="0.45">
      <c r="B1842" s="2"/>
      <c r="C1842" s="27"/>
      <c r="D1842" s="27"/>
      <c r="E1842" s="27"/>
      <c r="F1842" s="2"/>
      <c r="G1842" s="2"/>
      <c r="H1842" s="2"/>
      <c r="I1842" s="2"/>
      <c r="J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</row>
    <row r="1843" spans="2:95" x14ac:dyDescent="0.45">
      <c r="B1843" s="2"/>
      <c r="C1843" s="27"/>
      <c r="D1843" s="27"/>
      <c r="E1843" s="27"/>
      <c r="F1843" s="2"/>
      <c r="G1843" s="2"/>
      <c r="H1843" s="2"/>
      <c r="I1843" s="2"/>
      <c r="J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</row>
    <row r="1844" spans="2:95" x14ac:dyDescent="0.45">
      <c r="B1844" s="2"/>
      <c r="C1844" s="27"/>
      <c r="D1844" s="27"/>
      <c r="E1844" s="27"/>
      <c r="F1844" s="2"/>
      <c r="G1844" s="2"/>
      <c r="H1844" s="2"/>
      <c r="I1844" s="2"/>
      <c r="J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</row>
    <row r="1845" spans="2:95" x14ac:dyDescent="0.45">
      <c r="B1845" s="2"/>
      <c r="C1845" s="27"/>
      <c r="D1845" s="27"/>
      <c r="E1845" s="27"/>
      <c r="F1845" s="2"/>
      <c r="G1845" s="2"/>
      <c r="H1845" s="2"/>
      <c r="I1845" s="2"/>
      <c r="J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</row>
    <row r="1846" spans="2:95" x14ac:dyDescent="0.45">
      <c r="B1846" s="2"/>
      <c r="C1846" s="27"/>
      <c r="D1846" s="27"/>
      <c r="E1846" s="27"/>
      <c r="F1846" s="2"/>
      <c r="G1846" s="2"/>
      <c r="H1846" s="2"/>
      <c r="I1846" s="2"/>
      <c r="J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</row>
    <row r="1847" spans="2:95" x14ac:dyDescent="0.45">
      <c r="B1847" s="2"/>
      <c r="C1847" s="27"/>
      <c r="D1847" s="27"/>
      <c r="E1847" s="27"/>
      <c r="F1847" s="2"/>
      <c r="G1847" s="2"/>
      <c r="H1847" s="2"/>
      <c r="I1847" s="2"/>
      <c r="J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</row>
    <row r="1848" spans="2:95" x14ac:dyDescent="0.45">
      <c r="B1848" s="2"/>
      <c r="C1848" s="27"/>
      <c r="D1848" s="27"/>
      <c r="E1848" s="27"/>
      <c r="F1848" s="2"/>
      <c r="G1848" s="2"/>
      <c r="H1848" s="2"/>
      <c r="I1848" s="2"/>
      <c r="J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</row>
    <row r="1849" spans="2:95" x14ac:dyDescent="0.45">
      <c r="B1849" s="2"/>
      <c r="C1849" s="27"/>
      <c r="D1849" s="27"/>
      <c r="E1849" s="27"/>
      <c r="F1849" s="2"/>
      <c r="G1849" s="2"/>
      <c r="H1849" s="2"/>
      <c r="I1849" s="2"/>
      <c r="J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</row>
    <row r="1850" spans="2:95" x14ac:dyDescent="0.45">
      <c r="B1850" s="2"/>
      <c r="C1850" s="27"/>
      <c r="D1850" s="27"/>
      <c r="E1850" s="27"/>
      <c r="F1850" s="2"/>
      <c r="G1850" s="2"/>
      <c r="H1850" s="2"/>
      <c r="I1850" s="2"/>
      <c r="J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</row>
    <row r="1851" spans="2:95" x14ac:dyDescent="0.45">
      <c r="B1851" s="2"/>
      <c r="C1851" s="27"/>
      <c r="D1851" s="27"/>
      <c r="E1851" s="27"/>
      <c r="F1851" s="2"/>
      <c r="G1851" s="2"/>
      <c r="H1851" s="2"/>
      <c r="I1851" s="2"/>
      <c r="J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</row>
    <row r="1852" spans="2:95" x14ac:dyDescent="0.45">
      <c r="B1852" s="2"/>
      <c r="C1852" s="27"/>
      <c r="D1852" s="27"/>
      <c r="E1852" s="27"/>
      <c r="F1852" s="2"/>
      <c r="G1852" s="2"/>
      <c r="H1852" s="2"/>
      <c r="I1852" s="2"/>
      <c r="J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</row>
    <row r="1853" spans="2:95" x14ac:dyDescent="0.45">
      <c r="B1853" s="2"/>
      <c r="C1853" s="27"/>
      <c r="D1853" s="27"/>
      <c r="E1853" s="27"/>
      <c r="F1853" s="2"/>
      <c r="G1853" s="2"/>
      <c r="H1853" s="2"/>
      <c r="I1853" s="2"/>
      <c r="J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</row>
    <row r="1854" spans="2:95" x14ac:dyDescent="0.45">
      <c r="B1854" s="2"/>
      <c r="C1854" s="27"/>
      <c r="D1854" s="27"/>
      <c r="E1854" s="27"/>
      <c r="F1854" s="2"/>
      <c r="G1854" s="2"/>
      <c r="H1854" s="2"/>
      <c r="I1854" s="2"/>
      <c r="J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</row>
    <row r="1855" spans="2:95" x14ac:dyDescent="0.45">
      <c r="B1855" s="2"/>
      <c r="C1855" s="27"/>
      <c r="D1855" s="27"/>
      <c r="E1855" s="27"/>
      <c r="F1855" s="2"/>
      <c r="G1855" s="2"/>
      <c r="H1855" s="2"/>
      <c r="I1855" s="2"/>
      <c r="J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</row>
    <row r="1856" spans="2:95" x14ac:dyDescent="0.45">
      <c r="B1856" s="2"/>
      <c r="C1856" s="27"/>
      <c r="D1856" s="27"/>
      <c r="E1856" s="27"/>
      <c r="F1856" s="2"/>
      <c r="G1856" s="2"/>
      <c r="H1856" s="2"/>
      <c r="I1856" s="2"/>
      <c r="J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</row>
    <row r="1857" spans="2:95" x14ac:dyDescent="0.45">
      <c r="B1857" s="2"/>
      <c r="C1857" s="27"/>
      <c r="D1857" s="27"/>
      <c r="E1857" s="27"/>
      <c r="F1857" s="2"/>
      <c r="G1857" s="2"/>
      <c r="H1857" s="2"/>
      <c r="I1857" s="2"/>
      <c r="J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</row>
    <row r="1858" spans="2:95" x14ac:dyDescent="0.45">
      <c r="B1858" s="2"/>
      <c r="C1858" s="27"/>
      <c r="D1858" s="27"/>
      <c r="E1858" s="27"/>
      <c r="F1858" s="2"/>
      <c r="G1858" s="2"/>
      <c r="H1858" s="2"/>
      <c r="I1858" s="2"/>
      <c r="J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</row>
    <row r="1859" spans="2:95" x14ac:dyDescent="0.45">
      <c r="B1859" s="2"/>
      <c r="C1859" s="27"/>
      <c r="D1859" s="27"/>
      <c r="E1859" s="27"/>
      <c r="F1859" s="2"/>
      <c r="G1859" s="2"/>
      <c r="H1859" s="2"/>
      <c r="I1859" s="2"/>
      <c r="J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</row>
    <row r="1860" spans="2:95" x14ac:dyDescent="0.45">
      <c r="B1860" s="2"/>
      <c r="C1860" s="27"/>
      <c r="D1860" s="27"/>
      <c r="E1860" s="27"/>
      <c r="F1860" s="2"/>
      <c r="G1860" s="2"/>
      <c r="H1860" s="2"/>
      <c r="I1860" s="2"/>
      <c r="J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</row>
    <row r="1861" spans="2:95" x14ac:dyDescent="0.45">
      <c r="B1861" s="2"/>
      <c r="C1861" s="27"/>
      <c r="D1861" s="27"/>
      <c r="E1861" s="27"/>
      <c r="F1861" s="2"/>
      <c r="G1861" s="2"/>
      <c r="H1861" s="2"/>
      <c r="I1861" s="2"/>
      <c r="J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</row>
    <row r="1862" spans="2:95" x14ac:dyDescent="0.45">
      <c r="B1862" s="2"/>
      <c r="C1862" s="27"/>
      <c r="D1862" s="27"/>
      <c r="E1862" s="27"/>
      <c r="F1862" s="2"/>
      <c r="G1862" s="2"/>
      <c r="H1862" s="2"/>
      <c r="I1862" s="2"/>
      <c r="J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</row>
    <row r="1863" spans="2:95" x14ac:dyDescent="0.45">
      <c r="B1863" s="2"/>
      <c r="C1863" s="27"/>
      <c r="D1863" s="27"/>
      <c r="E1863" s="27"/>
      <c r="F1863" s="2"/>
      <c r="G1863" s="2"/>
      <c r="H1863" s="2"/>
      <c r="I1863" s="2"/>
      <c r="J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</row>
    <row r="1864" spans="2:95" x14ac:dyDescent="0.45">
      <c r="B1864" s="2"/>
      <c r="C1864" s="27"/>
      <c r="D1864" s="27"/>
      <c r="E1864" s="27"/>
      <c r="F1864" s="2"/>
      <c r="G1864" s="2"/>
      <c r="H1864" s="2"/>
      <c r="I1864" s="2"/>
      <c r="J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</row>
    <row r="1865" spans="2:95" x14ac:dyDescent="0.45">
      <c r="B1865" s="2"/>
      <c r="C1865" s="27"/>
      <c r="D1865" s="27"/>
      <c r="E1865" s="27"/>
      <c r="F1865" s="2"/>
      <c r="G1865" s="2"/>
      <c r="H1865" s="2"/>
      <c r="I1865" s="2"/>
      <c r="J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</row>
    <row r="1866" spans="2:95" x14ac:dyDescent="0.45">
      <c r="B1866" s="2"/>
      <c r="C1866" s="27"/>
      <c r="D1866" s="27"/>
      <c r="E1866" s="27"/>
      <c r="F1866" s="2"/>
      <c r="G1866" s="2"/>
      <c r="H1866" s="2"/>
      <c r="I1866" s="2"/>
      <c r="J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</row>
    <row r="1867" spans="2:95" x14ac:dyDescent="0.45">
      <c r="B1867" s="2"/>
      <c r="C1867" s="27"/>
      <c r="D1867" s="27"/>
      <c r="E1867" s="27"/>
      <c r="F1867" s="2"/>
      <c r="G1867" s="2"/>
      <c r="H1867" s="2"/>
      <c r="I1867" s="2"/>
      <c r="J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</row>
    <row r="1868" spans="2:95" x14ac:dyDescent="0.45">
      <c r="B1868" s="2"/>
      <c r="C1868" s="27"/>
      <c r="D1868" s="27"/>
      <c r="E1868" s="27"/>
      <c r="F1868" s="2"/>
      <c r="G1868" s="2"/>
      <c r="H1868" s="2"/>
      <c r="I1868" s="2"/>
      <c r="J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</row>
    <row r="1869" spans="2:95" x14ac:dyDescent="0.45">
      <c r="B1869" s="2"/>
      <c r="C1869" s="27"/>
      <c r="D1869" s="27"/>
      <c r="E1869" s="27"/>
      <c r="F1869" s="2"/>
      <c r="G1869" s="2"/>
      <c r="H1869" s="2"/>
      <c r="I1869" s="2"/>
      <c r="J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</row>
    <row r="1870" spans="2:95" x14ac:dyDescent="0.45">
      <c r="B1870" s="2"/>
      <c r="C1870" s="27"/>
      <c r="D1870" s="27"/>
      <c r="E1870" s="27"/>
      <c r="F1870" s="2"/>
      <c r="G1870" s="2"/>
      <c r="H1870" s="2"/>
      <c r="I1870" s="2"/>
      <c r="J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</row>
    <row r="1871" spans="2:95" x14ac:dyDescent="0.45">
      <c r="B1871" s="2"/>
      <c r="C1871" s="27"/>
      <c r="D1871" s="27"/>
      <c r="E1871" s="27"/>
      <c r="F1871" s="2"/>
      <c r="G1871" s="2"/>
      <c r="H1871" s="2"/>
      <c r="I1871" s="2"/>
      <c r="J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</row>
    <row r="1872" spans="2:95" x14ac:dyDescent="0.45">
      <c r="B1872" s="2"/>
      <c r="C1872" s="27"/>
      <c r="D1872" s="27"/>
      <c r="E1872" s="27"/>
      <c r="F1872" s="2"/>
      <c r="G1872" s="2"/>
      <c r="H1872" s="2"/>
      <c r="I1872" s="2"/>
      <c r="J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</row>
    <row r="1873" spans="2:95" x14ac:dyDescent="0.45">
      <c r="B1873" s="2"/>
      <c r="C1873" s="27"/>
      <c r="D1873" s="27"/>
      <c r="E1873" s="27"/>
      <c r="F1873" s="2"/>
      <c r="G1873" s="2"/>
      <c r="H1873" s="2"/>
      <c r="I1873" s="2"/>
      <c r="J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</row>
    <row r="1874" spans="2:95" x14ac:dyDescent="0.45">
      <c r="B1874" s="2"/>
      <c r="C1874" s="27"/>
      <c r="D1874" s="27"/>
      <c r="E1874" s="27"/>
      <c r="F1874" s="2"/>
      <c r="G1874" s="2"/>
      <c r="H1874" s="2"/>
      <c r="I1874" s="2"/>
      <c r="J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</row>
    <row r="1875" spans="2:95" x14ac:dyDescent="0.45">
      <c r="B1875" s="2"/>
      <c r="C1875" s="27"/>
      <c r="D1875" s="27"/>
      <c r="E1875" s="27"/>
      <c r="F1875" s="2"/>
      <c r="G1875" s="2"/>
      <c r="H1875" s="2"/>
      <c r="I1875" s="2"/>
      <c r="J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</row>
    <row r="1876" spans="2:95" x14ac:dyDescent="0.45">
      <c r="B1876" s="2"/>
      <c r="C1876" s="27"/>
      <c r="D1876" s="27"/>
      <c r="E1876" s="27"/>
      <c r="F1876" s="2"/>
      <c r="G1876" s="2"/>
      <c r="H1876" s="2"/>
      <c r="I1876" s="2"/>
      <c r="J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</row>
    <row r="1877" spans="2:95" x14ac:dyDescent="0.45">
      <c r="B1877" s="2"/>
      <c r="C1877" s="27"/>
      <c r="D1877" s="27"/>
      <c r="E1877" s="27"/>
      <c r="F1877" s="2"/>
      <c r="G1877" s="2"/>
      <c r="H1877" s="2"/>
      <c r="I1877" s="2"/>
      <c r="J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</row>
    <row r="1878" spans="2:95" x14ac:dyDescent="0.45">
      <c r="B1878" s="2"/>
      <c r="C1878" s="27"/>
      <c r="D1878" s="27"/>
      <c r="E1878" s="27"/>
      <c r="F1878" s="2"/>
      <c r="G1878" s="2"/>
      <c r="H1878" s="2"/>
      <c r="I1878" s="2"/>
      <c r="J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</row>
    <row r="1879" spans="2:95" x14ac:dyDescent="0.45">
      <c r="B1879" s="2"/>
      <c r="C1879" s="27"/>
      <c r="D1879" s="27"/>
      <c r="E1879" s="27"/>
      <c r="F1879" s="2"/>
      <c r="G1879" s="2"/>
      <c r="H1879" s="2"/>
      <c r="I1879" s="2"/>
      <c r="J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</row>
    <row r="1880" spans="2:95" x14ac:dyDescent="0.45">
      <c r="B1880" s="2"/>
      <c r="C1880" s="27"/>
      <c r="D1880" s="27"/>
      <c r="E1880" s="27"/>
      <c r="F1880" s="2"/>
      <c r="G1880" s="2"/>
      <c r="H1880" s="2"/>
      <c r="I1880" s="2"/>
      <c r="J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</row>
    <row r="1881" spans="2:95" x14ac:dyDescent="0.45">
      <c r="B1881" s="2"/>
      <c r="C1881" s="27"/>
      <c r="D1881" s="27"/>
      <c r="E1881" s="27"/>
      <c r="F1881" s="2"/>
      <c r="G1881" s="2"/>
      <c r="H1881" s="2"/>
      <c r="I1881" s="2"/>
      <c r="J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</row>
    <row r="1882" spans="2:95" x14ac:dyDescent="0.45">
      <c r="B1882" s="2"/>
      <c r="C1882" s="27"/>
      <c r="D1882" s="27"/>
      <c r="E1882" s="27"/>
      <c r="F1882" s="2"/>
      <c r="G1882" s="2"/>
      <c r="H1882" s="2"/>
      <c r="I1882" s="2"/>
      <c r="J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</row>
    <row r="1883" spans="2:95" x14ac:dyDescent="0.45">
      <c r="B1883" s="2"/>
      <c r="C1883" s="27"/>
      <c r="D1883" s="27"/>
      <c r="E1883" s="27"/>
      <c r="F1883" s="2"/>
      <c r="G1883" s="2"/>
      <c r="H1883" s="2"/>
      <c r="I1883" s="2"/>
      <c r="J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</row>
    <row r="1884" spans="2:95" x14ac:dyDescent="0.45">
      <c r="B1884" s="2"/>
      <c r="C1884" s="27"/>
      <c r="D1884" s="27"/>
      <c r="E1884" s="27"/>
      <c r="F1884" s="2"/>
      <c r="G1884" s="2"/>
      <c r="H1884" s="2"/>
      <c r="I1884" s="2"/>
      <c r="J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</row>
    <row r="1885" spans="2:95" x14ac:dyDescent="0.45">
      <c r="B1885" s="2"/>
      <c r="C1885" s="27"/>
      <c r="D1885" s="27"/>
      <c r="E1885" s="27"/>
      <c r="F1885" s="2"/>
      <c r="G1885" s="2"/>
      <c r="H1885" s="2"/>
      <c r="I1885" s="2"/>
      <c r="J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</row>
    <row r="1886" spans="2:95" x14ac:dyDescent="0.45">
      <c r="B1886" s="2"/>
      <c r="C1886" s="27"/>
      <c r="D1886" s="27"/>
      <c r="E1886" s="27"/>
      <c r="F1886" s="2"/>
      <c r="G1886" s="2"/>
      <c r="H1886" s="2"/>
      <c r="I1886" s="2"/>
      <c r="J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</row>
  </sheetData>
  <sortState xmlns:xlrd2="http://schemas.microsoft.com/office/spreadsheetml/2017/richdata2" ref="A22:CR32">
    <sortCondition ref="B22:B32"/>
  </sortState>
  <mergeCells count="2">
    <mergeCell ref="CR171:CR184"/>
    <mergeCell ref="CR185:CR198"/>
  </mergeCells>
  <phoneticPr fontId="5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2C1B402-7744-9F4F-A161-EFDC1CF0BC3B}">
          <x14:formula1>
            <xm:f>Key!$A$2:$A$10</xm:f>
          </x14:formula1>
          <xm:sqref>M3:M43 M170:M780</xm:sqref>
        </x14:dataValidation>
        <x14:dataValidation type="list" allowBlank="1" showInputMessage="1" showErrorMessage="1" xr:uid="{60B5A87C-7FCB-1A42-A5EC-311A4447AD50}">
          <x14:formula1>
            <xm:f>Key!$B$2:$B$13</xm:f>
          </x14:formula1>
          <xm:sqref>N3:N43 N50:N78 N170 N199:N780</xm:sqref>
        </x14:dataValidation>
        <x14:dataValidation type="list" allowBlank="1" showInputMessage="1" showErrorMessage="1" xr:uid="{94CF4953-A423-3A41-957C-2FE3A784A897}">
          <x14:formula1>
            <xm:f>Key!$C$2:$C$15</xm:f>
          </x14:formula1>
          <xm:sqref>O3:O43 O170 O199:O780</xm:sqref>
        </x14:dataValidation>
        <x14:dataValidation type="list" allowBlank="1" showInputMessage="1" showErrorMessage="1" xr:uid="{DDC9A382-5BE7-4249-8218-7DDFD4C4331B}">
          <x14:formula1>
            <xm:f>Key!$D$2:$D$7</xm:f>
          </x14:formula1>
          <xm:sqref>K3:K43 K50:K808</xm:sqref>
        </x14:dataValidation>
        <x14:dataValidation type="list" allowBlank="1" showInputMessage="1" showErrorMessage="1" xr:uid="{5255CA99-43B2-C741-B263-67AC468E9372}">
          <x14:formula1>
            <xm:f>Key!$E$2:$E$5</xm:f>
          </x14:formula1>
          <xm:sqref>J3:J43 J50:J772</xm:sqref>
        </x14:dataValidation>
        <x14:dataValidation type="list" allowBlank="1" showInputMessage="1" showErrorMessage="1" xr:uid="{5A41D3B7-E306-E047-8436-0D7C05D28D2D}">
          <x14:formula1>
            <xm:f>Key!$F$2:$F$9</xm:f>
          </x14:formula1>
          <xm:sqref>H3:H43 H50:H782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B242-0F14-4ABE-A124-21C8C16B0C0A}">
  <dimension ref="A1:BZ1893"/>
  <sheetViews>
    <sheetView workbookViewId="0">
      <selection activeCell="C3" sqref="C3"/>
    </sheetView>
  </sheetViews>
  <sheetFormatPr defaultRowHeight="14.25" x14ac:dyDescent="0.45"/>
  <sheetData>
    <row r="1" spans="1:78" x14ac:dyDescent="0.45">
      <c r="A1" s="46" t="s">
        <v>0</v>
      </c>
      <c r="B1" s="47"/>
      <c r="C1" s="38" t="s">
        <v>268</v>
      </c>
      <c r="D1" s="38" t="s">
        <v>269</v>
      </c>
      <c r="E1" s="38" t="s">
        <v>269</v>
      </c>
      <c r="F1" s="38" t="s">
        <v>269</v>
      </c>
      <c r="G1" s="38" t="s">
        <v>269</v>
      </c>
      <c r="H1" s="38" t="s">
        <v>269</v>
      </c>
      <c r="I1" s="38" t="s">
        <v>269</v>
      </c>
      <c r="J1" s="38" t="s">
        <v>269</v>
      </c>
      <c r="K1" s="38" t="s">
        <v>269</v>
      </c>
      <c r="L1" s="38" t="s">
        <v>269</v>
      </c>
      <c r="M1" s="38" t="s">
        <v>269</v>
      </c>
      <c r="N1" s="38" t="s">
        <v>269</v>
      </c>
      <c r="O1" s="38" t="s">
        <v>269</v>
      </c>
      <c r="P1" s="38" t="s">
        <v>269</v>
      </c>
      <c r="Q1" s="38" t="s">
        <v>269</v>
      </c>
      <c r="R1" s="38" t="s">
        <v>269</v>
      </c>
      <c r="S1" s="38" t="s">
        <v>269</v>
      </c>
      <c r="T1" s="38" t="s">
        <v>269</v>
      </c>
      <c r="U1" s="38" t="s">
        <v>269</v>
      </c>
      <c r="V1" s="38" t="s">
        <v>269</v>
      </c>
      <c r="W1" s="38" t="s">
        <v>269</v>
      </c>
      <c r="X1" s="38" t="s">
        <v>269</v>
      </c>
      <c r="Y1" s="38" t="s">
        <v>269</v>
      </c>
      <c r="Z1" s="38" t="s">
        <v>269</v>
      </c>
      <c r="AA1" s="48"/>
      <c r="AB1" s="49" t="s">
        <v>269</v>
      </c>
      <c r="AC1" s="39" t="s">
        <v>270</v>
      </c>
      <c r="AD1" s="39" t="s">
        <v>269</v>
      </c>
      <c r="AE1" s="39" t="s">
        <v>269</v>
      </c>
      <c r="AF1" s="39" t="s">
        <v>269</v>
      </c>
      <c r="AG1" s="39" t="s">
        <v>269</v>
      </c>
      <c r="AH1" s="39" t="s">
        <v>269</v>
      </c>
      <c r="AI1" s="39" t="s">
        <v>269</v>
      </c>
      <c r="AJ1" s="39" t="s">
        <v>269</v>
      </c>
      <c r="AK1" s="39" t="s">
        <v>269</v>
      </c>
      <c r="AL1" s="39" t="s">
        <v>269</v>
      </c>
      <c r="AM1" s="39" t="s">
        <v>269</v>
      </c>
      <c r="AN1" s="39" t="s">
        <v>269</v>
      </c>
      <c r="AO1" s="39" t="s">
        <v>269</v>
      </c>
      <c r="AP1" s="39" t="s">
        <v>269</v>
      </c>
      <c r="AQ1" s="39"/>
      <c r="AR1" s="39" t="s">
        <v>269</v>
      </c>
      <c r="AS1" s="39" t="s">
        <v>269</v>
      </c>
      <c r="AT1" s="39" t="s">
        <v>269</v>
      </c>
      <c r="AU1" s="39" t="s">
        <v>269</v>
      </c>
      <c r="AV1" s="39" t="s">
        <v>269</v>
      </c>
      <c r="AW1" s="39" t="s">
        <v>269</v>
      </c>
      <c r="AX1" s="39" t="s">
        <v>269</v>
      </c>
      <c r="AY1" s="51"/>
      <c r="AZ1" s="52" t="s">
        <v>269</v>
      </c>
      <c r="BA1" s="52" t="s">
        <v>269</v>
      </c>
      <c r="BB1" s="52" t="s">
        <v>269</v>
      </c>
      <c r="BC1" s="52" t="s">
        <v>269</v>
      </c>
      <c r="BD1" s="52" t="s">
        <v>269</v>
      </c>
      <c r="BE1" s="52" t="s">
        <v>269</v>
      </c>
      <c r="BF1" s="52" t="s">
        <v>269</v>
      </c>
      <c r="BG1" s="52" t="s">
        <v>269</v>
      </c>
      <c r="BH1" s="40" t="s">
        <v>271</v>
      </c>
      <c r="BI1" s="40" t="s">
        <v>269</v>
      </c>
      <c r="BJ1" s="40" t="s">
        <v>269</v>
      </c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</row>
    <row r="2" spans="1:78" ht="15.75" x14ac:dyDescent="0.55000000000000004">
      <c r="A2" s="41" t="s">
        <v>6</v>
      </c>
      <c r="B2" s="41" t="s">
        <v>7</v>
      </c>
      <c r="C2" s="42" t="s">
        <v>21</v>
      </c>
      <c r="D2" s="42" t="s">
        <v>272</v>
      </c>
      <c r="E2" s="42" t="s">
        <v>273</v>
      </c>
      <c r="F2" s="42" t="s">
        <v>274</v>
      </c>
      <c r="G2" s="42" t="s">
        <v>25</v>
      </c>
      <c r="H2" s="42" t="s">
        <v>26</v>
      </c>
      <c r="I2" s="42" t="s">
        <v>27</v>
      </c>
      <c r="J2" s="42" t="s">
        <v>28</v>
      </c>
      <c r="K2" s="42" t="s">
        <v>29</v>
      </c>
      <c r="L2" s="42" t="s">
        <v>30</v>
      </c>
      <c r="M2" s="42" t="s">
        <v>31</v>
      </c>
      <c r="N2" s="42" t="s">
        <v>32</v>
      </c>
      <c r="O2" s="42" t="s">
        <v>33</v>
      </c>
      <c r="P2" s="42" t="s">
        <v>34</v>
      </c>
      <c r="Q2" s="42" t="s">
        <v>275</v>
      </c>
      <c r="R2" s="42" t="s">
        <v>276</v>
      </c>
      <c r="S2" s="42" t="s">
        <v>277</v>
      </c>
      <c r="T2" s="42" t="s">
        <v>38</v>
      </c>
      <c r="U2" s="42" t="s">
        <v>39</v>
      </c>
      <c r="V2" s="42" t="s">
        <v>40</v>
      </c>
      <c r="W2" s="42" t="s">
        <v>41</v>
      </c>
      <c r="X2" s="42" t="s">
        <v>278</v>
      </c>
      <c r="Y2" s="42" t="s">
        <v>279</v>
      </c>
      <c r="Z2" s="42" t="s">
        <v>44</v>
      </c>
      <c r="AA2" s="42" t="s">
        <v>45</v>
      </c>
      <c r="AB2" s="42" t="s">
        <v>46</v>
      </c>
      <c r="AC2" s="43" t="s">
        <v>49</v>
      </c>
      <c r="AD2" s="43" t="s">
        <v>50</v>
      </c>
      <c r="AE2" s="43" t="s">
        <v>51</v>
      </c>
      <c r="AF2" s="43" t="s">
        <v>52</v>
      </c>
      <c r="AG2" s="43" t="s">
        <v>53</v>
      </c>
      <c r="AH2" s="43" t="s">
        <v>54</v>
      </c>
      <c r="AI2" s="43" t="s">
        <v>55</v>
      </c>
      <c r="AJ2" s="43" t="s">
        <v>56</v>
      </c>
      <c r="AK2" s="43" t="s">
        <v>57</v>
      </c>
      <c r="AL2" s="43" t="s">
        <v>58</v>
      </c>
      <c r="AM2" s="43" t="s">
        <v>59</v>
      </c>
      <c r="AN2" s="43" t="s">
        <v>60</v>
      </c>
      <c r="AO2" s="43" t="s">
        <v>61</v>
      </c>
      <c r="AP2" s="43" t="s">
        <v>62</v>
      </c>
      <c r="AQ2" s="43" t="s">
        <v>63</v>
      </c>
      <c r="AR2" s="43" t="s">
        <v>64</v>
      </c>
      <c r="AS2" s="43" t="s">
        <v>65</v>
      </c>
      <c r="AT2" s="43" t="s">
        <v>66</v>
      </c>
      <c r="AU2" s="43" t="s">
        <v>67</v>
      </c>
      <c r="AV2" s="43" t="s">
        <v>68</v>
      </c>
      <c r="AW2" s="43" t="s">
        <v>69</v>
      </c>
      <c r="AX2" s="43" t="s">
        <v>70</v>
      </c>
      <c r="AY2" s="43" t="s">
        <v>71</v>
      </c>
      <c r="AZ2" s="43" t="s">
        <v>72</v>
      </c>
      <c r="BA2" s="43" t="s">
        <v>73</v>
      </c>
      <c r="BB2" s="43" t="s">
        <v>74</v>
      </c>
      <c r="BC2" s="43" t="s">
        <v>75</v>
      </c>
      <c r="BD2" s="43" t="s">
        <v>76</v>
      </c>
      <c r="BE2" s="43" t="s">
        <v>77</v>
      </c>
      <c r="BF2" s="43" t="s">
        <v>46</v>
      </c>
      <c r="BG2" s="43" t="s">
        <v>45</v>
      </c>
      <c r="BH2" s="44" t="s">
        <v>49</v>
      </c>
      <c r="BI2" s="44" t="s">
        <v>50</v>
      </c>
      <c r="BJ2" s="44" t="s">
        <v>51</v>
      </c>
      <c r="BK2" s="44" t="s">
        <v>52</v>
      </c>
      <c r="BL2" s="44" t="s">
        <v>53</v>
      </c>
      <c r="BM2" s="44" t="s">
        <v>54</v>
      </c>
      <c r="BN2" s="44" t="s">
        <v>55</v>
      </c>
      <c r="BO2" s="44" t="s">
        <v>56</v>
      </c>
      <c r="BP2" s="44" t="s">
        <v>57</v>
      </c>
      <c r="BQ2" s="44" t="s">
        <v>58</v>
      </c>
      <c r="BR2" s="44" t="s">
        <v>59</v>
      </c>
      <c r="BS2" s="44" t="s">
        <v>61</v>
      </c>
      <c r="BT2" s="44" t="s">
        <v>72</v>
      </c>
      <c r="BU2" s="44" t="s">
        <v>73</v>
      </c>
      <c r="BV2" s="44" t="s">
        <v>74</v>
      </c>
      <c r="BW2" s="44" t="s">
        <v>75</v>
      </c>
      <c r="BX2" s="44" t="s">
        <v>77</v>
      </c>
      <c r="BY2" s="44" t="s">
        <v>46</v>
      </c>
      <c r="BZ2" s="44" t="s">
        <v>45</v>
      </c>
    </row>
    <row r="3" spans="1:78" x14ac:dyDescent="0.45">
      <c r="A3" s="45">
        <v>1</v>
      </c>
      <c r="B3" s="45" t="s">
        <v>79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</row>
    <row r="4" spans="1:78" x14ac:dyDescent="0.45">
      <c r="A4" s="45">
        <v>1</v>
      </c>
      <c r="B4" s="45" t="s">
        <v>86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</row>
    <row r="5" spans="1:78" x14ac:dyDescent="0.45">
      <c r="A5" s="45">
        <v>1</v>
      </c>
      <c r="B5" s="45" t="s">
        <v>88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</row>
    <row r="6" spans="1:78" x14ac:dyDescent="0.45">
      <c r="A6" s="45">
        <v>1</v>
      </c>
      <c r="B6" s="45" t="s">
        <v>90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</row>
    <row r="7" spans="1:78" x14ac:dyDescent="0.45">
      <c r="A7" s="45">
        <v>1</v>
      </c>
      <c r="B7" s="45" t="s">
        <v>92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</row>
    <row r="8" spans="1:78" x14ac:dyDescent="0.45">
      <c r="A8" s="45">
        <v>1</v>
      </c>
      <c r="B8" s="45" t="s">
        <v>96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</row>
    <row r="9" spans="1:78" x14ac:dyDescent="0.45">
      <c r="A9" s="45">
        <v>1</v>
      </c>
      <c r="B9" s="45" t="s">
        <v>97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</row>
    <row r="10" spans="1:78" x14ac:dyDescent="0.45">
      <c r="A10" s="45">
        <v>1</v>
      </c>
      <c r="B10" s="45" t="s">
        <v>98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</row>
    <row r="11" spans="1:78" x14ac:dyDescent="0.45">
      <c r="A11" s="45">
        <v>1</v>
      </c>
      <c r="B11" s="45" t="s">
        <v>99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</row>
    <row r="12" spans="1:78" x14ac:dyDescent="0.45">
      <c r="A12" s="45">
        <v>1</v>
      </c>
      <c r="B12" s="45" t="s">
        <v>100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</row>
    <row r="13" spans="1:78" x14ac:dyDescent="0.45">
      <c r="A13" s="45">
        <v>1</v>
      </c>
      <c r="B13" s="45" t="s">
        <v>101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</row>
    <row r="14" spans="1:78" x14ac:dyDescent="0.45">
      <c r="A14" s="45">
        <v>1</v>
      </c>
      <c r="B14" s="45" t="s">
        <v>102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</row>
    <row r="15" spans="1:78" x14ac:dyDescent="0.45">
      <c r="A15" s="45">
        <v>1</v>
      </c>
      <c r="B15" s="45" t="s">
        <v>103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</row>
    <row r="16" spans="1:78" x14ac:dyDescent="0.45">
      <c r="A16" s="45">
        <v>1</v>
      </c>
      <c r="B16" s="45" t="s">
        <v>104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</row>
    <row r="17" spans="1:78" x14ac:dyDescent="0.45">
      <c r="A17" s="45">
        <v>1</v>
      </c>
      <c r="B17" s="45" t="s">
        <v>105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</row>
    <row r="18" spans="1:78" x14ac:dyDescent="0.45">
      <c r="A18" s="45">
        <v>1</v>
      </c>
      <c r="B18" s="45" t="s">
        <v>106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</row>
    <row r="19" spans="1:78" x14ac:dyDescent="0.45">
      <c r="A19" s="45">
        <v>1</v>
      </c>
      <c r="B19" s="45" t="s">
        <v>108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</row>
    <row r="20" spans="1:78" x14ac:dyDescent="0.45">
      <c r="A20" s="45">
        <v>1</v>
      </c>
      <c r="B20" s="45" t="s">
        <v>109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</row>
    <row r="21" spans="1:78" x14ac:dyDescent="0.45">
      <c r="A21" s="45">
        <v>1</v>
      </c>
      <c r="B21" s="45" t="s">
        <v>117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</row>
    <row r="22" spans="1:78" x14ac:dyDescent="0.45">
      <c r="A22" s="45">
        <v>1</v>
      </c>
      <c r="B22" s="45" t="s">
        <v>119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</row>
    <row r="23" spans="1:78" x14ac:dyDescent="0.45">
      <c r="A23" s="45">
        <v>1</v>
      </c>
      <c r="B23" s="45" t="s">
        <v>122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</row>
    <row r="24" spans="1:78" x14ac:dyDescent="0.45">
      <c r="A24" s="45">
        <v>1</v>
      </c>
      <c r="B24" s="45" t="s">
        <v>124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</row>
    <row r="25" spans="1:78" x14ac:dyDescent="0.45">
      <c r="A25" s="45">
        <v>1</v>
      </c>
      <c r="B25" s="45" t="s">
        <v>126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</row>
    <row r="26" spans="1:78" x14ac:dyDescent="0.45">
      <c r="A26" s="45">
        <v>1</v>
      </c>
      <c r="B26" s="45" t="s">
        <v>127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</row>
    <row r="27" spans="1:78" x14ac:dyDescent="0.45">
      <c r="A27" s="45">
        <v>1</v>
      </c>
      <c r="B27" s="45" t="s">
        <v>129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</row>
    <row r="28" spans="1:78" x14ac:dyDescent="0.45">
      <c r="A28" s="45">
        <v>1</v>
      </c>
      <c r="B28" s="45" t="s">
        <v>130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</row>
    <row r="29" spans="1:78" x14ac:dyDescent="0.45">
      <c r="A29" s="45">
        <v>1</v>
      </c>
      <c r="B29" s="45" t="s">
        <v>132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</row>
    <row r="30" spans="1:78" x14ac:dyDescent="0.45">
      <c r="A30" s="45">
        <v>1</v>
      </c>
      <c r="B30" s="45" t="s">
        <v>133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</row>
    <row r="31" spans="1:78" x14ac:dyDescent="0.45">
      <c r="A31" s="45">
        <v>1</v>
      </c>
      <c r="B31" s="45" t="s">
        <v>135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</row>
    <row r="32" spans="1:78" x14ac:dyDescent="0.45">
      <c r="A32" s="45">
        <v>1</v>
      </c>
      <c r="B32" s="45" t="s">
        <v>137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</row>
    <row r="33" spans="1:78" x14ac:dyDescent="0.45">
      <c r="A33" s="45">
        <v>1</v>
      </c>
      <c r="B33" s="45" t="s">
        <v>138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</row>
    <row r="34" spans="1:78" x14ac:dyDescent="0.45">
      <c r="A34" s="45">
        <v>1</v>
      </c>
      <c r="B34" s="45" t="s">
        <v>140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</row>
    <row r="35" spans="1:78" x14ac:dyDescent="0.45">
      <c r="A35" s="45">
        <v>1</v>
      </c>
      <c r="B35" s="45" t="s">
        <v>142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</row>
    <row r="36" spans="1:78" x14ac:dyDescent="0.45">
      <c r="A36" s="45">
        <v>1</v>
      </c>
      <c r="B36" s="45" t="s">
        <v>143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</row>
    <row r="37" spans="1:78" x14ac:dyDescent="0.45">
      <c r="A37" s="45">
        <v>1</v>
      </c>
      <c r="B37" s="45" t="s">
        <v>144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</row>
    <row r="38" spans="1:78" x14ac:dyDescent="0.45">
      <c r="A38" s="45">
        <v>1</v>
      </c>
      <c r="B38" s="45" t="s">
        <v>146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</row>
    <row r="39" spans="1:78" x14ac:dyDescent="0.45">
      <c r="A39" s="45">
        <v>1</v>
      </c>
      <c r="B39" s="45" t="s">
        <v>148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</row>
    <row r="40" spans="1:78" x14ac:dyDescent="0.45">
      <c r="A40" s="45">
        <v>1</v>
      </c>
      <c r="B40" s="45" t="s">
        <v>150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</row>
    <row r="41" spans="1:78" x14ac:dyDescent="0.45">
      <c r="A41" s="45">
        <v>1</v>
      </c>
      <c r="B41" s="45" t="s">
        <v>152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</row>
    <row r="42" spans="1:78" x14ac:dyDescent="0.45">
      <c r="A42" s="45">
        <v>1</v>
      </c>
      <c r="B42" s="45" t="s">
        <v>153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</row>
    <row r="43" spans="1:78" x14ac:dyDescent="0.45">
      <c r="A43" s="45">
        <v>1</v>
      </c>
      <c r="B43" s="45" t="s">
        <v>155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</row>
    <row r="44" spans="1:78" x14ac:dyDescent="0.45">
      <c r="A44" s="45">
        <v>2</v>
      </c>
      <c r="B44" s="45" t="s">
        <v>157</v>
      </c>
      <c r="C44" s="45">
        <v>1.3</v>
      </c>
      <c r="D44" s="45">
        <v>0.05</v>
      </c>
      <c r="E44" s="45">
        <v>0.92</v>
      </c>
      <c r="F44" s="45">
        <v>1.2999999999999999E-2</v>
      </c>
      <c r="G44" s="45"/>
      <c r="H44" s="45">
        <v>0.24</v>
      </c>
      <c r="I44" s="45">
        <v>7.9000000000000001E-2</v>
      </c>
      <c r="J44" s="45">
        <v>2.5999999999999999E-2</v>
      </c>
      <c r="K44" s="45"/>
      <c r="L44" s="45">
        <v>3.1E-2</v>
      </c>
      <c r="M44" s="45">
        <v>1.64</v>
      </c>
      <c r="N44" s="45">
        <v>0.57999999999999996</v>
      </c>
      <c r="O44" s="45"/>
      <c r="P44" s="45"/>
      <c r="Q44" s="45">
        <v>0.09</v>
      </c>
      <c r="R44" s="45">
        <v>0.21</v>
      </c>
      <c r="S44" s="45"/>
      <c r="T44" s="45"/>
      <c r="U44" s="45">
        <v>0.25</v>
      </c>
      <c r="V44" s="45">
        <v>0.14399999999999999</v>
      </c>
      <c r="W44" s="45">
        <v>7.2999999999999995E-2</v>
      </c>
      <c r="X44" s="45"/>
      <c r="Y44" s="45"/>
      <c r="Z44" s="45"/>
      <c r="AA44" s="45"/>
      <c r="AB44" s="45">
        <v>7.0000000000000007E-2</v>
      </c>
      <c r="AC44" s="45">
        <v>0.01</v>
      </c>
      <c r="AD44" s="45"/>
      <c r="AE44" s="45"/>
      <c r="AF44" s="45">
        <v>2E-3</v>
      </c>
      <c r="AG44" s="45">
        <v>0.3</v>
      </c>
      <c r="AH44" s="45">
        <v>0.3</v>
      </c>
      <c r="AI44" s="45">
        <v>1.0999999999999999E-2</v>
      </c>
      <c r="AJ44" s="45"/>
      <c r="AK44" s="45">
        <v>0.03</v>
      </c>
      <c r="AL44" s="45">
        <v>0.06</v>
      </c>
      <c r="AM44" s="45"/>
      <c r="AN44" s="45"/>
      <c r="AO44" s="45"/>
      <c r="AP44" s="45">
        <v>0.08</v>
      </c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>
        <v>0.38</v>
      </c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</row>
    <row r="45" spans="1:78" x14ac:dyDescent="0.45">
      <c r="A45" s="45">
        <v>2</v>
      </c>
      <c r="B45" s="45" t="s">
        <v>163</v>
      </c>
      <c r="C45" s="45">
        <v>0.86</v>
      </c>
      <c r="D45" s="45">
        <v>0.04</v>
      </c>
      <c r="E45" s="45">
        <v>1.35</v>
      </c>
      <c r="F45" s="45">
        <v>8.0000000000000002E-3</v>
      </c>
      <c r="G45" s="45"/>
      <c r="H45" s="45">
        <v>0.17</v>
      </c>
      <c r="I45" s="45">
        <v>0.15</v>
      </c>
      <c r="J45" s="45">
        <v>1.4999999999999999E-2</v>
      </c>
      <c r="K45" s="45"/>
      <c r="L45" s="45">
        <v>2.1999999999999999E-2</v>
      </c>
      <c r="M45" s="45">
        <v>1.06</v>
      </c>
      <c r="N45" s="45">
        <v>0.62</v>
      </c>
      <c r="O45" s="45"/>
      <c r="P45" s="45"/>
      <c r="Q45" s="45">
        <v>0.12</v>
      </c>
      <c r="R45" s="45">
        <v>0.03</v>
      </c>
      <c r="S45" s="45"/>
      <c r="T45" s="45"/>
      <c r="U45" s="45">
        <v>0.2</v>
      </c>
      <c r="V45" s="45">
        <v>3.5999999999999997E-2</v>
      </c>
      <c r="W45" s="45">
        <v>6.6000000000000003E-2</v>
      </c>
      <c r="X45" s="45"/>
      <c r="Y45" s="45"/>
      <c r="Z45" s="45"/>
      <c r="AA45" s="45"/>
      <c r="AB45" s="45">
        <v>0.3</v>
      </c>
      <c r="AC45" s="45">
        <v>0.01</v>
      </c>
      <c r="AD45" s="45"/>
      <c r="AE45" s="45"/>
      <c r="AF45" s="45">
        <v>0.01</v>
      </c>
      <c r="AG45" s="45">
        <v>0.25</v>
      </c>
      <c r="AH45" s="45">
        <v>0.34</v>
      </c>
      <c r="AI45" s="45">
        <v>7.0000000000000007E-2</v>
      </c>
      <c r="AJ45" s="45"/>
      <c r="AK45" s="45">
        <v>0.02</v>
      </c>
      <c r="AL45" s="45">
        <v>0.03</v>
      </c>
      <c r="AM45" s="45"/>
      <c r="AN45" s="45"/>
      <c r="AO45" s="45"/>
      <c r="AP45" s="45">
        <v>0.08</v>
      </c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>
        <v>0.49</v>
      </c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</row>
    <row r="46" spans="1:78" x14ac:dyDescent="0.45">
      <c r="A46" s="45">
        <v>2</v>
      </c>
      <c r="B46" s="45" t="s">
        <v>164</v>
      </c>
      <c r="C46" s="45">
        <v>0.33</v>
      </c>
      <c r="D46" s="45">
        <v>0.02</v>
      </c>
      <c r="E46" s="45">
        <v>0.63</v>
      </c>
      <c r="F46" s="45">
        <v>2E-3</v>
      </c>
      <c r="G46" s="45"/>
      <c r="H46" s="45">
        <v>0.04</v>
      </c>
      <c r="I46" s="45">
        <v>0.02</v>
      </c>
      <c r="J46" s="45">
        <v>4.0000000000000001E-3</v>
      </c>
      <c r="K46" s="45"/>
      <c r="L46" s="45">
        <v>1.4E-2</v>
      </c>
      <c r="M46" s="45">
        <v>1.1200000000000001</v>
      </c>
      <c r="N46" s="45">
        <v>0.47</v>
      </c>
      <c r="O46" s="45"/>
      <c r="P46" s="45"/>
      <c r="Q46" s="45">
        <v>0.22</v>
      </c>
      <c r="R46" s="45">
        <v>0.02</v>
      </c>
      <c r="S46" s="45"/>
      <c r="T46" s="45"/>
      <c r="U46" s="45">
        <v>0.15</v>
      </c>
      <c r="V46" s="45">
        <v>6.0000000000000001E-3</v>
      </c>
      <c r="W46" s="45">
        <v>1.0999999999999999E-2</v>
      </c>
      <c r="X46" s="45"/>
      <c r="Y46" s="45"/>
      <c r="Z46" s="45"/>
      <c r="AA46" s="45"/>
      <c r="AB46" s="45">
        <v>5.0000000000000001E-3</v>
      </c>
      <c r="AC46" s="45">
        <v>0.01</v>
      </c>
      <c r="AD46" s="45"/>
      <c r="AE46" s="45"/>
      <c r="AF46" s="45">
        <v>2E-3</v>
      </c>
      <c r="AG46" s="45">
        <v>0.03</v>
      </c>
      <c r="AH46" s="45">
        <v>0.15</v>
      </c>
      <c r="AI46" s="45">
        <v>4.0000000000000001E-3</v>
      </c>
      <c r="AJ46" s="45"/>
      <c r="AK46" s="45">
        <v>0.01</v>
      </c>
      <c r="AL46" s="45">
        <v>0.01</v>
      </c>
      <c r="AM46" s="45"/>
      <c r="AN46" s="45"/>
      <c r="AO46" s="45"/>
      <c r="AP46" s="45">
        <v>0.02</v>
      </c>
      <c r="AQ46" s="45">
        <v>0.01</v>
      </c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>
        <v>2E-3</v>
      </c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</row>
    <row r="47" spans="1:78" x14ac:dyDescent="0.45">
      <c r="A47" s="45">
        <v>2</v>
      </c>
      <c r="B47" s="45" t="s">
        <v>165</v>
      </c>
      <c r="C47" s="45">
        <v>0.25</v>
      </c>
      <c r="D47" s="45">
        <v>1E-3</v>
      </c>
      <c r="E47" s="45">
        <v>0.53</v>
      </c>
      <c r="F47" s="45">
        <v>2E-3</v>
      </c>
      <c r="G47" s="45"/>
      <c r="H47" s="45">
        <v>0.01</v>
      </c>
      <c r="I47" s="45">
        <v>0.01</v>
      </c>
      <c r="J47" s="45">
        <v>7.0000000000000001E-3</v>
      </c>
      <c r="K47" s="45"/>
      <c r="L47" s="45">
        <v>8.9999999999999993E-3</v>
      </c>
      <c r="M47" s="45">
        <v>0.31</v>
      </c>
      <c r="N47" s="45">
        <v>0.14000000000000001</v>
      </c>
      <c r="O47" s="45"/>
      <c r="P47" s="45"/>
      <c r="Q47" s="45">
        <v>0.04</v>
      </c>
      <c r="R47" s="45">
        <v>0.01</v>
      </c>
      <c r="S47" s="45"/>
      <c r="T47" s="45"/>
      <c r="U47" s="45">
        <v>0.02</v>
      </c>
      <c r="V47" s="45">
        <v>5.0000000000000001E-3</v>
      </c>
      <c r="W47" s="45">
        <v>1.4999999999999999E-2</v>
      </c>
      <c r="X47" s="45"/>
      <c r="Y47" s="45"/>
      <c r="Z47" s="45"/>
      <c r="AA47" s="45"/>
      <c r="AB47" s="45">
        <v>0.05</v>
      </c>
      <c r="AC47" s="45">
        <v>0.02</v>
      </c>
      <c r="AD47" s="45"/>
      <c r="AE47" s="45"/>
      <c r="AF47" s="45">
        <v>2E-3</v>
      </c>
      <c r="AG47" s="45">
        <v>0.02</v>
      </c>
      <c r="AH47" s="45">
        <v>0.13</v>
      </c>
      <c r="AI47" s="45">
        <v>0.04</v>
      </c>
      <c r="AJ47" s="45"/>
      <c r="AK47" s="45">
        <v>0.01</v>
      </c>
      <c r="AL47" s="45">
        <v>0.01</v>
      </c>
      <c r="AM47" s="45"/>
      <c r="AN47" s="45"/>
      <c r="AO47" s="45"/>
      <c r="AP47" s="45">
        <v>0.02</v>
      </c>
      <c r="AQ47" s="45">
        <v>0.03</v>
      </c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>
        <v>0.03</v>
      </c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</row>
    <row r="48" spans="1:78" x14ac:dyDescent="0.45">
      <c r="A48" s="45">
        <v>2</v>
      </c>
      <c r="B48" s="45" t="s">
        <v>166</v>
      </c>
      <c r="C48" s="45">
        <v>0.87</v>
      </c>
      <c r="D48" s="45">
        <v>0.03</v>
      </c>
      <c r="E48" s="45">
        <v>1.06</v>
      </c>
      <c r="F48" s="45">
        <v>4.0000000000000001E-3</v>
      </c>
      <c r="G48" s="45"/>
      <c r="H48" s="45">
        <v>3.4000000000000002E-2</v>
      </c>
      <c r="I48" s="45">
        <v>0.06</v>
      </c>
      <c r="J48" s="45">
        <v>1.6E-2</v>
      </c>
      <c r="K48" s="45"/>
      <c r="L48" s="45">
        <v>2.5000000000000001E-2</v>
      </c>
      <c r="M48" s="45">
        <v>1</v>
      </c>
      <c r="N48" s="45">
        <v>0.65</v>
      </c>
      <c r="O48" s="45"/>
      <c r="P48" s="45"/>
      <c r="Q48" s="45">
        <v>0.13</v>
      </c>
      <c r="R48" s="45">
        <v>0.02</v>
      </c>
      <c r="S48" s="45"/>
      <c r="T48" s="45"/>
      <c r="U48" s="45">
        <v>0.04</v>
      </c>
      <c r="V48" s="45">
        <v>3.6999999999999998E-2</v>
      </c>
      <c r="W48" s="45">
        <v>5.2999999999999999E-2</v>
      </c>
      <c r="X48" s="45"/>
      <c r="Y48" s="45"/>
      <c r="Z48" s="45"/>
      <c r="AA48" s="45"/>
      <c r="AB48" s="45">
        <v>0.34</v>
      </c>
      <c r="AC48" s="45">
        <v>0.06</v>
      </c>
      <c r="AD48" s="45"/>
      <c r="AE48" s="45"/>
      <c r="AF48" s="45">
        <v>7.0000000000000007E-2</v>
      </c>
      <c r="AG48" s="45">
        <v>0.09</v>
      </c>
      <c r="AH48" s="45">
        <v>0.27</v>
      </c>
      <c r="AI48" s="45">
        <v>7.0000000000000007E-2</v>
      </c>
      <c r="AJ48" s="45"/>
      <c r="AK48" s="45">
        <v>0.02</v>
      </c>
      <c r="AL48" s="45">
        <v>0.04</v>
      </c>
      <c r="AM48" s="45"/>
      <c r="AN48" s="45"/>
      <c r="AO48" s="45"/>
      <c r="AP48" s="45">
        <v>0.11</v>
      </c>
      <c r="AQ48" s="45">
        <v>0.19</v>
      </c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>
        <v>0.11700000000000001</v>
      </c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</row>
    <row r="49" spans="1:78" x14ac:dyDescent="0.45">
      <c r="A49" s="45">
        <v>2</v>
      </c>
      <c r="B49" s="45" t="s">
        <v>167</v>
      </c>
      <c r="C49" s="45">
        <v>0.45</v>
      </c>
      <c r="D49" s="45">
        <v>0.04</v>
      </c>
      <c r="E49" s="45">
        <v>1.53</v>
      </c>
      <c r="F49" s="45">
        <v>0.01</v>
      </c>
      <c r="G49" s="45"/>
      <c r="H49" s="45">
        <v>3.7999999999999999E-2</v>
      </c>
      <c r="I49" s="45">
        <v>0.04</v>
      </c>
      <c r="J49" s="45">
        <v>1.7999999999999999E-2</v>
      </c>
      <c r="K49" s="45"/>
      <c r="L49" s="45">
        <v>1.7999999999999999E-2</v>
      </c>
      <c r="M49" s="45">
        <v>2.35</v>
      </c>
      <c r="N49" s="45">
        <v>0.99</v>
      </c>
      <c r="O49" s="45"/>
      <c r="P49" s="45"/>
      <c r="Q49" s="45">
        <v>0.19</v>
      </c>
      <c r="R49" s="45">
        <v>0.03</v>
      </c>
      <c r="S49" s="45"/>
      <c r="T49" s="45"/>
      <c r="U49" s="45">
        <v>3.6999999999999998E-2</v>
      </c>
      <c r="V49" s="45">
        <v>4.8000000000000001E-2</v>
      </c>
      <c r="W49" s="45">
        <v>3.5000000000000003E-2</v>
      </c>
      <c r="X49" s="45"/>
      <c r="Y49" s="45"/>
      <c r="Z49" s="45"/>
      <c r="AA49" s="45"/>
      <c r="AB49" s="45">
        <v>0.08</v>
      </c>
      <c r="AC49" s="45">
        <v>0.85</v>
      </c>
      <c r="AD49" s="45"/>
      <c r="AE49" s="45"/>
      <c r="AF49" s="45">
        <v>0.02</v>
      </c>
      <c r="AG49" s="45">
        <v>0.42</v>
      </c>
      <c r="AH49" s="45">
        <v>0.45</v>
      </c>
      <c r="AI49" s="45">
        <v>0.12</v>
      </c>
      <c r="AJ49" s="45"/>
      <c r="AK49" s="45">
        <v>7.0000000000000007E-2</v>
      </c>
      <c r="AL49" s="45">
        <v>0.12</v>
      </c>
      <c r="AM49" s="45"/>
      <c r="AN49" s="45"/>
      <c r="AO49" s="45"/>
      <c r="AP49" s="45">
        <v>0.48</v>
      </c>
      <c r="AQ49" s="45">
        <v>0.1</v>
      </c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>
        <v>1.6E-2</v>
      </c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</row>
    <row r="50" spans="1:78" x14ac:dyDescent="0.45">
      <c r="A50" s="45">
        <v>3</v>
      </c>
      <c r="B50" s="45">
        <v>1558</v>
      </c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</row>
    <row r="51" spans="1:78" x14ac:dyDescent="0.45">
      <c r="A51" s="45">
        <v>3</v>
      </c>
      <c r="B51" s="45">
        <v>1358</v>
      </c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</row>
    <row r="52" spans="1:78" x14ac:dyDescent="0.45">
      <c r="A52" s="45">
        <v>4</v>
      </c>
      <c r="B52" s="45">
        <v>1483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</row>
    <row r="53" spans="1:78" x14ac:dyDescent="0.45">
      <c r="A53" s="45">
        <v>4</v>
      </c>
      <c r="B53" s="45">
        <v>1500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</row>
    <row r="54" spans="1:78" x14ac:dyDescent="0.45">
      <c r="A54" s="45">
        <v>4</v>
      </c>
      <c r="B54" s="45">
        <v>1194</v>
      </c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</row>
    <row r="55" spans="1:78" x14ac:dyDescent="0.45">
      <c r="A55" s="45">
        <v>4</v>
      </c>
      <c r="B55" s="45">
        <v>1371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</row>
    <row r="56" spans="1:78" x14ac:dyDescent="0.45">
      <c r="A56" s="45">
        <v>4</v>
      </c>
      <c r="B56" s="45">
        <v>1352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</row>
    <row r="57" spans="1:78" x14ac:dyDescent="0.45">
      <c r="A57" s="45">
        <v>4</v>
      </c>
      <c r="B57" s="45">
        <v>1210</v>
      </c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</row>
    <row r="58" spans="1:78" x14ac:dyDescent="0.45">
      <c r="A58" s="45">
        <v>4</v>
      </c>
      <c r="B58" s="45">
        <v>1383</v>
      </c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</row>
    <row r="59" spans="1:78" x14ac:dyDescent="0.45">
      <c r="A59" s="45">
        <v>3</v>
      </c>
      <c r="B59" s="45">
        <v>1186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</row>
    <row r="60" spans="1:78" x14ac:dyDescent="0.45">
      <c r="A60" s="45">
        <v>3</v>
      </c>
      <c r="B60" s="45">
        <v>1200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</row>
    <row r="61" spans="1:78" x14ac:dyDescent="0.45">
      <c r="A61" s="45">
        <v>4</v>
      </c>
      <c r="B61" s="45">
        <v>1218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</row>
    <row r="62" spans="1:78" x14ac:dyDescent="0.45">
      <c r="A62" s="45">
        <v>4</v>
      </c>
      <c r="B62" s="45">
        <v>1203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</row>
    <row r="63" spans="1:78" x14ac:dyDescent="0.45">
      <c r="A63" s="45">
        <v>4</v>
      </c>
      <c r="B63" s="45">
        <v>1316</v>
      </c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</row>
    <row r="64" spans="1:78" x14ac:dyDescent="0.45">
      <c r="A64" s="45">
        <v>4</v>
      </c>
      <c r="B64" s="45">
        <v>1273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</row>
    <row r="65" spans="1:78" x14ac:dyDescent="0.45">
      <c r="A65" s="45">
        <v>4</v>
      </c>
      <c r="B65" s="45">
        <v>1334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</row>
    <row r="66" spans="1:78" x14ac:dyDescent="0.45">
      <c r="A66" s="45">
        <v>4</v>
      </c>
      <c r="B66" s="45">
        <v>1275</v>
      </c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</row>
    <row r="67" spans="1:78" x14ac:dyDescent="0.45">
      <c r="A67" s="45">
        <v>4</v>
      </c>
      <c r="B67" s="45">
        <v>1285</v>
      </c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</row>
    <row r="68" spans="1:78" x14ac:dyDescent="0.45">
      <c r="A68" s="45">
        <v>4</v>
      </c>
      <c r="B68" s="45">
        <v>1320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</row>
    <row r="69" spans="1:78" x14ac:dyDescent="0.45">
      <c r="A69" s="45">
        <v>4</v>
      </c>
      <c r="B69" s="45">
        <v>1520</v>
      </c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</row>
    <row r="70" spans="1:78" x14ac:dyDescent="0.45">
      <c r="A70" s="45">
        <v>4</v>
      </c>
      <c r="B70" s="45">
        <v>1484</v>
      </c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</row>
    <row r="71" spans="1:78" x14ac:dyDescent="0.45">
      <c r="A71" s="45">
        <v>4</v>
      </c>
      <c r="B71" s="45">
        <v>1460</v>
      </c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</row>
    <row r="72" spans="1:78" x14ac:dyDescent="0.45">
      <c r="A72" s="45">
        <v>4</v>
      </c>
      <c r="B72" s="45">
        <v>1337</v>
      </c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</row>
    <row r="73" spans="1:78" x14ac:dyDescent="0.45">
      <c r="A73" s="45">
        <v>3</v>
      </c>
      <c r="B73" s="45">
        <v>1418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</row>
    <row r="74" spans="1:78" x14ac:dyDescent="0.45">
      <c r="A74" s="45">
        <v>3</v>
      </c>
      <c r="B74" s="45">
        <v>1457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</row>
    <row r="75" spans="1:78" x14ac:dyDescent="0.45">
      <c r="A75" s="45">
        <v>3</v>
      </c>
      <c r="B75" s="45">
        <v>1547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</row>
    <row r="76" spans="1:78" x14ac:dyDescent="0.45">
      <c r="A76" s="45">
        <v>3</v>
      </c>
      <c r="B76" s="45">
        <v>1312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</row>
    <row r="77" spans="1:78" x14ac:dyDescent="0.45">
      <c r="A77" s="45">
        <v>3</v>
      </c>
      <c r="B77" s="45">
        <v>1554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</row>
    <row r="78" spans="1:78" x14ac:dyDescent="0.45">
      <c r="A78" s="45">
        <v>3</v>
      </c>
      <c r="B78" s="45">
        <v>1549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</row>
    <row r="79" spans="1:78" x14ac:dyDescent="0.45">
      <c r="A79" s="45">
        <v>5</v>
      </c>
      <c r="B79" s="45" t="s">
        <v>171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</row>
    <row r="80" spans="1:78" x14ac:dyDescent="0.45">
      <c r="A80" s="45">
        <v>5</v>
      </c>
      <c r="B80" s="45" t="s">
        <v>173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</row>
    <row r="81" spans="1:78" x14ac:dyDescent="0.45">
      <c r="A81" s="45">
        <v>5</v>
      </c>
      <c r="B81" s="45" t="s">
        <v>174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</row>
    <row r="82" spans="1:78" x14ac:dyDescent="0.45">
      <c r="A82" s="45">
        <v>5</v>
      </c>
      <c r="B82" s="45" t="s">
        <v>175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</row>
    <row r="83" spans="1:78" x14ac:dyDescent="0.45">
      <c r="A83" s="45">
        <v>5</v>
      </c>
      <c r="B83" s="45" t="s">
        <v>176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</row>
    <row r="84" spans="1:78" x14ac:dyDescent="0.45">
      <c r="A84" s="45">
        <v>5</v>
      </c>
      <c r="B84" s="45" t="s">
        <v>177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</row>
    <row r="85" spans="1:78" x14ac:dyDescent="0.45">
      <c r="A85" s="45">
        <v>5</v>
      </c>
      <c r="B85" s="45" t="s">
        <v>178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</row>
    <row r="86" spans="1:78" x14ac:dyDescent="0.45">
      <c r="A86" s="45">
        <v>5</v>
      </c>
      <c r="B86" s="45" t="s">
        <v>179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</row>
    <row r="87" spans="1:78" x14ac:dyDescent="0.45">
      <c r="A87" s="45">
        <v>5</v>
      </c>
      <c r="B87" s="45" t="s">
        <v>180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</row>
    <row r="88" spans="1:78" x14ac:dyDescent="0.45">
      <c r="A88" s="45">
        <v>5</v>
      </c>
      <c r="B88" s="45" t="s">
        <v>181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</row>
    <row r="89" spans="1:78" x14ac:dyDescent="0.45">
      <c r="A89" s="45">
        <v>5</v>
      </c>
      <c r="B89" s="45" t="s">
        <v>182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</row>
    <row r="90" spans="1:78" x14ac:dyDescent="0.45">
      <c r="A90" s="45">
        <v>5</v>
      </c>
      <c r="B90" s="45" t="s">
        <v>183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</row>
    <row r="91" spans="1:78" x14ac:dyDescent="0.45">
      <c r="A91" s="45">
        <v>5</v>
      </c>
      <c r="B91" s="45" t="s">
        <v>184</v>
      </c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</row>
    <row r="92" spans="1:78" x14ac:dyDescent="0.45">
      <c r="A92" s="45">
        <v>5</v>
      </c>
      <c r="B92" s="45" t="s">
        <v>185</v>
      </c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</row>
    <row r="93" spans="1:78" x14ac:dyDescent="0.45">
      <c r="A93" s="45">
        <v>5</v>
      </c>
      <c r="B93" s="45" t="s">
        <v>186</v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</row>
    <row r="94" spans="1:78" x14ac:dyDescent="0.45">
      <c r="A94" s="45">
        <v>5</v>
      </c>
      <c r="B94" s="45" t="s">
        <v>187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</row>
    <row r="95" spans="1:78" x14ac:dyDescent="0.45">
      <c r="A95" s="45">
        <v>5</v>
      </c>
      <c r="B95" s="45" t="s">
        <v>188</v>
      </c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</row>
    <row r="96" spans="1:78" x14ac:dyDescent="0.45">
      <c r="A96" s="45">
        <v>5</v>
      </c>
      <c r="B96" s="45" t="s">
        <v>189</v>
      </c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</row>
    <row r="97" spans="1:78" x14ac:dyDescent="0.45">
      <c r="A97" s="45">
        <v>6</v>
      </c>
      <c r="B97" s="45" t="s">
        <v>190</v>
      </c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</row>
    <row r="98" spans="1:78" x14ac:dyDescent="0.45">
      <c r="A98" s="45">
        <v>6</v>
      </c>
      <c r="B98" s="45" t="s">
        <v>194</v>
      </c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</row>
    <row r="99" spans="1:78" x14ac:dyDescent="0.45">
      <c r="A99" s="45">
        <v>6</v>
      </c>
      <c r="B99" s="45" t="s">
        <v>195</v>
      </c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</row>
    <row r="100" spans="1:78" x14ac:dyDescent="0.45">
      <c r="A100" s="45">
        <v>6</v>
      </c>
      <c r="B100" s="45" t="s">
        <v>196</v>
      </c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</row>
    <row r="101" spans="1:78" x14ac:dyDescent="0.45">
      <c r="A101" s="45">
        <v>6</v>
      </c>
      <c r="B101" s="45" t="s">
        <v>197</v>
      </c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</row>
    <row r="102" spans="1:78" x14ac:dyDescent="0.45">
      <c r="A102" s="45">
        <v>6</v>
      </c>
      <c r="B102" s="45" t="s">
        <v>198</v>
      </c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</row>
    <row r="103" spans="1:78" x14ac:dyDescent="0.45">
      <c r="A103" s="45">
        <v>6</v>
      </c>
      <c r="B103" s="45" t="s">
        <v>199</v>
      </c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</row>
    <row r="104" spans="1:78" x14ac:dyDescent="0.45">
      <c r="A104" s="45">
        <v>6</v>
      </c>
      <c r="B104" s="45" t="s">
        <v>200</v>
      </c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</row>
    <row r="105" spans="1:78" x14ac:dyDescent="0.45">
      <c r="A105" s="45">
        <v>6</v>
      </c>
      <c r="B105" s="45" t="s">
        <v>201</v>
      </c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</row>
    <row r="106" spans="1:78" x14ac:dyDescent="0.45">
      <c r="A106" s="45">
        <v>6</v>
      </c>
      <c r="B106" s="45" t="s">
        <v>202</v>
      </c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</row>
    <row r="107" spans="1:78" x14ac:dyDescent="0.45">
      <c r="A107" s="45">
        <v>6</v>
      </c>
      <c r="B107" s="45" t="s">
        <v>203</v>
      </c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</row>
    <row r="108" spans="1:78" x14ac:dyDescent="0.45">
      <c r="A108" s="45">
        <v>6</v>
      </c>
      <c r="B108" s="45" t="s">
        <v>204</v>
      </c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</row>
    <row r="109" spans="1:78" x14ac:dyDescent="0.45">
      <c r="A109" s="45">
        <v>6</v>
      </c>
      <c r="B109" s="45" t="s">
        <v>205</v>
      </c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</row>
    <row r="110" spans="1:78" x14ac:dyDescent="0.45">
      <c r="A110" s="45">
        <v>6</v>
      </c>
      <c r="B110" s="45" t="s">
        <v>206</v>
      </c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</row>
    <row r="111" spans="1:78" x14ac:dyDescent="0.45">
      <c r="A111" s="45">
        <v>6</v>
      </c>
      <c r="B111" s="45" t="s">
        <v>207</v>
      </c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</row>
    <row r="112" spans="1:78" x14ac:dyDescent="0.45">
      <c r="A112" s="45">
        <v>6</v>
      </c>
      <c r="B112" s="45" t="s">
        <v>208</v>
      </c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</row>
    <row r="113" spans="1:78" x14ac:dyDescent="0.45">
      <c r="A113" s="45">
        <v>6</v>
      </c>
      <c r="B113" s="45" t="s">
        <v>209</v>
      </c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</row>
    <row r="114" spans="1:78" x14ac:dyDescent="0.45">
      <c r="A114" s="45">
        <v>6</v>
      </c>
      <c r="B114" s="45" t="s">
        <v>210</v>
      </c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</row>
    <row r="115" spans="1:78" x14ac:dyDescent="0.45">
      <c r="A115" s="45">
        <v>6</v>
      </c>
      <c r="B115" s="45" t="s">
        <v>211</v>
      </c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</row>
    <row r="116" spans="1:78" x14ac:dyDescent="0.45">
      <c r="A116" s="45">
        <v>6</v>
      </c>
      <c r="B116" s="45" t="s">
        <v>212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</row>
    <row r="117" spans="1:78" x14ac:dyDescent="0.45">
      <c r="A117" s="45">
        <v>6</v>
      </c>
      <c r="B117" s="45" t="s">
        <v>213</v>
      </c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</row>
    <row r="118" spans="1:78" x14ac:dyDescent="0.45">
      <c r="A118" s="45">
        <v>6</v>
      </c>
      <c r="B118" s="45" t="s">
        <v>214</v>
      </c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</row>
    <row r="119" spans="1:78" x14ac:dyDescent="0.45">
      <c r="A119" s="45">
        <v>6</v>
      </c>
      <c r="B119" s="45" t="s">
        <v>215</v>
      </c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</row>
    <row r="120" spans="1:78" x14ac:dyDescent="0.45">
      <c r="A120" s="45">
        <v>6</v>
      </c>
      <c r="B120" s="45" t="s">
        <v>216</v>
      </c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</row>
    <row r="121" spans="1:78" x14ac:dyDescent="0.45">
      <c r="A121" s="45">
        <v>6</v>
      </c>
      <c r="B121" s="45" t="s">
        <v>217</v>
      </c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</row>
    <row r="122" spans="1:78" x14ac:dyDescent="0.45">
      <c r="A122" s="45">
        <v>6</v>
      </c>
      <c r="B122" s="45" t="s">
        <v>218</v>
      </c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</row>
    <row r="123" spans="1:78" x14ac:dyDescent="0.45">
      <c r="A123" s="45">
        <v>6</v>
      </c>
      <c r="B123" s="45" t="s">
        <v>219</v>
      </c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</row>
    <row r="124" spans="1:78" x14ac:dyDescent="0.45">
      <c r="A124" s="45">
        <v>6</v>
      </c>
      <c r="B124" s="45" t="s">
        <v>220</v>
      </c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</row>
    <row r="125" spans="1:78" x14ac:dyDescent="0.45">
      <c r="A125" s="45">
        <v>6</v>
      </c>
      <c r="B125" s="45" t="s">
        <v>221</v>
      </c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</row>
    <row r="126" spans="1:78" x14ac:dyDescent="0.45">
      <c r="A126" s="45">
        <v>6</v>
      </c>
      <c r="B126" s="45" t="s">
        <v>222</v>
      </c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</row>
    <row r="127" spans="1:78" x14ac:dyDescent="0.45">
      <c r="A127" s="45">
        <v>6</v>
      </c>
      <c r="B127" s="45" t="s">
        <v>223</v>
      </c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</row>
    <row r="128" spans="1:78" x14ac:dyDescent="0.45">
      <c r="A128" s="45">
        <v>6</v>
      </c>
      <c r="B128" s="45" t="s">
        <v>224</v>
      </c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</row>
    <row r="129" spans="1:78" x14ac:dyDescent="0.45">
      <c r="A129" s="45">
        <v>6</v>
      </c>
      <c r="B129" s="45" t="s">
        <v>225</v>
      </c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</row>
    <row r="130" spans="1:78" x14ac:dyDescent="0.45">
      <c r="A130" s="45">
        <v>6</v>
      </c>
      <c r="B130" s="45" t="s">
        <v>227</v>
      </c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</row>
    <row r="131" spans="1:78" x14ac:dyDescent="0.45">
      <c r="A131" s="45">
        <v>6</v>
      </c>
      <c r="B131" s="45" t="s">
        <v>228</v>
      </c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</row>
    <row r="132" spans="1:78" x14ac:dyDescent="0.45">
      <c r="A132" s="45">
        <v>6</v>
      </c>
      <c r="B132" s="45" t="s">
        <v>229</v>
      </c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</row>
    <row r="133" spans="1:78" x14ac:dyDescent="0.45">
      <c r="A133" s="45">
        <v>6</v>
      </c>
      <c r="B133" s="45" t="s">
        <v>230</v>
      </c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</row>
    <row r="134" spans="1:78" x14ac:dyDescent="0.45">
      <c r="A134" s="45">
        <v>6</v>
      </c>
      <c r="B134" s="45" t="s">
        <v>231</v>
      </c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</row>
    <row r="135" spans="1:78" x14ac:dyDescent="0.45">
      <c r="A135" s="45">
        <v>6</v>
      </c>
      <c r="B135" s="45" t="s">
        <v>232</v>
      </c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</row>
    <row r="136" spans="1:78" x14ac:dyDescent="0.45">
      <c r="A136" s="45">
        <v>6</v>
      </c>
      <c r="B136" s="45" t="s">
        <v>233</v>
      </c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</row>
    <row r="137" spans="1:78" x14ac:dyDescent="0.45">
      <c r="A137" s="45">
        <v>6</v>
      </c>
      <c r="B137" s="45" t="s">
        <v>234</v>
      </c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</row>
    <row r="138" spans="1:78" x14ac:dyDescent="0.45">
      <c r="A138" s="45">
        <v>6</v>
      </c>
      <c r="B138" s="45" t="s">
        <v>235</v>
      </c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</row>
    <row r="139" spans="1:78" x14ac:dyDescent="0.45">
      <c r="A139" s="45">
        <v>6</v>
      </c>
      <c r="B139" s="45" t="s">
        <v>236</v>
      </c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</row>
    <row r="140" spans="1:78" x14ac:dyDescent="0.45">
      <c r="A140" s="45">
        <v>6</v>
      </c>
      <c r="B140" s="45" t="s">
        <v>237</v>
      </c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</row>
    <row r="141" spans="1:78" x14ac:dyDescent="0.45">
      <c r="A141" s="45">
        <v>7</v>
      </c>
      <c r="B141" s="45" t="s">
        <v>238</v>
      </c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</row>
    <row r="142" spans="1:78" x14ac:dyDescent="0.45">
      <c r="A142" s="45">
        <v>7</v>
      </c>
      <c r="B142" s="45" t="s">
        <v>240</v>
      </c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</row>
    <row r="143" spans="1:78" x14ac:dyDescent="0.45">
      <c r="A143" s="45">
        <v>7</v>
      </c>
      <c r="B143" s="45" t="s">
        <v>241</v>
      </c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</row>
    <row r="144" spans="1:78" x14ac:dyDescent="0.45">
      <c r="A144" s="45">
        <v>7</v>
      </c>
      <c r="B144" s="45" t="s">
        <v>242</v>
      </c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</row>
    <row r="145" spans="1:78" x14ac:dyDescent="0.45">
      <c r="A145" s="45">
        <v>7</v>
      </c>
      <c r="B145" s="45" t="s">
        <v>243</v>
      </c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</row>
    <row r="146" spans="1:78" x14ac:dyDescent="0.45">
      <c r="A146" s="45">
        <v>7</v>
      </c>
      <c r="B146" s="45" t="s">
        <v>244</v>
      </c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</row>
    <row r="147" spans="1:78" x14ac:dyDescent="0.45">
      <c r="A147" s="45">
        <v>7</v>
      </c>
      <c r="B147" s="45" t="s">
        <v>245</v>
      </c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</row>
    <row r="148" spans="1:78" x14ac:dyDescent="0.45">
      <c r="A148" s="45">
        <v>7</v>
      </c>
      <c r="B148" s="45" t="s">
        <v>246</v>
      </c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</row>
    <row r="149" spans="1:78" x14ac:dyDescent="0.45">
      <c r="A149" s="45">
        <v>7</v>
      </c>
      <c r="B149" s="45" t="s">
        <v>247</v>
      </c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</row>
    <row r="150" spans="1:78" x14ac:dyDescent="0.45">
      <c r="A150" s="45">
        <v>7</v>
      </c>
      <c r="B150" s="45" t="s">
        <v>248</v>
      </c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</row>
    <row r="151" spans="1:78" x14ac:dyDescent="0.45">
      <c r="A151" s="45">
        <v>7</v>
      </c>
      <c r="B151" s="45" t="s">
        <v>249</v>
      </c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</row>
    <row r="152" spans="1:78" x14ac:dyDescent="0.45">
      <c r="A152" s="45">
        <v>7</v>
      </c>
      <c r="B152" s="45" t="s">
        <v>250</v>
      </c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</row>
    <row r="153" spans="1:78" x14ac:dyDescent="0.45">
      <c r="A153" s="45">
        <v>7</v>
      </c>
      <c r="B153" s="45" t="s">
        <v>251</v>
      </c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</row>
    <row r="154" spans="1:78" x14ac:dyDescent="0.45">
      <c r="A154" s="45">
        <v>7</v>
      </c>
      <c r="B154" s="45" t="s">
        <v>252</v>
      </c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</row>
    <row r="155" spans="1:78" x14ac:dyDescent="0.45">
      <c r="A155" s="45">
        <v>7</v>
      </c>
      <c r="B155" s="45" t="s">
        <v>253</v>
      </c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</row>
    <row r="156" spans="1:78" x14ac:dyDescent="0.45">
      <c r="A156" s="45">
        <v>7</v>
      </c>
      <c r="B156" s="45" t="s">
        <v>254</v>
      </c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</row>
    <row r="157" spans="1:78" x14ac:dyDescent="0.45">
      <c r="A157" s="45">
        <v>7</v>
      </c>
      <c r="B157" s="45" t="s">
        <v>255</v>
      </c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</row>
    <row r="158" spans="1:78" x14ac:dyDescent="0.45">
      <c r="A158" s="45">
        <v>7</v>
      </c>
      <c r="B158" s="45" t="s">
        <v>256</v>
      </c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</row>
    <row r="159" spans="1:78" x14ac:dyDescent="0.45">
      <c r="A159" s="45">
        <v>7</v>
      </c>
      <c r="B159" s="45" t="s">
        <v>257</v>
      </c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</row>
    <row r="160" spans="1:78" x14ac:dyDescent="0.45">
      <c r="A160" s="45">
        <v>7</v>
      </c>
      <c r="B160" s="45" t="s">
        <v>258</v>
      </c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</row>
    <row r="161" spans="1:78" x14ac:dyDescent="0.45">
      <c r="A161" s="45">
        <v>7</v>
      </c>
      <c r="B161" s="45" t="s">
        <v>259</v>
      </c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</row>
    <row r="162" spans="1:78" x14ac:dyDescent="0.45">
      <c r="A162" s="45">
        <v>7</v>
      </c>
      <c r="B162" s="45" t="s">
        <v>260</v>
      </c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</row>
    <row r="163" spans="1:78" x14ac:dyDescent="0.45">
      <c r="A163" s="45">
        <v>7</v>
      </c>
      <c r="B163" s="45" t="s">
        <v>261</v>
      </c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</row>
    <row r="164" spans="1:78" x14ac:dyDescent="0.45">
      <c r="A164" s="45">
        <v>7</v>
      </c>
      <c r="B164" s="45" t="s">
        <v>262</v>
      </c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</row>
    <row r="165" spans="1:78" x14ac:dyDescent="0.45">
      <c r="A165" s="45">
        <v>7</v>
      </c>
      <c r="B165" s="45" t="s">
        <v>263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</row>
    <row r="166" spans="1:78" x14ac:dyDescent="0.45">
      <c r="A166" s="45">
        <v>7</v>
      </c>
      <c r="B166" s="45" t="s">
        <v>264</v>
      </c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</row>
    <row r="167" spans="1:78" x14ac:dyDescent="0.45">
      <c r="A167" s="45">
        <v>7</v>
      </c>
      <c r="B167" s="45" t="s">
        <v>265</v>
      </c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</row>
    <row r="168" spans="1:78" x14ac:dyDescent="0.45">
      <c r="A168" s="45">
        <v>7</v>
      </c>
      <c r="B168" s="45" t="s">
        <v>266</v>
      </c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</row>
    <row r="169" spans="1:78" x14ac:dyDescent="0.45">
      <c r="A169" s="45">
        <v>7</v>
      </c>
      <c r="B169" s="45" t="s">
        <v>267</v>
      </c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</row>
    <row r="170" spans="1:78" x14ac:dyDescent="0.4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</row>
    <row r="171" spans="1:78" x14ac:dyDescent="0.4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</row>
    <row r="172" spans="1:78" x14ac:dyDescent="0.4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</row>
    <row r="173" spans="1:78" x14ac:dyDescent="0.4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</row>
    <row r="174" spans="1:78" x14ac:dyDescent="0.4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</row>
    <row r="175" spans="1:78" x14ac:dyDescent="0.4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</row>
    <row r="176" spans="1:78" x14ac:dyDescent="0.4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</row>
    <row r="177" spans="1:78" x14ac:dyDescent="0.4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</row>
    <row r="178" spans="1:78" x14ac:dyDescent="0.4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</row>
    <row r="179" spans="1:78" x14ac:dyDescent="0.4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</row>
    <row r="180" spans="1:78" x14ac:dyDescent="0.4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</row>
    <row r="181" spans="1:78" x14ac:dyDescent="0.4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</row>
    <row r="182" spans="1:78" x14ac:dyDescent="0.4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</row>
    <row r="183" spans="1:78" x14ac:dyDescent="0.4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</row>
    <row r="184" spans="1:78" x14ac:dyDescent="0.4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</row>
    <row r="185" spans="1:78" x14ac:dyDescent="0.4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</row>
    <row r="186" spans="1:78" x14ac:dyDescent="0.4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</row>
    <row r="187" spans="1:78" x14ac:dyDescent="0.4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</row>
    <row r="188" spans="1:78" x14ac:dyDescent="0.4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</row>
    <row r="189" spans="1:78" x14ac:dyDescent="0.4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</row>
    <row r="190" spans="1:78" x14ac:dyDescent="0.4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</row>
    <row r="191" spans="1:78" x14ac:dyDescent="0.4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</row>
    <row r="192" spans="1:78" x14ac:dyDescent="0.4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</row>
    <row r="193" spans="1:78" x14ac:dyDescent="0.4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</row>
    <row r="194" spans="1:78" x14ac:dyDescent="0.4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</row>
    <row r="195" spans="1:78" x14ac:dyDescent="0.4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</row>
    <row r="196" spans="1:78" x14ac:dyDescent="0.4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</row>
    <row r="197" spans="1:78" x14ac:dyDescent="0.4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</row>
    <row r="198" spans="1:78" x14ac:dyDescent="0.4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</row>
    <row r="199" spans="1:78" x14ac:dyDescent="0.4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</row>
    <row r="200" spans="1:78" x14ac:dyDescent="0.4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</row>
    <row r="201" spans="1:78" x14ac:dyDescent="0.4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</row>
    <row r="202" spans="1:78" x14ac:dyDescent="0.4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</row>
    <row r="203" spans="1:78" x14ac:dyDescent="0.4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</row>
    <row r="204" spans="1:78" x14ac:dyDescent="0.4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</row>
    <row r="205" spans="1:78" x14ac:dyDescent="0.4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</row>
    <row r="206" spans="1:78" x14ac:dyDescent="0.4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</row>
    <row r="207" spans="1:78" x14ac:dyDescent="0.4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</row>
    <row r="208" spans="1:78" x14ac:dyDescent="0.4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</row>
    <row r="209" spans="1:78" x14ac:dyDescent="0.4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</row>
    <row r="210" spans="1:78" x14ac:dyDescent="0.4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</row>
    <row r="211" spans="1:78" x14ac:dyDescent="0.4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</row>
    <row r="212" spans="1:78" x14ac:dyDescent="0.4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</row>
    <row r="213" spans="1:78" x14ac:dyDescent="0.4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</row>
    <row r="214" spans="1:78" x14ac:dyDescent="0.4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</row>
    <row r="215" spans="1:78" x14ac:dyDescent="0.4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</row>
    <row r="216" spans="1:78" x14ac:dyDescent="0.4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</row>
    <row r="217" spans="1:78" x14ac:dyDescent="0.4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</row>
    <row r="218" spans="1:78" x14ac:dyDescent="0.4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</row>
    <row r="219" spans="1:78" x14ac:dyDescent="0.4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</row>
    <row r="220" spans="1:78" x14ac:dyDescent="0.4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</row>
    <row r="221" spans="1:78" x14ac:dyDescent="0.4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</row>
    <row r="222" spans="1:78" x14ac:dyDescent="0.4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</row>
    <row r="223" spans="1:78" x14ac:dyDescent="0.4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</row>
    <row r="224" spans="1:78" x14ac:dyDescent="0.4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</row>
    <row r="225" spans="1:78" x14ac:dyDescent="0.4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</row>
    <row r="226" spans="1:78" x14ac:dyDescent="0.4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</row>
    <row r="227" spans="1:78" x14ac:dyDescent="0.4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</row>
    <row r="228" spans="1:78" x14ac:dyDescent="0.4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</row>
    <row r="229" spans="1:78" x14ac:dyDescent="0.4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</row>
    <row r="230" spans="1:78" x14ac:dyDescent="0.4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</row>
    <row r="231" spans="1:78" x14ac:dyDescent="0.4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</row>
    <row r="232" spans="1:78" x14ac:dyDescent="0.4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</row>
    <row r="233" spans="1:78" x14ac:dyDescent="0.4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</row>
    <row r="234" spans="1:78" x14ac:dyDescent="0.4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</row>
    <row r="235" spans="1:78" x14ac:dyDescent="0.4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</row>
    <row r="236" spans="1:78" x14ac:dyDescent="0.4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</row>
    <row r="237" spans="1:78" x14ac:dyDescent="0.4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</row>
    <row r="238" spans="1:78" x14ac:dyDescent="0.4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</row>
    <row r="239" spans="1:78" x14ac:dyDescent="0.4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</row>
    <row r="240" spans="1:78" x14ac:dyDescent="0.4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</row>
    <row r="241" spans="1:78" x14ac:dyDescent="0.4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</row>
    <row r="242" spans="1:78" x14ac:dyDescent="0.4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</row>
    <row r="243" spans="1:78" x14ac:dyDescent="0.4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</row>
    <row r="244" spans="1:78" x14ac:dyDescent="0.4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</row>
    <row r="245" spans="1:78" x14ac:dyDescent="0.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</row>
    <row r="246" spans="1:78" x14ac:dyDescent="0.4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</row>
    <row r="247" spans="1:78" x14ac:dyDescent="0.4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</row>
    <row r="248" spans="1:78" x14ac:dyDescent="0.4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</row>
    <row r="249" spans="1:78" x14ac:dyDescent="0.4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</row>
    <row r="250" spans="1:78" x14ac:dyDescent="0.4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</row>
    <row r="251" spans="1:78" x14ac:dyDescent="0.4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</row>
    <row r="252" spans="1:78" x14ac:dyDescent="0.4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</row>
    <row r="253" spans="1:78" x14ac:dyDescent="0.4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</row>
    <row r="254" spans="1:78" x14ac:dyDescent="0.4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</row>
    <row r="255" spans="1:78" x14ac:dyDescent="0.4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</row>
    <row r="256" spans="1:78" x14ac:dyDescent="0.4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</row>
    <row r="257" spans="1:78" x14ac:dyDescent="0.4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</row>
    <row r="258" spans="1:78" x14ac:dyDescent="0.4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</row>
    <row r="259" spans="1:78" x14ac:dyDescent="0.4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</row>
    <row r="260" spans="1:78" x14ac:dyDescent="0.4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</row>
    <row r="261" spans="1:78" x14ac:dyDescent="0.4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</row>
    <row r="262" spans="1:78" x14ac:dyDescent="0.4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</row>
    <row r="263" spans="1:78" x14ac:dyDescent="0.4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</row>
    <row r="264" spans="1:78" x14ac:dyDescent="0.4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</row>
    <row r="265" spans="1:78" x14ac:dyDescent="0.4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</row>
    <row r="266" spans="1:78" x14ac:dyDescent="0.4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</row>
    <row r="267" spans="1:78" x14ac:dyDescent="0.4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</row>
    <row r="268" spans="1:78" x14ac:dyDescent="0.4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</row>
    <row r="269" spans="1:78" x14ac:dyDescent="0.4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</row>
    <row r="270" spans="1:78" x14ac:dyDescent="0.4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</row>
    <row r="271" spans="1:78" x14ac:dyDescent="0.4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</row>
    <row r="272" spans="1:78" x14ac:dyDescent="0.4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</row>
    <row r="273" spans="1:78" x14ac:dyDescent="0.4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</row>
    <row r="274" spans="1:78" x14ac:dyDescent="0.4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</row>
    <row r="275" spans="1:78" x14ac:dyDescent="0.4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</row>
    <row r="276" spans="1:78" x14ac:dyDescent="0.4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</row>
    <row r="277" spans="1:78" x14ac:dyDescent="0.4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</row>
    <row r="278" spans="1:78" x14ac:dyDescent="0.4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</row>
    <row r="279" spans="1:78" x14ac:dyDescent="0.4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</row>
    <row r="280" spans="1:78" x14ac:dyDescent="0.4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</row>
    <row r="281" spans="1:78" x14ac:dyDescent="0.4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</row>
    <row r="282" spans="1:78" x14ac:dyDescent="0.4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</row>
    <row r="283" spans="1:78" x14ac:dyDescent="0.4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</row>
    <row r="284" spans="1:78" x14ac:dyDescent="0.4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</row>
    <row r="285" spans="1:78" x14ac:dyDescent="0.4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</row>
    <row r="286" spans="1:78" x14ac:dyDescent="0.4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</row>
    <row r="287" spans="1:78" x14ac:dyDescent="0.4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</row>
    <row r="288" spans="1:78" x14ac:dyDescent="0.4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</row>
    <row r="289" spans="1:78" x14ac:dyDescent="0.4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</row>
    <row r="290" spans="1:78" x14ac:dyDescent="0.4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</row>
    <row r="291" spans="1:78" x14ac:dyDescent="0.4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</row>
    <row r="292" spans="1:78" x14ac:dyDescent="0.4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</row>
    <row r="293" spans="1:78" x14ac:dyDescent="0.4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  <c r="BZ293" s="45"/>
    </row>
    <row r="294" spans="1:78" x14ac:dyDescent="0.4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</row>
    <row r="295" spans="1:78" x14ac:dyDescent="0.4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  <c r="BZ295" s="45"/>
    </row>
    <row r="296" spans="1:78" x14ac:dyDescent="0.4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</row>
    <row r="297" spans="1:78" x14ac:dyDescent="0.4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</row>
    <row r="298" spans="1:78" x14ac:dyDescent="0.4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</row>
    <row r="299" spans="1:78" x14ac:dyDescent="0.4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</row>
    <row r="300" spans="1:78" x14ac:dyDescent="0.4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</row>
    <row r="301" spans="1:78" x14ac:dyDescent="0.4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</row>
    <row r="302" spans="1:78" x14ac:dyDescent="0.4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</row>
    <row r="303" spans="1:78" x14ac:dyDescent="0.4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</row>
    <row r="304" spans="1:78" x14ac:dyDescent="0.4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</row>
    <row r="305" spans="1:78" x14ac:dyDescent="0.4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</row>
    <row r="306" spans="1:78" x14ac:dyDescent="0.4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</row>
    <row r="307" spans="1:78" x14ac:dyDescent="0.4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</row>
    <row r="308" spans="1:78" x14ac:dyDescent="0.4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</row>
    <row r="309" spans="1:78" x14ac:dyDescent="0.4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</row>
    <row r="310" spans="1:78" x14ac:dyDescent="0.4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</row>
    <row r="311" spans="1:78" x14ac:dyDescent="0.4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</row>
    <row r="312" spans="1:78" x14ac:dyDescent="0.4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</row>
    <row r="313" spans="1:78" x14ac:dyDescent="0.4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</row>
    <row r="314" spans="1:78" x14ac:dyDescent="0.4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</row>
    <row r="315" spans="1:78" x14ac:dyDescent="0.4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</row>
    <row r="316" spans="1:78" x14ac:dyDescent="0.4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</row>
    <row r="317" spans="1:78" x14ac:dyDescent="0.4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</row>
    <row r="318" spans="1:78" x14ac:dyDescent="0.4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</row>
    <row r="319" spans="1:78" x14ac:dyDescent="0.4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</row>
    <row r="320" spans="1:78" x14ac:dyDescent="0.4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</row>
    <row r="321" spans="1:78" x14ac:dyDescent="0.4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</row>
    <row r="322" spans="1:78" x14ac:dyDescent="0.4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</row>
    <row r="323" spans="1:78" x14ac:dyDescent="0.4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</row>
    <row r="324" spans="1:78" x14ac:dyDescent="0.4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</row>
    <row r="325" spans="1:78" x14ac:dyDescent="0.4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</row>
    <row r="326" spans="1:78" x14ac:dyDescent="0.4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</row>
    <row r="327" spans="1:78" x14ac:dyDescent="0.4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</row>
    <row r="328" spans="1:78" x14ac:dyDescent="0.4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</row>
    <row r="329" spans="1:78" x14ac:dyDescent="0.4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</row>
    <row r="330" spans="1:78" x14ac:dyDescent="0.4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</row>
    <row r="331" spans="1:78" x14ac:dyDescent="0.4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</row>
    <row r="332" spans="1:78" x14ac:dyDescent="0.4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</row>
    <row r="333" spans="1:78" x14ac:dyDescent="0.4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</row>
    <row r="334" spans="1:78" x14ac:dyDescent="0.4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</row>
    <row r="335" spans="1:78" x14ac:dyDescent="0.4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</row>
    <row r="336" spans="1:78" x14ac:dyDescent="0.4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</row>
    <row r="337" spans="1:78" x14ac:dyDescent="0.4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</row>
    <row r="338" spans="1:78" x14ac:dyDescent="0.4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</row>
    <row r="339" spans="1:78" x14ac:dyDescent="0.4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</row>
    <row r="340" spans="1:78" x14ac:dyDescent="0.4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</row>
    <row r="341" spans="1:78" x14ac:dyDescent="0.4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</row>
    <row r="342" spans="1:78" x14ac:dyDescent="0.4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</row>
    <row r="343" spans="1:78" x14ac:dyDescent="0.4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</row>
    <row r="344" spans="1:78" x14ac:dyDescent="0.4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</row>
    <row r="345" spans="1:78" x14ac:dyDescent="0.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</row>
    <row r="346" spans="1:78" x14ac:dyDescent="0.4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  <c r="BZ346" s="45"/>
    </row>
    <row r="347" spans="1:78" x14ac:dyDescent="0.4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  <c r="BZ347" s="45"/>
    </row>
    <row r="348" spans="1:78" x14ac:dyDescent="0.4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</row>
    <row r="349" spans="1:78" x14ac:dyDescent="0.4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  <c r="BZ349" s="45"/>
    </row>
    <row r="350" spans="1:78" x14ac:dyDescent="0.45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  <c r="BZ350" s="45"/>
    </row>
    <row r="351" spans="1:78" x14ac:dyDescent="0.45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  <c r="BZ351" s="45"/>
    </row>
    <row r="352" spans="1:78" x14ac:dyDescent="0.45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</row>
    <row r="353" spans="1:78" x14ac:dyDescent="0.45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</row>
    <row r="354" spans="1:78" x14ac:dyDescent="0.45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</row>
    <row r="355" spans="1:78" x14ac:dyDescent="0.4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  <c r="BZ355" s="45"/>
    </row>
    <row r="356" spans="1:78" x14ac:dyDescent="0.45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  <c r="BZ356" s="45"/>
    </row>
    <row r="357" spans="1:78" x14ac:dyDescent="0.4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  <c r="BZ357" s="45"/>
    </row>
    <row r="358" spans="1:78" x14ac:dyDescent="0.45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  <c r="BZ358" s="45"/>
    </row>
    <row r="359" spans="1:78" x14ac:dyDescent="0.45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</row>
    <row r="360" spans="1:78" x14ac:dyDescent="0.45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</row>
    <row r="361" spans="1:78" x14ac:dyDescent="0.45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</row>
    <row r="362" spans="1:78" x14ac:dyDescent="0.4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</row>
    <row r="363" spans="1:78" x14ac:dyDescent="0.4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</row>
    <row r="364" spans="1:78" x14ac:dyDescent="0.4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</row>
    <row r="365" spans="1:78" x14ac:dyDescent="0.4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</row>
    <row r="366" spans="1:78" x14ac:dyDescent="0.4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</row>
    <row r="367" spans="1:78" x14ac:dyDescent="0.4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</row>
    <row r="368" spans="1:78" x14ac:dyDescent="0.45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  <c r="BZ368" s="45"/>
    </row>
    <row r="369" spans="1:78" x14ac:dyDescent="0.45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  <c r="BZ369" s="45"/>
    </row>
    <row r="370" spans="1:78" x14ac:dyDescent="0.45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</row>
    <row r="371" spans="1:78" x14ac:dyDescent="0.45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  <c r="BZ371" s="45"/>
    </row>
    <row r="372" spans="1:78" x14ac:dyDescent="0.45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  <c r="BZ372" s="45"/>
    </row>
    <row r="373" spans="1:78" x14ac:dyDescent="0.4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</row>
    <row r="374" spans="1:78" x14ac:dyDescent="0.45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  <c r="BZ374" s="45"/>
    </row>
    <row r="375" spans="1:78" x14ac:dyDescent="0.4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  <c r="BZ375" s="45"/>
    </row>
    <row r="376" spans="1:78" x14ac:dyDescent="0.45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</row>
    <row r="377" spans="1:78" x14ac:dyDescent="0.45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</row>
    <row r="378" spans="1:78" x14ac:dyDescent="0.4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  <c r="BZ378" s="45"/>
    </row>
    <row r="379" spans="1:78" x14ac:dyDescent="0.45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  <c r="BZ379" s="45"/>
    </row>
    <row r="380" spans="1:78" x14ac:dyDescent="0.45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</row>
    <row r="381" spans="1:78" x14ac:dyDescent="0.45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</row>
    <row r="382" spans="1:78" x14ac:dyDescent="0.45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</row>
    <row r="383" spans="1:78" x14ac:dyDescent="0.45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  <c r="BZ383" s="45"/>
    </row>
    <row r="384" spans="1:78" x14ac:dyDescent="0.4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  <c r="BZ384" s="45"/>
    </row>
    <row r="385" spans="1:78" x14ac:dyDescent="0.4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  <c r="BZ385" s="45"/>
    </row>
    <row r="386" spans="1:78" x14ac:dyDescent="0.4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  <c r="BZ386" s="45"/>
    </row>
    <row r="387" spans="1:78" x14ac:dyDescent="0.45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  <c r="BZ387" s="45"/>
    </row>
    <row r="388" spans="1:78" x14ac:dyDescent="0.45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  <c r="BZ388" s="45"/>
    </row>
    <row r="389" spans="1:78" x14ac:dyDescent="0.45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</row>
    <row r="390" spans="1:78" x14ac:dyDescent="0.45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  <c r="BZ390" s="45"/>
    </row>
    <row r="391" spans="1:78" x14ac:dyDescent="0.45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</row>
    <row r="392" spans="1:78" x14ac:dyDescent="0.45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</row>
    <row r="393" spans="1:78" x14ac:dyDescent="0.45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</row>
    <row r="394" spans="1:78" x14ac:dyDescent="0.45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</row>
    <row r="395" spans="1:78" x14ac:dyDescent="0.4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</row>
    <row r="396" spans="1:78" x14ac:dyDescent="0.45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  <c r="BZ396" s="45"/>
    </row>
    <row r="397" spans="1:78" x14ac:dyDescent="0.45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  <c r="BZ397" s="45"/>
    </row>
    <row r="398" spans="1:78" x14ac:dyDescent="0.45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</row>
    <row r="399" spans="1:78" x14ac:dyDescent="0.45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  <c r="BZ399" s="45"/>
    </row>
    <row r="400" spans="1:78" x14ac:dyDescent="0.45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  <c r="BZ400" s="45"/>
    </row>
    <row r="401" spans="1:78" x14ac:dyDescent="0.45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  <c r="BZ401" s="45"/>
    </row>
    <row r="402" spans="1:78" x14ac:dyDescent="0.45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  <c r="BZ402" s="45"/>
    </row>
    <row r="403" spans="1:78" x14ac:dyDescent="0.45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</row>
    <row r="404" spans="1:78" x14ac:dyDescent="0.4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</row>
    <row r="405" spans="1:78" x14ac:dyDescent="0.4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</row>
    <row r="406" spans="1:78" x14ac:dyDescent="0.4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</row>
    <row r="407" spans="1:78" x14ac:dyDescent="0.4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</row>
    <row r="408" spans="1:78" x14ac:dyDescent="0.4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</row>
    <row r="409" spans="1:78" x14ac:dyDescent="0.4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</row>
    <row r="410" spans="1:78" x14ac:dyDescent="0.4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</row>
    <row r="411" spans="1:78" x14ac:dyDescent="0.4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</row>
    <row r="412" spans="1:78" x14ac:dyDescent="0.45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</row>
    <row r="413" spans="1:78" x14ac:dyDescent="0.45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</row>
    <row r="414" spans="1:78" x14ac:dyDescent="0.45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</row>
    <row r="415" spans="1:78" x14ac:dyDescent="0.4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</row>
    <row r="416" spans="1:78" x14ac:dyDescent="0.45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</row>
    <row r="417" spans="1:78" x14ac:dyDescent="0.45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  <c r="BZ417" s="45"/>
    </row>
    <row r="418" spans="1:78" x14ac:dyDescent="0.45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</row>
    <row r="419" spans="1:78" x14ac:dyDescent="0.45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  <c r="BZ419" s="45"/>
    </row>
    <row r="420" spans="1:78" x14ac:dyDescent="0.45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  <c r="BZ420" s="45"/>
    </row>
    <row r="421" spans="1:78" x14ac:dyDescent="0.45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  <c r="BZ421" s="45"/>
    </row>
    <row r="422" spans="1:78" x14ac:dyDescent="0.45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  <c r="BZ422" s="45"/>
    </row>
    <row r="423" spans="1:78" x14ac:dyDescent="0.45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  <c r="BZ423" s="45"/>
    </row>
    <row r="424" spans="1:78" x14ac:dyDescent="0.45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</row>
    <row r="425" spans="1:78" x14ac:dyDescent="0.4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  <c r="BZ425" s="45"/>
    </row>
    <row r="426" spans="1:78" x14ac:dyDescent="0.45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</row>
    <row r="427" spans="1:78" x14ac:dyDescent="0.45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  <c r="BZ427" s="45"/>
    </row>
    <row r="428" spans="1:78" x14ac:dyDescent="0.45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  <c r="BZ428" s="45"/>
    </row>
    <row r="429" spans="1:78" x14ac:dyDescent="0.45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  <c r="BZ429" s="45"/>
    </row>
    <row r="430" spans="1:78" x14ac:dyDescent="0.45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  <c r="BZ430" s="45"/>
    </row>
    <row r="431" spans="1:78" x14ac:dyDescent="0.45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</row>
    <row r="432" spans="1:78" x14ac:dyDescent="0.45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  <c r="BZ432" s="45"/>
    </row>
    <row r="433" spans="1:78" x14ac:dyDescent="0.45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  <c r="BZ433" s="45"/>
    </row>
    <row r="434" spans="1:78" x14ac:dyDescent="0.45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  <c r="BZ434" s="45"/>
    </row>
    <row r="435" spans="1:78" x14ac:dyDescent="0.4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  <c r="BZ435" s="45"/>
    </row>
    <row r="436" spans="1:78" x14ac:dyDescent="0.45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  <c r="BZ436" s="45"/>
    </row>
    <row r="437" spans="1:78" x14ac:dyDescent="0.45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  <c r="BZ437" s="45"/>
    </row>
    <row r="438" spans="1:78" x14ac:dyDescent="0.45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</row>
    <row r="439" spans="1:78" x14ac:dyDescent="0.45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  <c r="BZ439" s="45"/>
    </row>
    <row r="440" spans="1:78" x14ac:dyDescent="0.45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  <c r="BZ440" s="45"/>
    </row>
    <row r="441" spans="1:78" x14ac:dyDescent="0.45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  <c r="BZ441" s="45"/>
    </row>
    <row r="442" spans="1:78" x14ac:dyDescent="0.45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  <c r="BZ442" s="45"/>
    </row>
    <row r="443" spans="1:78" x14ac:dyDescent="0.45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  <c r="BZ443" s="45"/>
    </row>
    <row r="444" spans="1:78" x14ac:dyDescent="0.45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45"/>
      <c r="BX444" s="45"/>
      <c r="BY444" s="45"/>
      <c r="BZ444" s="45"/>
    </row>
    <row r="445" spans="1:78" x14ac:dyDescent="0.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45"/>
      <c r="BX445" s="45"/>
      <c r="BY445" s="45"/>
      <c r="BZ445" s="45"/>
    </row>
    <row r="446" spans="1:78" x14ac:dyDescent="0.45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45"/>
      <c r="BX446" s="45"/>
      <c r="BY446" s="45"/>
      <c r="BZ446" s="45"/>
    </row>
    <row r="447" spans="1:78" x14ac:dyDescent="0.45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45"/>
      <c r="BX447" s="45"/>
      <c r="BY447" s="45"/>
      <c r="BZ447" s="45"/>
    </row>
    <row r="448" spans="1:78" x14ac:dyDescent="0.45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45"/>
      <c r="BX448" s="45"/>
      <c r="BY448" s="45"/>
      <c r="BZ448" s="45"/>
    </row>
    <row r="449" spans="1:78" x14ac:dyDescent="0.45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  <c r="BZ449" s="45"/>
    </row>
    <row r="450" spans="1:78" x14ac:dyDescent="0.45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45"/>
      <c r="BX450" s="45"/>
      <c r="BY450" s="45"/>
      <c r="BZ450" s="45"/>
    </row>
    <row r="451" spans="1:78" x14ac:dyDescent="0.45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45"/>
      <c r="BX451" s="45"/>
      <c r="BY451" s="45"/>
      <c r="BZ451" s="45"/>
    </row>
    <row r="452" spans="1:78" x14ac:dyDescent="0.45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45"/>
      <c r="BX452" s="45"/>
      <c r="BY452" s="45"/>
      <c r="BZ452" s="45"/>
    </row>
    <row r="453" spans="1:78" x14ac:dyDescent="0.45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45"/>
      <c r="BX453" s="45"/>
      <c r="BY453" s="45"/>
      <c r="BZ453" s="45"/>
    </row>
    <row r="454" spans="1:78" x14ac:dyDescent="0.45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  <c r="BZ454" s="45"/>
    </row>
    <row r="455" spans="1:78" x14ac:dyDescent="0.4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  <c r="BY455" s="45"/>
      <c r="BZ455" s="45"/>
    </row>
    <row r="456" spans="1:78" x14ac:dyDescent="0.45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45"/>
      <c r="BX456" s="45"/>
      <c r="BY456" s="45"/>
      <c r="BZ456" s="45"/>
    </row>
    <row r="457" spans="1:78" x14ac:dyDescent="0.45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45"/>
      <c r="BX457" s="45"/>
      <c r="BY457" s="45"/>
      <c r="BZ457" s="45"/>
    </row>
    <row r="458" spans="1:78" x14ac:dyDescent="0.45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45"/>
      <c r="BX458" s="45"/>
      <c r="BY458" s="45"/>
      <c r="BZ458" s="45"/>
    </row>
    <row r="459" spans="1:78" x14ac:dyDescent="0.45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45"/>
      <c r="BX459" s="45"/>
      <c r="BY459" s="45"/>
      <c r="BZ459" s="45"/>
    </row>
    <row r="460" spans="1:78" x14ac:dyDescent="0.45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45"/>
      <c r="BX460" s="45"/>
      <c r="BY460" s="45"/>
      <c r="BZ460" s="45"/>
    </row>
    <row r="461" spans="1:78" x14ac:dyDescent="0.45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45"/>
      <c r="BX461" s="45"/>
      <c r="BY461" s="45"/>
      <c r="BZ461" s="45"/>
    </row>
    <row r="462" spans="1:78" x14ac:dyDescent="0.45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45"/>
      <c r="BX462" s="45"/>
      <c r="BY462" s="45"/>
      <c r="BZ462" s="45"/>
    </row>
    <row r="463" spans="1:78" x14ac:dyDescent="0.45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45"/>
      <c r="BX463" s="45"/>
      <c r="BY463" s="45"/>
      <c r="BZ463" s="45"/>
    </row>
    <row r="464" spans="1:78" x14ac:dyDescent="0.45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45"/>
      <c r="BX464" s="45"/>
      <c r="BY464" s="45"/>
      <c r="BZ464" s="45"/>
    </row>
    <row r="465" spans="1:78" x14ac:dyDescent="0.4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45"/>
      <c r="BX465" s="45"/>
      <c r="BY465" s="45"/>
      <c r="BZ465" s="45"/>
    </row>
    <row r="466" spans="1:78" x14ac:dyDescent="0.45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45"/>
      <c r="BX466" s="45"/>
      <c r="BY466" s="45"/>
      <c r="BZ466" s="45"/>
    </row>
    <row r="467" spans="1:78" x14ac:dyDescent="0.45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  <c r="BZ467" s="45"/>
    </row>
    <row r="468" spans="1:78" x14ac:dyDescent="0.45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  <c r="BZ468" s="45"/>
    </row>
    <row r="469" spans="1:78" x14ac:dyDescent="0.45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  <c r="BZ469" s="45"/>
    </row>
    <row r="470" spans="1:78" x14ac:dyDescent="0.45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  <c r="BZ470" s="45"/>
    </row>
    <row r="471" spans="1:78" x14ac:dyDescent="0.45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  <c r="BZ471" s="45"/>
    </row>
    <row r="472" spans="1:78" x14ac:dyDescent="0.45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  <c r="BZ472" s="45"/>
    </row>
    <row r="473" spans="1:78" x14ac:dyDescent="0.45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  <c r="BZ473" s="45"/>
    </row>
    <row r="474" spans="1:78" x14ac:dyDescent="0.45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  <c r="BZ474" s="45"/>
    </row>
    <row r="475" spans="1:78" x14ac:dyDescent="0.4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  <c r="BZ475" s="45"/>
    </row>
    <row r="476" spans="1:78" x14ac:dyDescent="0.45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  <c r="BZ476" s="45"/>
    </row>
    <row r="477" spans="1:78" x14ac:dyDescent="0.45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  <c r="BZ477" s="45"/>
    </row>
    <row r="478" spans="1:78" x14ac:dyDescent="0.45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  <c r="BZ478" s="45"/>
    </row>
    <row r="479" spans="1:78" x14ac:dyDescent="0.45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45"/>
      <c r="BX479" s="45"/>
      <c r="BY479" s="45"/>
      <c r="BZ479" s="45"/>
    </row>
    <row r="480" spans="1:78" x14ac:dyDescent="0.45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45"/>
      <c r="BX480" s="45"/>
      <c r="BY480" s="45"/>
      <c r="BZ480" s="45"/>
    </row>
    <row r="481" spans="1:78" x14ac:dyDescent="0.45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45"/>
      <c r="BX481" s="45"/>
      <c r="BY481" s="45"/>
      <c r="BZ481" s="45"/>
    </row>
    <row r="482" spans="1:78" x14ac:dyDescent="0.45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  <c r="BZ482" s="45"/>
    </row>
    <row r="483" spans="1:78" x14ac:dyDescent="0.45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  <c r="BZ483" s="45"/>
    </row>
    <row r="484" spans="1:78" x14ac:dyDescent="0.45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  <c r="BZ484" s="45"/>
    </row>
    <row r="485" spans="1:78" x14ac:dyDescent="0.4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</row>
    <row r="486" spans="1:78" x14ac:dyDescent="0.45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</row>
    <row r="487" spans="1:78" x14ac:dyDescent="0.45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  <c r="BZ487" s="45"/>
    </row>
    <row r="488" spans="1:78" x14ac:dyDescent="0.45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  <c r="BZ488" s="45"/>
    </row>
    <row r="489" spans="1:78" x14ac:dyDescent="0.45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  <c r="BZ489" s="45"/>
    </row>
    <row r="490" spans="1:78" x14ac:dyDescent="0.45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  <c r="BZ490" s="45"/>
    </row>
    <row r="491" spans="1:78" x14ac:dyDescent="0.45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  <c r="BZ491" s="45"/>
    </row>
    <row r="492" spans="1:78" x14ac:dyDescent="0.45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  <c r="BZ492" s="45"/>
    </row>
    <row r="493" spans="1:78" x14ac:dyDescent="0.45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  <c r="BZ493" s="45"/>
    </row>
    <row r="494" spans="1:78" x14ac:dyDescent="0.45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  <c r="BZ494" s="45"/>
    </row>
    <row r="495" spans="1:78" x14ac:dyDescent="0.4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  <c r="BZ495" s="45"/>
    </row>
    <row r="496" spans="1:78" x14ac:dyDescent="0.45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  <c r="BZ496" s="45"/>
    </row>
    <row r="497" spans="1:78" x14ac:dyDescent="0.45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  <c r="BZ497" s="45"/>
    </row>
    <row r="498" spans="1:78" x14ac:dyDescent="0.45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  <c r="BZ498" s="45"/>
    </row>
    <row r="499" spans="1:78" x14ac:dyDescent="0.45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  <c r="BZ499" s="45"/>
    </row>
    <row r="500" spans="1:78" x14ac:dyDescent="0.45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45"/>
      <c r="BX500" s="45"/>
      <c r="BY500" s="45"/>
      <c r="BZ500" s="45"/>
    </row>
    <row r="501" spans="1:78" x14ac:dyDescent="0.45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45"/>
      <c r="BX501" s="45"/>
      <c r="BY501" s="45"/>
      <c r="BZ501" s="45"/>
    </row>
    <row r="502" spans="1:78" x14ac:dyDescent="0.45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45"/>
      <c r="BX502" s="45"/>
      <c r="BY502" s="45"/>
      <c r="BZ502" s="45"/>
    </row>
    <row r="503" spans="1:78" x14ac:dyDescent="0.45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  <c r="BZ503" s="45"/>
    </row>
    <row r="504" spans="1:78" x14ac:dyDescent="0.45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45"/>
      <c r="BX504" s="45"/>
      <c r="BY504" s="45"/>
      <c r="BZ504" s="45"/>
    </row>
    <row r="505" spans="1:78" x14ac:dyDescent="0.4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  <c r="BZ505" s="45"/>
    </row>
    <row r="506" spans="1:78" x14ac:dyDescent="0.45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  <c r="BZ506" s="45"/>
    </row>
    <row r="507" spans="1:78" x14ac:dyDescent="0.45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  <c r="BZ507" s="45"/>
    </row>
    <row r="508" spans="1:78" x14ac:dyDescent="0.45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  <c r="BZ508" s="45"/>
    </row>
    <row r="509" spans="1:78" x14ac:dyDescent="0.45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  <c r="BZ509" s="45"/>
    </row>
    <row r="510" spans="1:78" x14ac:dyDescent="0.45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45"/>
      <c r="BX510" s="45"/>
      <c r="BY510" s="45"/>
      <c r="BZ510" s="45"/>
    </row>
    <row r="511" spans="1:78" x14ac:dyDescent="0.45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45"/>
      <c r="BX511" s="45"/>
      <c r="BY511" s="45"/>
      <c r="BZ511" s="45"/>
    </row>
    <row r="512" spans="1:78" x14ac:dyDescent="0.45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45"/>
      <c r="BX512" s="45"/>
      <c r="BY512" s="45"/>
      <c r="BZ512" s="45"/>
    </row>
    <row r="513" spans="1:78" x14ac:dyDescent="0.45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45"/>
      <c r="BX513" s="45"/>
      <c r="BY513" s="45"/>
      <c r="BZ513" s="45"/>
    </row>
    <row r="514" spans="1:78" x14ac:dyDescent="0.45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45"/>
      <c r="BX514" s="45"/>
      <c r="BY514" s="45"/>
      <c r="BZ514" s="45"/>
    </row>
    <row r="515" spans="1:78" x14ac:dyDescent="0.4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45"/>
      <c r="BX515" s="45"/>
      <c r="BY515" s="45"/>
      <c r="BZ515" s="45"/>
    </row>
    <row r="516" spans="1:78" x14ac:dyDescent="0.45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45"/>
      <c r="BX516" s="45"/>
      <c r="BY516" s="45"/>
      <c r="BZ516" s="45"/>
    </row>
    <row r="517" spans="1:78" x14ac:dyDescent="0.45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  <c r="BY517" s="45"/>
      <c r="BZ517" s="45"/>
    </row>
    <row r="518" spans="1:78" x14ac:dyDescent="0.45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45"/>
      <c r="BX518" s="45"/>
      <c r="BY518" s="45"/>
      <c r="BZ518" s="45"/>
    </row>
    <row r="519" spans="1:78" x14ac:dyDescent="0.45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45"/>
      <c r="BX519" s="45"/>
      <c r="BY519" s="45"/>
      <c r="BZ519" s="45"/>
    </row>
    <row r="520" spans="1:78" x14ac:dyDescent="0.45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45"/>
      <c r="BX520" s="45"/>
      <c r="BY520" s="45"/>
      <c r="BZ520" s="45"/>
    </row>
    <row r="521" spans="1:78" x14ac:dyDescent="0.45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45"/>
      <c r="BX521" s="45"/>
      <c r="BY521" s="45"/>
      <c r="BZ521" s="45"/>
    </row>
    <row r="522" spans="1:78" x14ac:dyDescent="0.45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45"/>
      <c r="BX522" s="45"/>
      <c r="BY522" s="45"/>
      <c r="BZ522" s="45"/>
    </row>
    <row r="523" spans="1:78" x14ac:dyDescent="0.45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45"/>
      <c r="BX523" s="45"/>
      <c r="BY523" s="45"/>
      <c r="BZ523" s="45"/>
    </row>
    <row r="524" spans="1:78" x14ac:dyDescent="0.45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45"/>
      <c r="BX524" s="45"/>
      <c r="BY524" s="45"/>
      <c r="BZ524" s="45"/>
    </row>
    <row r="525" spans="1:78" x14ac:dyDescent="0.4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45"/>
      <c r="BX525" s="45"/>
      <c r="BY525" s="45"/>
      <c r="BZ525" s="45"/>
    </row>
    <row r="526" spans="1:78" x14ac:dyDescent="0.45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45"/>
      <c r="BX526" s="45"/>
      <c r="BY526" s="45"/>
      <c r="BZ526" s="45"/>
    </row>
    <row r="527" spans="1:78" x14ac:dyDescent="0.45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45"/>
      <c r="BX527" s="45"/>
      <c r="BY527" s="45"/>
      <c r="BZ527" s="45"/>
    </row>
    <row r="528" spans="1:78" x14ac:dyDescent="0.45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45"/>
      <c r="BX528" s="45"/>
      <c r="BY528" s="45"/>
      <c r="BZ528" s="45"/>
    </row>
    <row r="529" spans="1:78" x14ac:dyDescent="0.45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45"/>
      <c r="BX529" s="45"/>
      <c r="BY529" s="45"/>
      <c r="BZ529" s="45"/>
    </row>
    <row r="530" spans="1:78" x14ac:dyDescent="0.45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45"/>
      <c r="BX530" s="45"/>
      <c r="BY530" s="45"/>
      <c r="BZ530" s="45"/>
    </row>
    <row r="531" spans="1:78" x14ac:dyDescent="0.45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45"/>
      <c r="BX531" s="45"/>
      <c r="BY531" s="45"/>
      <c r="BZ531" s="45"/>
    </row>
    <row r="532" spans="1:78" x14ac:dyDescent="0.45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45"/>
      <c r="BX532" s="45"/>
      <c r="BY532" s="45"/>
      <c r="BZ532" s="45"/>
    </row>
    <row r="533" spans="1:78" x14ac:dyDescent="0.45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45"/>
      <c r="BX533" s="45"/>
      <c r="BY533" s="45"/>
      <c r="BZ533" s="45"/>
    </row>
    <row r="534" spans="1:78" x14ac:dyDescent="0.45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  <c r="BY534" s="45"/>
      <c r="BZ534" s="45"/>
    </row>
    <row r="535" spans="1:78" x14ac:dyDescent="0.4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45"/>
      <c r="BX535" s="45"/>
      <c r="BY535" s="45"/>
      <c r="BZ535" s="45"/>
    </row>
    <row r="536" spans="1:78" x14ac:dyDescent="0.45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45"/>
      <c r="BX536" s="45"/>
      <c r="BY536" s="45"/>
      <c r="BZ536" s="45"/>
    </row>
    <row r="537" spans="1:78" x14ac:dyDescent="0.45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45"/>
      <c r="BX537" s="45"/>
      <c r="BY537" s="45"/>
      <c r="BZ537" s="45"/>
    </row>
    <row r="538" spans="1:78" x14ac:dyDescent="0.45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45"/>
      <c r="BX538" s="45"/>
      <c r="BY538" s="45"/>
      <c r="BZ538" s="45"/>
    </row>
    <row r="539" spans="1:78" x14ac:dyDescent="0.45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45"/>
      <c r="BX539" s="45"/>
      <c r="BY539" s="45"/>
      <c r="BZ539" s="45"/>
    </row>
    <row r="540" spans="1:78" x14ac:dyDescent="0.45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  <c r="BZ540" s="45"/>
    </row>
    <row r="541" spans="1:78" x14ac:dyDescent="0.45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  <c r="BZ541" s="45"/>
    </row>
    <row r="542" spans="1:78" x14ac:dyDescent="0.45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  <c r="BZ542" s="45"/>
    </row>
    <row r="543" spans="1:78" x14ac:dyDescent="0.45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  <c r="BZ543" s="45"/>
    </row>
    <row r="544" spans="1:78" x14ac:dyDescent="0.45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45"/>
      <c r="BX544" s="45"/>
      <c r="BY544" s="45"/>
      <c r="BZ544" s="45"/>
    </row>
    <row r="545" spans="1:78" x14ac:dyDescent="0.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45"/>
      <c r="BX545" s="45"/>
      <c r="BY545" s="45"/>
      <c r="BZ545" s="45"/>
    </row>
    <row r="546" spans="1:78" x14ac:dyDescent="0.45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45"/>
      <c r="BX546" s="45"/>
      <c r="BY546" s="45"/>
      <c r="BZ546" s="45"/>
    </row>
    <row r="547" spans="1:78" x14ac:dyDescent="0.45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45"/>
      <c r="BX547" s="45"/>
      <c r="BY547" s="45"/>
      <c r="BZ547" s="45"/>
    </row>
    <row r="548" spans="1:78" x14ac:dyDescent="0.45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45"/>
      <c r="BX548" s="45"/>
      <c r="BY548" s="45"/>
      <c r="BZ548" s="45"/>
    </row>
    <row r="549" spans="1:78" x14ac:dyDescent="0.45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45"/>
      <c r="BX549" s="45"/>
      <c r="BY549" s="45"/>
      <c r="BZ549" s="45"/>
    </row>
    <row r="550" spans="1:78" x14ac:dyDescent="0.45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45"/>
      <c r="BX550" s="45"/>
      <c r="BY550" s="45"/>
      <c r="BZ550" s="45"/>
    </row>
    <row r="551" spans="1:78" x14ac:dyDescent="0.45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  <c r="BZ551" s="45"/>
    </row>
    <row r="552" spans="1:78" x14ac:dyDescent="0.45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45"/>
      <c r="BX552" s="45"/>
      <c r="BY552" s="45"/>
      <c r="BZ552" s="45"/>
    </row>
    <row r="553" spans="1:78" x14ac:dyDescent="0.45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45"/>
      <c r="BX553" s="45"/>
      <c r="BY553" s="45"/>
      <c r="BZ553" s="45"/>
    </row>
    <row r="554" spans="1:78" x14ac:dyDescent="0.45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45"/>
      <c r="BX554" s="45"/>
      <c r="BY554" s="45"/>
      <c r="BZ554" s="45"/>
    </row>
    <row r="555" spans="1:78" x14ac:dyDescent="0.4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45"/>
      <c r="BX555" s="45"/>
      <c r="BY555" s="45"/>
      <c r="BZ555" s="45"/>
    </row>
    <row r="556" spans="1:78" x14ac:dyDescent="0.45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45"/>
      <c r="BX556" s="45"/>
      <c r="BY556" s="45"/>
      <c r="BZ556" s="45"/>
    </row>
    <row r="557" spans="1:78" x14ac:dyDescent="0.45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45"/>
      <c r="BX557" s="45"/>
      <c r="BY557" s="45"/>
      <c r="BZ557" s="45"/>
    </row>
    <row r="558" spans="1:78" x14ac:dyDescent="0.45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45"/>
      <c r="BX558" s="45"/>
      <c r="BY558" s="45"/>
      <c r="BZ558" s="45"/>
    </row>
    <row r="559" spans="1:78" x14ac:dyDescent="0.45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  <c r="BZ559" s="45"/>
    </row>
    <row r="560" spans="1:78" x14ac:dyDescent="0.45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  <c r="BZ560" s="45"/>
    </row>
    <row r="561" spans="1:78" x14ac:dyDescent="0.45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45"/>
      <c r="BX561" s="45"/>
      <c r="BY561" s="45"/>
      <c r="BZ561" s="45"/>
    </row>
    <row r="562" spans="1:78" x14ac:dyDescent="0.45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45"/>
      <c r="BX562" s="45"/>
      <c r="BY562" s="45"/>
      <c r="BZ562" s="45"/>
    </row>
    <row r="563" spans="1:78" x14ac:dyDescent="0.45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45"/>
      <c r="BX563" s="45"/>
      <c r="BY563" s="45"/>
      <c r="BZ563" s="45"/>
    </row>
    <row r="564" spans="1:78" x14ac:dyDescent="0.45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45"/>
      <c r="BX564" s="45"/>
      <c r="BY564" s="45"/>
      <c r="BZ564" s="45"/>
    </row>
    <row r="565" spans="1:78" x14ac:dyDescent="0.4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  <c r="BZ565" s="45"/>
    </row>
    <row r="566" spans="1:78" x14ac:dyDescent="0.45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  <c r="BZ566" s="45"/>
    </row>
    <row r="567" spans="1:78" x14ac:dyDescent="0.45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  <c r="BZ567" s="45"/>
    </row>
    <row r="568" spans="1:78" x14ac:dyDescent="0.45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45"/>
      <c r="BX568" s="45"/>
      <c r="BY568" s="45"/>
      <c r="BZ568" s="45"/>
    </row>
    <row r="569" spans="1:78" x14ac:dyDescent="0.45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45"/>
      <c r="BX569" s="45"/>
      <c r="BY569" s="45"/>
      <c r="BZ569" s="45"/>
    </row>
    <row r="570" spans="1:78" x14ac:dyDescent="0.45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45"/>
      <c r="BX570" s="45"/>
      <c r="BY570" s="45"/>
      <c r="BZ570" s="45"/>
    </row>
    <row r="571" spans="1:78" x14ac:dyDescent="0.45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45"/>
      <c r="BX571" s="45"/>
      <c r="BY571" s="45"/>
      <c r="BZ571" s="45"/>
    </row>
    <row r="572" spans="1:78" x14ac:dyDescent="0.45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45"/>
      <c r="BX572" s="45"/>
      <c r="BY572" s="45"/>
      <c r="BZ572" s="45"/>
    </row>
    <row r="573" spans="1:78" x14ac:dyDescent="0.45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45"/>
      <c r="BX573" s="45"/>
      <c r="BY573" s="45"/>
      <c r="BZ573" s="45"/>
    </row>
    <row r="574" spans="1:78" x14ac:dyDescent="0.45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45"/>
      <c r="BX574" s="45"/>
      <c r="BY574" s="45"/>
      <c r="BZ574" s="45"/>
    </row>
    <row r="575" spans="1:78" x14ac:dyDescent="0.4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45"/>
      <c r="BX575" s="45"/>
      <c r="BY575" s="45"/>
      <c r="BZ575" s="45"/>
    </row>
    <row r="576" spans="1:78" x14ac:dyDescent="0.45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45"/>
      <c r="BX576" s="45"/>
      <c r="BY576" s="45"/>
      <c r="BZ576" s="45"/>
    </row>
    <row r="577" spans="1:78" x14ac:dyDescent="0.45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45"/>
      <c r="BX577" s="45"/>
      <c r="BY577" s="45"/>
      <c r="BZ577" s="45"/>
    </row>
    <row r="578" spans="1:78" x14ac:dyDescent="0.45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45"/>
      <c r="BX578" s="45"/>
      <c r="BY578" s="45"/>
      <c r="BZ578" s="45"/>
    </row>
    <row r="579" spans="1:78" x14ac:dyDescent="0.45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  <c r="BZ579" s="45"/>
    </row>
    <row r="580" spans="1:78" x14ac:dyDescent="0.45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45"/>
      <c r="BX580" s="45"/>
      <c r="BY580" s="45"/>
      <c r="BZ580" s="45"/>
    </row>
    <row r="581" spans="1:78" x14ac:dyDescent="0.45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45"/>
      <c r="BX581" s="45"/>
      <c r="BY581" s="45"/>
      <c r="BZ581" s="45"/>
    </row>
    <row r="582" spans="1:78" x14ac:dyDescent="0.45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45"/>
      <c r="BX582" s="45"/>
      <c r="BY582" s="45"/>
      <c r="BZ582" s="45"/>
    </row>
    <row r="583" spans="1:78" x14ac:dyDescent="0.45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  <c r="BZ583" s="45"/>
    </row>
    <row r="584" spans="1:78" x14ac:dyDescent="0.45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45"/>
      <c r="BX584" s="45"/>
      <c r="BY584" s="45"/>
      <c r="BZ584" s="45"/>
    </row>
    <row r="585" spans="1:78" x14ac:dyDescent="0.4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45"/>
      <c r="BX585" s="45"/>
      <c r="BY585" s="45"/>
      <c r="BZ585" s="45"/>
    </row>
    <row r="586" spans="1:78" x14ac:dyDescent="0.45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45"/>
      <c r="BX586" s="45"/>
      <c r="BY586" s="45"/>
      <c r="BZ586" s="45"/>
    </row>
    <row r="587" spans="1:78" x14ac:dyDescent="0.45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45"/>
      <c r="BX587" s="45"/>
      <c r="BY587" s="45"/>
      <c r="BZ587" s="45"/>
    </row>
    <row r="588" spans="1:78" x14ac:dyDescent="0.45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45"/>
      <c r="BX588" s="45"/>
      <c r="BY588" s="45"/>
      <c r="BZ588" s="45"/>
    </row>
    <row r="589" spans="1:78" x14ac:dyDescent="0.45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45"/>
      <c r="BX589" s="45"/>
      <c r="BY589" s="45"/>
      <c r="BZ589" s="45"/>
    </row>
    <row r="590" spans="1:78" x14ac:dyDescent="0.45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45"/>
      <c r="BX590" s="45"/>
      <c r="BY590" s="45"/>
      <c r="BZ590" s="45"/>
    </row>
    <row r="591" spans="1:78" x14ac:dyDescent="0.45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45"/>
      <c r="BX591" s="45"/>
      <c r="BY591" s="45"/>
      <c r="BZ591" s="45"/>
    </row>
    <row r="592" spans="1:78" x14ac:dyDescent="0.45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45"/>
      <c r="BX592" s="45"/>
      <c r="BY592" s="45"/>
      <c r="BZ592" s="45"/>
    </row>
    <row r="593" spans="1:78" x14ac:dyDescent="0.45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  <c r="BZ593" s="45"/>
    </row>
    <row r="594" spans="1:78" x14ac:dyDescent="0.45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  <c r="BZ594" s="45"/>
    </row>
    <row r="595" spans="1:78" x14ac:dyDescent="0.4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  <c r="BZ595" s="45"/>
    </row>
    <row r="596" spans="1:78" x14ac:dyDescent="0.45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45"/>
      <c r="BX596" s="45"/>
      <c r="BY596" s="45"/>
      <c r="BZ596" s="45"/>
    </row>
    <row r="597" spans="1:78" x14ac:dyDescent="0.45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45"/>
      <c r="BX597" s="45"/>
      <c r="BY597" s="45"/>
      <c r="BZ597" s="45"/>
    </row>
    <row r="598" spans="1:78" x14ac:dyDescent="0.45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45"/>
      <c r="BX598" s="45"/>
      <c r="BY598" s="45"/>
      <c r="BZ598" s="45"/>
    </row>
    <row r="599" spans="1:78" x14ac:dyDescent="0.45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45"/>
      <c r="BX599" s="45"/>
      <c r="BY599" s="45"/>
      <c r="BZ599" s="45"/>
    </row>
    <row r="600" spans="1:78" x14ac:dyDescent="0.45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45"/>
      <c r="BX600" s="45"/>
      <c r="BY600" s="45"/>
      <c r="BZ600" s="45"/>
    </row>
    <row r="601" spans="1:78" x14ac:dyDescent="0.45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45"/>
      <c r="BX601" s="45"/>
      <c r="BY601" s="45"/>
      <c r="BZ601" s="45"/>
    </row>
    <row r="602" spans="1:78" x14ac:dyDescent="0.45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45"/>
      <c r="BX602" s="45"/>
      <c r="BY602" s="45"/>
      <c r="BZ602" s="45"/>
    </row>
    <row r="603" spans="1:78" x14ac:dyDescent="0.45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45"/>
      <c r="BX603" s="45"/>
      <c r="BY603" s="45"/>
      <c r="BZ603" s="45"/>
    </row>
    <row r="604" spans="1:78" x14ac:dyDescent="0.45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45"/>
      <c r="BX604" s="45"/>
      <c r="BY604" s="45"/>
      <c r="BZ604" s="45"/>
    </row>
    <row r="605" spans="1:78" x14ac:dyDescent="0.4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45"/>
      <c r="BX605" s="45"/>
      <c r="BY605" s="45"/>
      <c r="BZ605" s="45"/>
    </row>
    <row r="606" spans="1:78" x14ac:dyDescent="0.45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45"/>
      <c r="BX606" s="45"/>
      <c r="BY606" s="45"/>
      <c r="BZ606" s="45"/>
    </row>
    <row r="607" spans="1:78" x14ac:dyDescent="0.45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45"/>
      <c r="BX607" s="45"/>
      <c r="BY607" s="45"/>
      <c r="BZ607" s="45"/>
    </row>
    <row r="608" spans="1:78" x14ac:dyDescent="0.45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5"/>
      <c r="BU608" s="45"/>
      <c r="BV608" s="45"/>
      <c r="BW608" s="45"/>
      <c r="BX608" s="45"/>
      <c r="BY608" s="45"/>
      <c r="BZ608" s="45"/>
    </row>
    <row r="609" spans="1:78" x14ac:dyDescent="0.45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5"/>
      <c r="BU609" s="45"/>
      <c r="BV609" s="45"/>
      <c r="BW609" s="45"/>
      <c r="BX609" s="45"/>
      <c r="BY609" s="45"/>
      <c r="BZ609" s="45"/>
    </row>
    <row r="610" spans="1:78" x14ac:dyDescent="0.45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5"/>
      <c r="BU610" s="45"/>
      <c r="BV610" s="45"/>
      <c r="BW610" s="45"/>
      <c r="BX610" s="45"/>
      <c r="BY610" s="45"/>
      <c r="BZ610" s="45"/>
    </row>
    <row r="611" spans="1:78" x14ac:dyDescent="0.45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5"/>
      <c r="BU611" s="45"/>
      <c r="BV611" s="45"/>
      <c r="BW611" s="45"/>
      <c r="BX611" s="45"/>
      <c r="BY611" s="45"/>
      <c r="BZ611" s="45"/>
    </row>
    <row r="612" spans="1:78" x14ac:dyDescent="0.45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5"/>
      <c r="BU612" s="45"/>
      <c r="BV612" s="45"/>
      <c r="BW612" s="45"/>
      <c r="BX612" s="45"/>
      <c r="BY612" s="45"/>
      <c r="BZ612" s="45"/>
    </row>
    <row r="613" spans="1:78" x14ac:dyDescent="0.45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5"/>
      <c r="BU613" s="45"/>
      <c r="BV613" s="45"/>
      <c r="BW613" s="45"/>
      <c r="BX613" s="45"/>
      <c r="BY613" s="45"/>
      <c r="BZ613" s="45"/>
    </row>
    <row r="614" spans="1:78" x14ac:dyDescent="0.45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5"/>
      <c r="BU614" s="45"/>
      <c r="BV614" s="45"/>
      <c r="BW614" s="45"/>
      <c r="BX614" s="45"/>
      <c r="BY614" s="45"/>
      <c r="BZ614" s="45"/>
    </row>
    <row r="615" spans="1:78" x14ac:dyDescent="0.4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5"/>
      <c r="BU615" s="45"/>
      <c r="BV615" s="45"/>
      <c r="BW615" s="45"/>
      <c r="BX615" s="45"/>
      <c r="BY615" s="45"/>
      <c r="BZ615" s="45"/>
    </row>
    <row r="616" spans="1:78" x14ac:dyDescent="0.45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5"/>
      <c r="BU616" s="45"/>
      <c r="BV616" s="45"/>
      <c r="BW616" s="45"/>
      <c r="BX616" s="45"/>
      <c r="BY616" s="45"/>
      <c r="BZ616" s="45"/>
    </row>
    <row r="617" spans="1:78" x14ac:dyDescent="0.45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5"/>
      <c r="BU617" s="45"/>
      <c r="BV617" s="45"/>
      <c r="BW617" s="45"/>
      <c r="BX617" s="45"/>
      <c r="BY617" s="45"/>
      <c r="BZ617" s="45"/>
    </row>
    <row r="618" spans="1:78" x14ac:dyDescent="0.45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5"/>
      <c r="BU618" s="45"/>
      <c r="BV618" s="45"/>
      <c r="BW618" s="45"/>
      <c r="BX618" s="45"/>
      <c r="BY618" s="45"/>
      <c r="BZ618" s="45"/>
    </row>
    <row r="619" spans="1:78" x14ac:dyDescent="0.45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5"/>
      <c r="BU619" s="45"/>
      <c r="BV619" s="45"/>
      <c r="BW619" s="45"/>
      <c r="BX619" s="45"/>
      <c r="BY619" s="45"/>
      <c r="BZ619" s="45"/>
    </row>
    <row r="620" spans="1:78" x14ac:dyDescent="0.45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45"/>
      <c r="BX620" s="45"/>
      <c r="BY620" s="45"/>
      <c r="BZ620" s="45"/>
    </row>
    <row r="621" spans="1:78" x14ac:dyDescent="0.45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45"/>
      <c r="BX621" s="45"/>
      <c r="BY621" s="45"/>
      <c r="BZ621" s="45"/>
    </row>
    <row r="622" spans="1:78" x14ac:dyDescent="0.45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45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45"/>
      <c r="BX622" s="45"/>
      <c r="BY622" s="45"/>
      <c r="BZ622" s="45"/>
    </row>
    <row r="623" spans="1:78" x14ac:dyDescent="0.45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45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45"/>
      <c r="BX623" s="45"/>
      <c r="BY623" s="45"/>
      <c r="BZ623" s="45"/>
    </row>
    <row r="624" spans="1:78" x14ac:dyDescent="0.45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45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45"/>
      <c r="BX624" s="45"/>
      <c r="BY624" s="45"/>
      <c r="BZ624" s="45"/>
    </row>
    <row r="625" spans="1:78" x14ac:dyDescent="0.4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45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45"/>
      <c r="BX625" s="45"/>
      <c r="BY625" s="45"/>
      <c r="BZ625" s="45"/>
    </row>
    <row r="626" spans="1:78" x14ac:dyDescent="0.45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45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45"/>
      <c r="BX626" s="45"/>
      <c r="BY626" s="45"/>
      <c r="BZ626" s="45"/>
    </row>
    <row r="627" spans="1:78" x14ac:dyDescent="0.45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45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45"/>
      <c r="BX627" s="45"/>
      <c r="BY627" s="45"/>
      <c r="BZ627" s="45"/>
    </row>
    <row r="628" spans="1:78" x14ac:dyDescent="0.45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45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45"/>
      <c r="BX628" s="45"/>
      <c r="BY628" s="45"/>
      <c r="BZ628" s="45"/>
    </row>
    <row r="629" spans="1:78" x14ac:dyDescent="0.45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45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45"/>
      <c r="BX629" s="45"/>
      <c r="BY629" s="45"/>
      <c r="BZ629" s="45"/>
    </row>
    <row r="630" spans="1:78" x14ac:dyDescent="0.45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45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45"/>
      <c r="BX630" s="45"/>
      <c r="BY630" s="45"/>
      <c r="BZ630" s="45"/>
    </row>
    <row r="631" spans="1:78" x14ac:dyDescent="0.45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45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45"/>
      <c r="BX631" s="45"/>
      <c r="BY631" s="45"/>
      <c r="BZ631" s="45"/>
    </row>
    <row r="632" spans="1:78" x14ac:dyDescent="0.45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45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45"/>
      <c r="BX632" s="45"/>
      <c r="BY632" s="45"/>
      <c r="BZ632" s="45"/>
    </row>
    <row r="633" spans="1:78" x14ac:dyDescent="0.45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45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45"/>
      <c r="BX633" s="45"/>
      <c r="BY633" s="45"/>
      <c r="BZ633" s="45"/>
    </row>
    <row r="634" spans="1:78" x14ac:dyDescent="0.45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45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45"/>
      <c r="BX634" s="45"/>
      <c r="BY634" s="45"/>
      <c r="BZ634" s="45"/>
    </row>
    <row r="635" spans="1:78" x14ac:dyDescent="0.4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45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45"/>
      <c r="BX635" s="45"/>
      <c r="BY635" s="45"/>
      <c r="BZ635" s="45"/>
    </row>
    <row r="636" spans="1:78" x14ac:dyDescent="0.45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45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45"/>
      <c r="BX636" s="45"/>
      <c r="BY636" s="45"/>
      <c r="BZ636" s="45"/>
    </row>
    <row r="637" spans="1:78" x14ac:dyDescent="0.45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45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45"/>
      <c r="BX637" s="45"/>
      <c r="BY637" s="45"/>
      <c r="BZ637" s="45"/>
    </row>
    <row r="638" spans="1:78" x14ac:dyDescent="0.45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45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45"/>
      <c r="BX638" s="45"/>
      <c r="BY638" s="45"/>
      <c r="BZ638" s="45"/>
    </row>
    <row r="639" spans="1:78" x14ac:dyDescent="0.45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45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45"/>
      <c r="BX639" s="45"/>
      <c r="BY639" s="45"/>
      <c r="BZ639" s="45"/>
    </row>
    <row r="640" spans="1:78" x14ac:dyDescent="0.45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45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45"/>
      <c r="BX640" s="45"/>
      <c r="BY640" s="45"/>
      <c r="BZ640" s="45"/>
    </row>
    <row r="641" spans="1:78" x14ac:dyDescent="0.45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45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45"/>
      <c r="BX641" s="45"/>
      <c r="BY641" s="45"/>
      <c r="BZ641" s="45"/>
    </row>
    <row r="642" spans="1:78" x14ac:dyDescent="0.45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45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45"/>
      <c r="BX642" s="45"/>
      <c r="BY642" s="45"/>
      <c r="BZ642" s="45"/>
    </row>
    <row r="643" spans="1:78" x14ac:dyDescent="0.45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45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45"/>
      <c r="BX643" s="45"/>
      <c r="BY643" s="45"/>
      <c r="BZ643" s="45"/>
    </row>
    <row r="644" spans="1:78" x14ac:dyDescent="0.45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45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45"/>
      <c r="BX644" s="45"/>
      <c r="BY644" s="45"/>
      <c r="BZ644" s="45"/>
    </row>
    <row r="645" spans="1:78" x14ac:dyDescent="0.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45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45"/>
      <c r="BX645" s="45"/>
      <c r="BY645" s="45"/>
      <c r="BZ645" s="45"/>
    </row>
    <row r="646" spans="1:78" x14ac:dyDescent="0.45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45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45"/>
      <c r="BX646" s="45"/>
      <c r="BY646" s="45"/>
      <c r="BZ646" s="45"/>
    </row>
    <row r="647" spans="1:78" x14ac:dyDescent="0.45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45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45"/>
      <c r="BX647" s="45"/>
      <c r="BY647" s="45"/>
      <c r="BZ647" s="45"/>
    </row>
    <row r="648" spans="1:78" x14ac:dyDescent="0.45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45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45"/>
      <c r="BX648" s="45"/>
      <c r="BY648" s="45"/>
      <c r="BZ648" s="45"/>
    </row>
    <row r="649" spans="1:78" x14ac:dyDescent="0.45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45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45"/>
      <c r="BX649" s="45"/>
      <c r="BY649" s="45"/>
      <c r="BZ649" s="45"/>
    </row>
    <row r="650" spans="1:78" x14ac:dyDescent="0.45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45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45"/>
      <c r="BX650" s="45"/>
      <c r="BY650" s="45"/>
      <c r="BZ650" s="45"/>
    </row>
    <row r="651" spans="1:78" x14ac:dyDescent="0.45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45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45"/>
      <c r="BX651" s="45"/>
      <c r="BY651" s="45"/>
      <c r="BZ651" s="45"/>
    </row>
    <row r="652" spans="1:78" x14ac:dyDescent="0.45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45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45"/>
      <c r="BX652" s="45"/>
      <c r="BY652" s="45"/>
      <c r="BZ652" s="45"/>
    </row>
    <row r="653" spans="1:78" x14ac:dyDescent="0.45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45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45"/>
      <c r="BX653" s="45"/>
      <c r="BY653" s="45"/>
      <c r="BZ653" s="45"/>
    </row>
    <row r="654" spans="1:78" x14ac:dyDescent="0.4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45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45"/>
      <c r="BX654" s="45"/>
      <c r="BY654" s="45"/>
      <c r="BZ654" s="45"/>
    </row>
    <row r="655" spans="1:78" x14ac:dyDescent="0.4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45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45"/>
      <c r="BX655" s="45"/>
      <c r="BY655" s="45"/>
      <c r="BZ655" s="45"/>
    </row>
    <row r="656" spans="1:78" x14ac:dyDescent="0.45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45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45"/>
      <c r="BX656" s="45"/>
      <c r="BY656" s="45"/>
      <c r="BZ656" s="45"/>
    </row>
    <row r="657" spans="1:78" x14ac:dyDescent="0.45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45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45"/>
      <c r="BX657" s="45"/>
      <c r="BY657" s="45"/>
      <c r="BZ657" s="45"/>
    </row>
    <row r="658" spans="1:78" x14ac:dyDescent="0.45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45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45"/>
      <c r="BX658" s="45"/>
      <c r="BY658" s="45"/>
      <c r="BZ658" s="45"/>
    </row>
    <row r="659" spans="1:78" x14ac:dyDescent="0.45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45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45"/>
      <c r="BX659" s="45"/>
      <c r="BY659" s="45"/>
      <c r="BZ659" s="45"/>
    </row>
    <row r="660" spans="1:78" x14ac:dyDescent="0.45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45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45"/>
      <c r="BX660" s="45"/>
      <c r="BY660" s="45"/>
      <c r="BZ660" s="45"/>
    </row>
    <row r="661" spans="1:78" x14ac:dyDescent="0.45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45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45"/>
      <c r="BX661" s="45"/>
      <c r="BY661" s="45"/>
      <c r="BZ661" s="45"/>
    </row>
    <row r="662" spans="1:78" x14ac:dyDescent="0.45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45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45"/>
      <c r="BX662" s="45"/>
      <c r="BY662" s="45"/>
      <c r="BZ662" s="45"/>
    </row>
    <row r="663" spans="1:78" x14ac:dyDescent="0.45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45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45"/>
      <c r="BX663" s="45"/>
      <c r="BY663" s="45"/>
      <c r="BZ663" s="45"/>
    </row>
    <row r="664" spans="1:78" x14ac:dyDescent="0.45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45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45"/>
      <c r="BX664" s="45"/>
      <c r="BY664" s="45"/>
      <c r="BZ664" s="45"/>
    </row>
    <row r="665" spans="1:78" x14ac:dyDescent="0.4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45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45"/>
      <c r="BX665" s="45"/>
      <c r="BY665" s="45"/>
      <c r="BZ665" s="45"/>
    </row>
    <row r="666" spans="1:78" x14ac:dyDescent="0.45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45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45"/>
      <c r="BX666" s="45"/>
      <c r="BY666" s="45"/>
      <c r="BZ666" s="45"/>
    </row>
    <row r="667" spans="1:78" x14ac:dyDescent="0.45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45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45"/>
      <c r="BX667" s="45"/>
      <c r="BY667" s="45"/>
      <c r="BZ667" s="45"/>
    </row>
    <row r="668" spans="1:78" x14ac:dyDescent="0.45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45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45"/>
      <c r="BX668" s="45"/>
      <c r="BY668" s="45"/>
      <c r="BZ668" s="45"/>
    </row>
    <row r="669" spans="1:78" x14ac:dyDescent="0.45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45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45"/>
      <c r="BX669" s="45"/>
      <c r="BY669" s="45"/>
      <c r="BZ669" s="45"/>
    </row>
    <row r="670" spans="1:78" x14ac:dyDescent="0.45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45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45"/>
      <c r="BX670" s="45"/>
      <c r="BY670" s="45"/>
      <c r="BZ670" s="45"/>
    </row>
    <row r="671" spans="1:78" x14ac:dyDescent="0.45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45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45"/>
      <c r="BX671" s="45"/>
      <c r="BY671" s="45"/>
      <c r="BZ671" s="45"/>
    </row>
    <row r="672" spans="1:78" x14ac:dyDescent="0.45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45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45"/>
      <c r="BX672" s="45"/>
      <c r="BY672" s="45"/>
      <c r="BZ672" s="45"/>
    </row>
    <row r="673" spans="1:78" x14ac:dyDescent="0.45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45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45"/>
      <c r="BX673" s="45"/>
      <c r="BY673" s="45"/>
      <c r="BZ673" s="45"/>
    </row>
    <row r="674" spans="1:78" x14ac:dyDescent="0.45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45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45"/>
      <c r="BX674" s="45"/>
      <c r="BY674" s="45"/>
      <c r="BZ674" s="45"/>
    </row>
    <row r="675" spans="1:78" x14ac:dyDescent="0.4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45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45"/>
      <c r="BX675" s="45"/>
      <c r="BY675" s="45"/>
      <c r="BZ675" s="45"/>
    </row>
    <row r="676" spans="1:78" x14ac:dyDescent="0.45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45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45"/>
      <c r="BX676" s="45"/>
      <c r="BY676" s="45"/>
      <c r="BZ676" s="45"/>
    </row>
    <row r="677" spans="1:78" x14ac:dyDescent="0.45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45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45"/>
      <c r="BX677" s="45"/>
      <c r="BY677" s="45"/>
      <c r="BZ677" s="45"/>
    </row>
    <row r="678" spans="1:78" x14ac:dyDescent="0.45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45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45"/>
      <c r="BX678" s="45"/>
      <c r="BY678" s="45"/>
      <c r="BZ678" s="45"/>
    </row>
    <row r="679" spans="1:78" x14ac:dyDescent="0.45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45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45"/>
      <c r="BX679" s="45"/>
      <c r="BY679" s="45"/>
      <c r="BZ679" s="45"/>
    </row>
    <row r="680" spans="1:78" x14ac:dyDescent="0.45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45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45"/>
      <c r="BX680" s="45"/>
      <c r="BY680" s="45"/>
      <c r="BZ680" s="45"/>
    </row>
    <row r="681" spans="1:78" x14ac:dyDescent="0.45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45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45"/>
      <c r="BX681" s="45"/>
      <c r="BY681" s="45"/>
      <c r="BZ681" s="45"/>
    </row>
    <row r="682" spans="1:78" x14ac:dyDescent="0.45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45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45"/>
      <c r="BX682" s="45"/>
      <c r="BY682" s="45"/>
      <c r="BZ682" s="45"/>
    </row>
    <row r="683" spans="1:78" x14ac:dyDescent="0.45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45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45"/>
      <c r="BX683" s="45"/>
      <c r="BY683" s="45"/>
      <c r="BZ683" s="45"/>
    </row>
    <row r="684" spans="1:78" x14ac:dyDescent="0.45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45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45"/>
      <c r="BX684" s="45"/>
      <c r="BY684" s="45"/>
      <c r="BZ684" s="45"/>
    </row>
    <row r="685" spans="1:78" x14ac:dyDescent="0.4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45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45"/>
      <c r="BX685" s="45"/>
      <c r="BY685" s="45"/>
      <c r="BZ685" s="45"/>
    </row>
    <row r="686" spans="1:78" x14ac:dyDescent="0.45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45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45"/>
      <c r="BX686" s="45"/>
      <c r="BY686" s="45"/>
      <c r="BZ686" s="45"/>
    </row>
    <row r="687" spans="1:78" x14ac:dyDescent="0.45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45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45"/>
      <c r="BX687" s="45"/>
      <c r="BY687" s="45"/>
      <c r="BZ687" s="45"/>
    </row>
    <row r="688" spans="1:78" x14ac:dyDescent="0.45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45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45"/>
      <c r="BX688" s="45"/>
      <c r="BY688" s="45"/>
      <c r="BZ688" s="45"/>
    </row>
    <row r="689" spans="1:78" x14ac:dyDescent="0.45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45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45"/>
      <c r="BX689" s="45"/>
      <c r="BY689" s="45"/>
      <c r="BZ689" s="45"/>
    </row>
    <row r="690" spans="1:78" x14ac:dyDescent="0.45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45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45"/>
      <c r="BX690" s="45"/>
      <c r="BY690" s="45"/>
      <c r="BZ690" s="45"/>
    </row>
    <row r="691" spans="1:78" x14ac:dyDescent="0.45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45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45"/>
      <c r="BX691" s="45"/>
      <c r="BY691" s="45"/>
      <c r="BZ691" s="45"/>
    </row>
    <row r="692" spans="1:78" x14ac:dyDescent="0.45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45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45"/>
      <c r="BX692" s="45"/>
      <c r="BY692" s="45"/>
      <c r="BZ692" s="45"/>
    </row>
    <row r="693" spans="1:78" x14ac:dyDescent="0.45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45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45"/>
      <c r="BX693" s="45"/>
      <c r="BY693" s="45"/>
      <c r="BZ693" s="45"/>
    </row>
    <row r="694" spans="1:78" x14ac:dyDescent="0.45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45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45"/>
      <c r="BX694" s="45"/>
      <c r="BY694" s="45"/>
      <c r="BZ694" s="45"/>
    </row>
    <row r="695" spans="1:78" x14ac:dyDescent="0.4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45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45"/>
      <c r="BX695" s="45"/>
      <c r="BY695" s="45"/>
      <c r="BZ695" s="45"/>
    </row>
    <row r="696" spans="1:78" x14ac:dyDescent="0.45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45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45"/>
      <c r="BX696" s="45"/>
      <c r="BY696" s="45"/>
      <c r="BZ696" s="45"/>
    </row>
    <row r="697" spans="1:78" x14ac:dyDescent="0.45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45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45"/>
      <c r="BX697" s="45"/>
      <c r="BY697" s="45"/>
      <c r="BZ697" s="45"/>
    </row>
    <row r="698" spans="1:78" x14ac:dyDescent="0.45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45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45"/>
      <c r="BX698" s="45"/>
      <c r="BY698" s="45"/>
      <c r="BZ698" s="45"/>
    </row>
    <row r="699" spans="1:78" x14ac:dyDescent="0.45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45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45"/>
      <c r="BX699" s="45"/>
      <c r="BY699" s="45"/>
      <c r="BZ699" s="45"/>
    </row>
    <row r="700" spans="1:78" x14ac:dyDescent="0.45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45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45"/>
      <c r="BX700" s="45"/>
      <c r="BY700" s="45"/>
      <c r="BZ700" s="45"/>
    </row>
    <row r="701" spans="1:78" x14ac:dyDescent="0.45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45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45"/>
      <c r="BX701" s="45"/>
      <c r="BY701" s="45"/>
      <c r="BZ701" s="45"/>
    </row>
    <row r="702" spans="1:78" x14ac:dyDescent="0.45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45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45"/>
      <c r="BX702" s="45"/>
      <c r="BY702" s="45"/>
      <c r="BZ702" s="45"/>
    </row>
    <row r="703" spans="1:78" x14ac:dyDescent="0.45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45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45"/>
      <c r="BX703" s="45"/>
      <c r="BY703" s="45"/>
      <c r="BZ703" s="45"/>
    </row>
    <row r="704" spans="1:78" x14ac:dyDescent="0.45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45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45"/>
      <c r="BX704" s="45"/>
      <c r="BY704" s="45"/>
      <c r="BZ704" s="45"/>
    </row>
    <row r="705" spans="1:78" x14ac:dyDescent="0.4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45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45"/>
      <c r="BX705" s="45"/>
      <c r="BY705" s="45"/>
      <c r="BZ705" s="45"/>
    </row>
    <row r="706" spans="1:78" x14ac:dyDescent="0.45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45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45"/>
      <c r="BX706" s="45"/>
      <c r="BY706" s="45"/>
      <c r="BZ706" s="45"/>
    </row>
    <row r="707" spans="1:78" x14ac:dyDescent="0.45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45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45"/>
      <c r="BX707" s="45"/>
      <c r="BY707" s="45"/>
      <c r="BZ707" s="45"/>
    </row>
    <row r="708" spans="1:78" x14ac:dyDescent="0.45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45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45"/>
      <c r="BX708" s="45"/>
      <c r="BY708" s="45"/>
      <c r="BZ708" s="45"/>
    </row>
    <row r="709" spans="1:78" x14ac:dyDescent="0.45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45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45"/>
      <c r="BX709" s="45"/>
      <c r="BY709" s="45"/>
      <c r="BZ709" s="45"/>
    </row>
    <row r="710" spans="1:78" x14ac:dyDescent="0.45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45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45"/>
      <c r="BX710" s="45"/>
      <c r="BY710" s="45"/>
      <c r="BZ710" s="45"/>
    </row>
    <row r="711" spans="1:78" x14ac:dyDescent="0.45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45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45"/>
      <c r="BX711" s="45"/>
      <c r="BY711" s="45"/>
      <c r="BZ711" s="45"/>
    </row>
    <row r="712" spans="1:78" x14ac:dyDescent="0.45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45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45"/>
      <c r="BX712" s="45"/>
      <c r="BY712" s="45"/>
      <c r="BZ712" s="45"/>
    </row>
    <row r="713" spans="1:78" x14ac:dyDescent="0.45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45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45"/>
      <c r="BX713" s="45"/>
      <c r="BY713" s="45"/>
      <c r="BZ713" s="45"/>
    </row>
    <row r="714" spans="1:78" x14ac:dyDescent="0.45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45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45"/>
      <c r="BX714" s="45"/>
      <c r="BY714" s="45"/>
      <c r="BZ714" s="45"/>
    </row>
    <row r="715" spans="1:78" x14ac:dyDescent="0.4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45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45"/>
      <c r="BX715" s="45"/>
      <c r="BY715" s="45"/>
      <c r="BZ715" s="45"/>
    </row>
    <row r="716" spans="1:78" x14ac:dyDescent="0.45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45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45"/>
      <c r="BX716" s="45"/>
      <c r="BY716" s="45"/>
      <c r="BZ716" s="45"/>
    </row>
    <row r="717" spans="1:78" x14ac:dyDescent="0.45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45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45"/>
      <c r="BX717" s="45"/>
      <c r="BY717" s="45"/>
      <c r="BZ717" s="45"/>
    </row>
    <row r="718" spans="1:78" x14ac:dyDescent="0.45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45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45"/>
      <c r="BX718" s="45"/>
      <c r="BY718" s="45"/>
      <c r="BZ718" s="45"/>
    </row>
    <row r="719" spans="1:78" x14ac:dyDescent="0.45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45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45"/>
      <c r="BX719" s="45"/>
      <c r="BY719" s="45"/>
      <c r="BZ719" s="45"/>
    </row>
    <row r="720" spans="1:78" x14ac:dyDescent="0.45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  <c r="BZ720" s="45"/>
    </row>
    <row r="721" spans="1:78" x14ac:dyDescent="0.45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45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45"/>
      <c r="BX721" s="45"/>
      <c r="BY721" s="45"/>
      <c r="BZ721" s="45"/>
    </row>
    <row r="722" spans="1:78" x14ac:dyDescent="0.45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45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45"/>
      <c r="BX722" s="45"/>
      <c r="BY722" s="45"/>
      <c r="BZ722" s="45"/>
    </row>
    <row r="723" spans="1:78" x14ac:dyDescent="0.45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45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45"/>
      <c r="BX723" s="45"/>
      <c r="BY723" s="45"/>
      <c r="BZ723" s="45"/>
    </row>
    <row r="724" spans="1:78" x14ac:dyDescent="0.45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45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45"/>
      <c r="BX724" s="45"/>
      <c r="BY724" s="45"/>
      <c r="BZ724" s="45"/>
    </row>
    <row r="725" spans="1:78" x14ac:dyDescent="0.4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45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45"/>
      <c r="BX725" s="45"/>
      <c r="BY725" s="45"/>
      <c r="BZ725" s="45"/>
    </row>
    <row r="726" spans="1:78" x14ac:dyDescent="0.45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45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45"/>
      <c r="BX726" s="45"/>
      <c r="BY726" s="45"/>
      <c r="BZ726" s="45"/>
    </row>
    <row r="727" spans="1:78" x14ac:dyDescent="0.45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45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45"/>
      <c r="BX727" s="45"/>
      <c r="BY727" s="45"/>
      <c r="BZ727" s="45"/>
    </row>
    <row r="728" spans="1:78" x14ac:dyDescent="0.45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45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45"/>
      <c r="BX728" s="45"/>
      <c r="BY728" s="45"/>
      <c r="BZ728" s="45"/>
    </row>
    <row r="729" spans="1:78" x14ac:dyDescent="0.45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45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45"/>
      <c r="BX729" s="45"/>
      <c r="BY729" s="45"/>
      <c r="BZ729" s="45"/>
    </row>
    <row r="730" spans="1:78" x14ac:dyDescent="0.45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45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45"/>
      <c r="BX730" s="45"/>
      <c r="BY730" s="45"/>
      <c r="BZ730" s="45"/>
    </row>
    <row r="731" spans="1:78" x14ac:dyDescent="0.45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45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45"/>
      <c r="BX731" s="45"/>
      <c r="BY731" s="45"/>
      <c r="BZ731" s="45"/>
    </row>
    <row r="732" spans="1:78" x14ac:dyDescent="0.4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45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45"/>
      <c r="BX732" s="45"/>
      <c r="BY732" s="45"/>
      <c r="BZ732" s="45"/>
    </row>
    <row r="733" spans="1:78" x14ac:dyDescent="0.45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45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45"/>
      <c r="BX733" s="45"/>
      <c r="BY733" s="45"/>
      <c r="BZ733" s="45"/>
    </row>
    <row r="734" spans="1:78" x14ac:dyDescent="0.45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45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45"/>
      <c r="BX734" s="45"/>
      <c r="BY734" s="45"/>
      <c r="BZ734" s="45"/>
    </row>
    <row r="735" spans="1:78" x14ac:dyDescent="0.4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45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45"/>
      <c r="BX735" s="45"/>
      <c r="BY735" s="45"/>
      <c r="BZ735" s="45"/>
    </row>
    <row r="736" spans="1:78" x14ac:dyDescent="0.45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45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45"/>
      <c r="BX736" s="45"/>
      <c r="BY736" s="45"/>
      <c r="BZ736" s="45"/>
    </row>
    <row r="737" spans="1:78" x14ac:dyDescent="0.45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45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45"/>
      <c r="BX737" s="45"/>
      <c r="BY737" s="45"/>
      <c r="BZ737" s="45"/>
    </row>
    <row r="738" spans="1:78" x14ac:dyDescent="0.45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45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45"/>
      <c r="BX738" s="45"/>
      <c r="BY738" s="45"/>
      <c r="BZ738" s="45"/>
    </row>
    <row r="739" spans="1:78" x14ac:dyDescent="0.45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45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45"/>
      <c r="BX739" s="45"/>
      <c r="BY739" s="45"/>
      <c r="BZ739" s="45"/>
    </row>
    <row r="740" spans="1:78" x14ac:dyDescent="0.45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45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45"/>
      <c r="BX740" s="45"/>
      <c r="BY740" s="45"/>
      <c r="BZ740" s="45"/>
    </row>
    <row r="741" spans="1:78" x14ac:dyDescent="0.45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45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45"/>
      <c r="BX741" s="45"/>
      <c r="BY741" s="45"/>
      <c r="BZ741" s="45"/>
    </row>
    <row r="742" spans="1:78" x14ac:dyDescent="0.45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45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45"/>
      <c r="BX742" s="45"/>
      <c r="BY742" s="45"/>
      <c r="BZ742" s="45"/>
    </row>
    <row r="743" spans="1:78" x14ac:dyDescent="0.45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45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45"/>
      <c r="BX743" s="45"/>
      <c r="BY743" s="45"/>
      <c r="BZ743" s="45"/>
    </row>
    <row r="744" spans="1:78" x14ac:dyDescent="0.45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45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45"/>
      <c r="BX744" s="45"/>
      <c r="BY744" s="45"/>
      <c r="BZ744" s="45"/>
    </row>
    <row r="745" spans="1:78" x14ac:dyDescent="0.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45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45"/>
      <c r="BX745" s="45"/>
      <c r="BY745" s="45"/>
      <c r="BZ745" s="45"/>
    </row>
    <row r="746" spans="1:78" x14ac:dyDescent="0.45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45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45"/>
      <c r="BX746" s="45"/>
      <c r="BY746" s="45"/>
      <c r="BZ746" s="45"/>
    </row>
    <row r="747" spans="1:78" x14ac:dyDescent="0.45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45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45"/>
      <c r="BX747" s="45"/>
      <c r="BY747" s="45"/>
      <c r="BZ747" s="45"/>
    </row>
    <row r="748" spans="1:78" x14ac:dyDescent="0.4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45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45"/>
      <c r="BX748" s="45"/>
      <c r="BY748" s="45"/>
      <c r="BZ748" s="45"/>
    </row>
    <row r="749" spans="1:78" x14ac:dyDescent="0.45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45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45"/>
      <c r="BX749" s="45"/>
      <c r="BY749" s="45"/>
      <c r="BZ749" s="45"/>
    </row>
    <row r="750" spans="1:78" x14ac:dyDescent="0.45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45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45"/>
      <c r="BX750" s="45"/>
      <c r="BY750" s="45"/>
      <c r="BZ750" s="45"/>
    </row>
    <row r="751" spans="1:78" x14ac:dyDescent="0.45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45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45"/>
      <c r="BX751" s="45"/>
      <c r="BY751" s="45"/>
      <c r="BZ751" s="45"/>
    </row>
    <row r="752" spans="1:78" x14ac:dyDescent="0.45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45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45"/>
      <c r="BX752" s="45"/>
      <c r="BY752" s="45"/>
      <c r="BZ752" s="45"/>
    </row>
    <row r="753" spans="1:78" x14ac:dyDescent="0.45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45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45"/>
      <c r="BX753" s="45"/>
      <c r="BY753" s="45"/>
      <c r="BZ753" s="45"/>
    </row>
    <row r="754" spans="1:78" x14ac:dyDescent="0.4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45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45"/>
      <c r="BX754" s="45"/>
      <c r="BY754" s="45"/>
      <c r="BZ754" s="45"/>
    </row>
    <row r="755" spans="1:78" x14ac:dyDescent="0.4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45"/>
      <c r="BX755" s="45"/>
      <c r="BY755" s="45"/>
      <c r="BZ755" s="45"/>
    </row>
    <row r="756" spans="1:78" x14ac:dyDescent="0.45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45"/>
      <c r="BX756" s="45"/>
      <c r="BY756" s="45"/>
      <c r="BZ756" s="45"/>
    </row>
    <row r="757" spans="1:78" x14ac:dyDescent="0.45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45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45"/>
      <c r="BX757" s="45"/>
      <c r="BY757" s="45"/>
      <c r="BZ757" s="45"/>
    </row>
    <row r="758" spans="1:78" x14ac:dyDescent="0.45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45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45"/>
      <c r="BX758" s="45"/>
      <c r="BY758" s="45"/>
      <c r="BZ758" s="45"/>
    </row>
    <row r="759" spans="1:78" x14ac:dyDescent="0.45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45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  <c r="BZ759" s="45"/>
    </row>
    <row r="760" spans="1:78" x14ac:dyDescent="0.45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45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  <c r="BZ760" s="45"/>
    </row>
    <row r="761" spans="1:78" x14ac:dyDescent="0.45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45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  <c r="BZ761" s="45"/>
    </row>
    <row r="762" spans="1:78" x14ac:dyDescent="0.45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45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  <c r="BZ762" s="45"/>
    </row>
    <row r="763" spans="1:78" x14ac:dyDescent="0.45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45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  <c r="BZ763" s="45"/>
    </row>
    <row r="764" spans="1:78" x14ac:dyDescent="0.45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45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  <c r="BZ764" s="45"/>
    </row>
    <row r="765" spans="1:78" x14ac:dyDescent="0.4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45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  <c r="BZ765" s="45"/>
    </row>
    <row r="766" spans="1:78" x14ac:dyDescent="0.45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45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  <c r="BZ766" s="45"/>
    </row>
    <row r="767" spans="1:78" x14ac:dyDescent="0.45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45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  <c r="BZ767" s="45"/>
    </row>
    <row r="768" spans="1:78" x14ac:dyDescent="0.45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45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  <c r="BZ768" s="45"/>
    </row>
    <row r="769" spans="1:78" x14ac:dyDescent="0.45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45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45"/>
      <c r="BX769" s="45"/>
      <c r="BY769" s="45"/>
      <c r="BZ769" s="45"/>
    </row>
    <row r="770" spans="1:78" x14ac:dyDescent="0.45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45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45"/>
      <c r="BX770" s="45"/>
      <c r="BY770" s="45"/>
      <c r="BZ770" s="45"/>
    </row>
    <row r="771" spans="1:78" x14ac:dyDescent="0.45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45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45"/>
      <c r="BX771" s="45"/>
      <c r="BY771" s="45"/>
      <c r="BZ771" s="45"/>
    </row>
    <row r="772" spans="1:78" x14ac:dyDescent="0.45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45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45"/>
      <c r="BX772" s="45"/>
      <c r="BY772" s="45"/>
      <c r="BZ772" s="45"/>
    </row>
    <row r="773" spans="1:78" x14ac:dyDescent="0.45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45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45"/>
      <c r="BX773" s="45"/>
      <c r="BY773" s="45"/>
      <c r="BZ773" s="45"/>
    </row>
    <row r="774" spans="1:78" x14ac:dyDescent="0.4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45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45"/>
      <c r="BX774" s="45"/>
      <c r="BY774" s="45"/>
      <c r="BZ774" s="45"/>
    </row>
    <row r="775" spans="1:78" x14ac:dyDescent="0.4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45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45"/>
      <c r="BX775" s="45"/>
      <c r="BY775" s="45"/>
      <c r="BZ775" s="45"/>
    </row>
    <row r="776" spans="1:78" x14ac:dyDescent="0.45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45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45"/>
      <c r="BX776" s="45"/>
      <c r="BY776" s="45"/>
      <c r="BZ776" s="45"/>
    </row>
    <row r="777" spans="1:78" x14ac:dyDescent="0.45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45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45"/>
      <c r="BX777" s="45"/>
      <c r="BY777" s="45"/>
      <c r="BZ777" s="45"/>
    </row>
    <row r="778" spans="1:78" x14ac:dyDescent="0.45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45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45"/>
      <c r="BX778" s="45"/>
      <c r="BY778" s="45"/>
      <c r="BZ778" s="45"/>
    </row>
    <row r="779" spans="1:78" x14ac:dyDescent="0.45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45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45"/>
      <c r="BX779" s="45"/>
      <c r="BY779" s="45"/>
      <c r="BZ779" s="45"/>
    </row>
    <row r="780" spans="1:78" x14ac:dyDescent="0.45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45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45"/>
      <c r="BX780" s="45"/>
      <c r="BY780" s="45"/>
      <c r="BZ780" s="45"/>
    </row>
    <row r="781" spans="1:78" x14ac:dyDescent="0.45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45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45"/>
      <c r="BX781" s="45"/>
      <c r="BY781" s="45"/>
      <c r="BZ781" s="45"/>
    </row>
    <row r="782" spans="1:78" x14ac:dyDescent="0.45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45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45"/>
      <c r="BX782" s="45"/>
      <c r="BY782" s="45"/>
      <c r="BZ782" s="45"/>
    </row>
    <row r="783" spans="1:78" x14ac:dyDescent="0.45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45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45"/>
      <c r="BX783" s="45"/>
      <c r="BY783" s="45"/>
      <c r="BZ783" s="45"/>
    </row>
    <row r="784" spans="1:78" x14ac:dyDescent="0.45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45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45"/>
      <c r="BX784" s="45"/>
      <c r="BY784" s="45"/>
      <c r="BZ784" s="45"/>
    </row>
    <row r="785" spans="1:78" x14ac:dyDescent="0.4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45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45"/>
      <c r="BX785" s="45"/>
      <c r="BY785" s="45"/>
      <c r="BZ785" s="45"/>
    </row>
    <row r="786" spans="1:78" x14ac:dyDescent="0.45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45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45"/>
      <c r="BX786" s="45"/>
      <c r="BY786" s="45"/>
      <c r="BZ786" s="45"/>
    </row>
    <row r="787" spans="1:78" x14ac:dyDescent="0.45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45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45"/>
      <c r="BX787" s="45"/>
      <c r="BY787" s="45"/>
      <c r="BZ787" s="45"/>
    </row>
    <row r="788" spans="1:78" x14ac:dyDescent="0.45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45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45"/>
      <c r="BX788" s="45"/>
      <c r="BY788" s="45"/>
      <c r="BZ788" s="45"/>
    </row>
    <row r="789" spans="1:78" x14ac:dyDescent="0.45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45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45"/>
      <c r="BX789" s="45"/>
      <c r="BY789" s="45"/>
      <c r="BZ789" s="45"/>
    </row>
    <row r="790" spans="1:78" x14ac:dyDescent="0.45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45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45"/>
      <c r="BX790" s="45"/>
      <c r="BY790" s="45"/>
      <c r="BZ790" s="45"/>
    </row>
    <row r="791" spans="1:78" x14ac:dyDescent="0.45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45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45"/>
      <c r="BX791" s="45"/>
      <c r="BY791" s="45"/>
      <c r="BZ791" s="45"/>
    </row>
    <row r="792" spans="1:78" x14ac:dyDescent="0.45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45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45"/>
      <c r="BX792" s="45"/>
      <c r="BY792" s="45"/>
      <c r="BZ792" s="45"/>
    </row>
    <row r="793" spans="1:78" x14ac:dyDescent="0.45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45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45"/>
      <c r="BX793" s="45"/>
      <c r="BY793" s="45"/>
      <c r="BZ793" s="45"/>
    </row>
    <row r="794" spans="1:78" x14ac:dyDescent="0.45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45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45"/>
      <c r="BX794" s="45"/>
      <c r="BY794" s="45"/>
      <c r="BZ794" s="45"/>
    </row>
    <row r="795" spans="1:78" x14ac:dyDescent="0.4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45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45"/>
      <c r="BX795" s="45"/>
      <c r="BY795" s="45"/>
      <c r="BZ795" s="45"/>
    </row>
    <row r="796" spans="1:78" x14ac:dyDescent="0.45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45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45"/>
      <c r="BX796" s="45"/>
      <c r="BY796" s="45"/>
      <c r="BZ796" s="45"/>
    </row>
    <row r="797" spans="1:78" x14ac:dyDescent="0.45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45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45"/>
      <c r="BX797" s="45"/>
      <c r="BY797" s="45"/>
      <c r="BZ797" s="45"/>
    </row>
    <row r="798" spans="1:78" x14ac:dyDescent="0.45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45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45"/>
      <c r="BX798" s="45"/>
      <c r="BY798" s="45"/>
      <c r="BZ798" s="45"/>
    </row>
    <row r="799" spans="1:78" x14ac:dyDescent="0.45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45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45"/>
      <c r="BX799" s="45"/>
      <c r="BY799" s="45"/>
      <c r="BZ799" s="45"/>
    </row>
    <row r="800" spans="1:78" x14ac:dyDescent="0.45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45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45"/>
      <c r="BX800" s="45"/>
      <c r="BY800" s="45"/>
      <c r="BZ800" s="45"/>
    </row>
    <row r="801" spans="1:78" x14ac:dyDescent="0.45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45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45"/>
      <c r="BX801" s="45"/>
      <c r="BY801" s="45"/>
      <c r="BZ801" s="45"/>
    </row>
    <row r="802" spans="1:78" x14ac:dyDescent="0.45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45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45"/>
      <c r="BX802" s="45"/>
      <c r="BY802" s="45"/>
      <c r="BZ802" s="45"/>
    </row>
    <row r="803" spans="1:78" x14ac:dyDescent="0.45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45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45"/>
      <c r="BX803" s="45"/>
      <c r="BY803" s="45"/>
      <c r="BZ803" s="45"/>
    </row>
    <row r="804" spans="1:78" x14ac:dyDescent="0.45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45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45"/>
      <c r="BX804" s="45"/>
      <c r="BY804" s="45"/>
      <c r="BZ804" s="45"/>
    </row>
    <row r="805" spans="1:78" x14ac:dyDescent="0.4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45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45"/>
      <c r="BX805" s="45"/>
      <c r="BY805" s="45"/>
      <c r="BZ805" s="45"/>
    </row>
    <row r="806" spans="1:78" x14ac:dyDescent="0.45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45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45"/>
      <c r="BX806" s="45"/>
      <c r="BY806" s="45"/>
      <c r="BZ806" s="45"/>
    </row>
    <row r="807" spans="1:78" x14ac:dyDescent="0.45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45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45"/>
      <c r="BX807" s="45"/>
      <c r="BY807" s="45"/>
      <c r="BZ807" s="45"/>
    </row>
    <row r="808" spans="1:78" x14ac:dyDescent="0.45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45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45"/>
      <c r="BX808" s="45"/>
      <c r="BY808" s="45"/>
      <c r="BZ808" s="45"/>
    </row>
    <row r="809" spans="1:78" x14ac:dyDescent="0.45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45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45"/>
      <c r="BX809" s="45"/>
      <c r="BY809" s="45"/>
      <c r="BZ809" s="45"/>
    </row>
    <row r="810" spans="1:78" x14ac:dyDescent="0.45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45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45"/>
      <c r="BX810" s="45"/>
      <c r="BY810" s="45"/>
      <c r="BZ810" s="45"/>
    </row>
    <row r="811" spans="1:78" x14ac:dyDescent="0.45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45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45"/>
      <c r="BX811" s="45"/>
      <c r="BY811" s="45"/>
      <c r="BZ811" s="45"/>
    </row>
    <row r="812" spans="1:78" x14ac:dyDescent="0.45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45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45"/>
      <c r="BX812" s="45"/>
      <c r="BY812" s="45"/>
      <c r="BZ812" s="45"/>
    </row>
    <row r="813" spans="1:78" x14ac:dyDescent="0.45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45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45"/>
      <c r="BX813" s="45"/>
      <c r="BY813" s="45"/>
      <c r="BZ813" s="45"/>
    </row>
    <row r="814" spans="1:78" x14ac:dyDescent="0.45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45"/>
      <c r="BX814" s="45"/>
      <c r="BY814" s="45"/>
      <c r="BZ814" s="45"/>
    </row>
    <row r="815" spans="1:78" x14ac:dyDescent="0.4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45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45"/>
      <c r="BX815" s="45"/>
      <c r="BY815" s="45"/>
      <c r="BZ815" s="45"/>
    </row>
    <row r="816" spans="1:78" x14ac:dyDescent="0.45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45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45"/>
      <c r="BX816" s="45"/>
      <c r="BY816" s="45"/>
      <c r="BZ816" s="45"/>
    </row>
    <row r="817" spans="1:78" x14ac:dyDescent="0.45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45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45"/>
      <c r="BX817" s="45"/>
      <c r="BY817" s="45"/>
      <c r="BZ817" s="45"/>
    </row>
    <row r="818" spans="1:78" x14ac:dyDescent="0.45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45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45"/>
      <c r="BX818" s="45"/>
      <c r="BY818" s="45"/>
      <c r="BZ818" s="45"/>
    </row>
    <row r="819" spans="1:78" x14ac:dyDescent="0.45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45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45"/>
      <c r="BX819" s="45"/>
      <c r="BY819" s="45"/>
      <c r="BZ819" s="45"/>
    </row>
    <row r="820" spans="1:78" x14ac:dyDescent="0.45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45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45"/>
      <c r="BX820" s="45"/>
      <c r="BY820" s="45"/>
      <c r="BZ820" s="45"/>
    </row>
    <row r="821" spans="1:78" x14ac:dyDescent="0.45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45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45"/>
      <c r="BX821" s="45"/>
      <c r="BY821" s="45"/>
      <c r="BZ821" s="45"/>
    </row>
    <row r="822" spans="1:78" x14ac:dyDescent="0.45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45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45"/>
      <c r="BX822" s="45"/>
      <c r="BY822" s="45"/>
      <c r="BZ822" s="45"/>
    </row>
    <row r="823" spans="1:78" x14ac:dyDescent="0.45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45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45"/>
      <c r="BX823" s="45"/>
      <c r="BY823" s="45"/>
      <c r="BZ823" s="45"/>
    </row>
    <row r="824" spans="1:78" x14ac:dyDescent="0.45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  <c r="BE824" s="45"/>
      <c r="BF824" s="45"/>
      <c r="BG824" s="45"/>
      <c r="BH824" s="45"/>
      <c r="BI824" s="45"/>
      <c r="BJ824" s="45"/>
      <c r="BK824" s="45"/>
      <c r="BL824" s="45"/>
      <c r="BM824" s="45"/>
      <c r="BN824" s="45"/>
      <c r="BO824" s="45"/>
      <c r="BP824" s="45"/>
      <c r="BQ824" s="45"/>
      <c r="BR824" s="45"/>
      <c r="BS824" s="45"/>
      <c r="BT824" s="45"/>
      <c r="BU824" s="45"/>
      <c r="BV824" s="45"/>
      <c r="BW824" s="45"/>
      <c r="BX824" s="45"/>
      <c r="BY824" s="45"/>
      <c r="BZ824" s="45"/>
    </row>
    <row r="825" spans="1:78" x14ac:dyDescent="0.4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  <c r="BE825" s="45"/>
      <c r="BF825" s="45"/>
      <c r="BG825" s="45"/>
      <c r="BH825" s="45"/>
      <c r="BI825" s="45"/>
      <c r="BJ825" s="45"/>
      <c r="BK825" s="45"/>
      <c r="BL825" s="45"/>
      <c r="BM825" s="45"/>
      <c r="BN825" s="45"/>
      <c r="BO825" s="45"/>
      <c r="BP825" s="45"/>
      <c r="BQ825" s="45"/>
      <c r="BR825" s="45"/>
      <c r="BS825" s="45"/>
      <c r="BT825" s="45"/>
      <c r="BU825" s="45"/>
      <c r="BV825" s="45"/>
      <c r="BW825" s="45"/>
      <c r="BX825" s="45"/>
      <c r="BY825" s="45"/>
      <c r="BZ825" s="45"/>
    </row>
    <row r="826" spans="1:78" x14ac:dyDescent="0.45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  <c r="BE826" s="45"/>
      <c r="BF826" s="45"/>
      <c r="BG826" s="45"/>
      <c r="BH826" s="45"/>
      <c r="BI826" s="45"/>
      <c r="BJ826" s="45"/>
      <c r="BK826" s="45"/>
      <c r="BL826" s="45"/>
      <c r="BM826" s="45"/>
      <c r="BN826" s="45"/>
      <c r="BO826" s="45"/>
      <c r="BP826" s="45"/>
      <c r="BQ826" s="45"/>
      <c r="BR826" s="45"/>
      <c r="BS826" s="45"/>
      <c r="BT826" s="45"/>
      <c r="BU826" s="45"/>
      <c r="BV826" s="45"/>
      <c r="BW826" s="45"/>
      <c r="BX826" s="45"/>
      <c r="BY826" s="45"/>
      <c r="BZ826" s="45"/>
    </row>
    <row r="827" spans="1:78" x14ac:dyDescent="0.45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  <c r="BE827" s="45"/>
      <c r="BF827" s="45"/>
      <c r="BG827" s="45"/>
      <c r="BH827" s="45"/>
      <c r="BI827" s="45"/>
      <c r="BJ827" s="45"/>
      <c r="BK827" s="45"/>
      <c r="BL827" s="45"/>
      <c r="BM827" s="45"/>
      <c r="BN827" s="45"/>
      <c r="BO827" s="45"/>
      <c r="BP827" s="45"/>
      <c r="BQ827" s="45"/>
      <c r="BR827" s="45"/>
      <c r="BS827" s="45"/>
      <c r="BT827" s="45"/>
      <c r="BU827" s="45"/>
      <c r="BV827" s="45"/>
      <c r="BW827" s="45"/>
      <c r="BX827" s="45"/>
      <c r="BY827" s="45"/>
      <c r="BZ827" s="45"/>
    </row>
    <row r="828" spans="1:78" x14ac:dyDescent="0.45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  <c r="BE828" s="45"/>
      <c r="BF828" s="45"/>
      <c r="BG828" s="45"/>
      <c r="BH828" s="45"/>
      <c r="BI828" s="45"/>
      <c r="BJ828" s="45"/>
      <c r="BK828" s="45"/>
      <c r="BL828" s="45"/>
      <c r="BM828" s="45"/>
      <c r="BN828" s="45"/>
      <c r="BO828" s="45"/>
      <c r="BP828" s="45"/>
      <c r="BQ828" s="45"/>
      <c r="BR828" s="45"/>
      <c r="BS828" s="45"/>
      <c r="BT828" s="45"/>
      <c r="BU828" s="45"/>
      <c r="BV828" s="45"/>
      <c r="BW828" s="45"/>
      <c r="BX828" s="45"/>
      <c r="BY828" s="45"/>
      <c r="BZ828" s="45"/>
    </row>
    <row r="829" spans="1:78" x14ac:dyDescent="0.45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  <c r="BE829" s="45"/>
      <c r="BF829" s="45"/>
      <c r="BG829" s="45"/>
      <c r="BH829" s="45"/>
      <c r="BI829" s="45"/>
      <c r="BJ829" s="45"/>
      <c r="BK829" s="45"/>
      <c r="BL829" s="45"/>
      <c r="BM829" s="45"/>
      <c r="BN829" s="45"/>
      <c r="BO829" s="45"/>
      <c r="BP829" s="45"/>
      <c r="BQ829" s="45"/>
      <c r="BR829" s="45"/>
      <c r="BS829" s="45"/>
      <c r="BT829" s="45"/>
      <c r="BU829" s="45"/>
      <c r="BV829" s="45"/>
      <c r="BW829" s="45"/>
      <c r="BX829" s="45"/>
      <c r="BY829" s="45"/>
      <c r="BZ829" s="45"/>
    </row>
    <row r="830" spans="1:78" x14ac:dyDescent="0.45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  <c r="BE830" s="45"/>
      <c r="BF830" s="45"/>
      <c r="BG830" s="45"/>
      <c r="BH830" s="45"/>
      <c r="BI830" s="45"/>
      <c r="BJ830" s="45"/>
      <c r="BK830" s="45"/>
      <c r="BL830" s="45"/>
      <c r="BM830" s="45"/>
      <c r="BN830" s="45"/>
      <c r="BO830" s="45"/>
      <c r="BP830" s="45"/>
      <c r="BQ830" s="45"/>
      <c r="BR830" s="45"/>
      <c r="BS830" s="45"/>
      <c r="BT830" s="45"/>
      <c r="BU830" s="45"/>
      <c r="BV830" s="45"/>
      <c r="BW830" s="45"/>
      <c r="BX830" s="45"/>
      <c r="BY830" s="45"/>
      <c r="BZ830" s="45"/>
    </row>
    <row r="831" spans="1:78" x14ac:dyDescent="0.45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  <c r="BE831" s="45"/>
      <c r="BF831" s="45"/>
      <c r="BG831" s="45"/>
      <c r="BH831" s="45"/>
      <c r="BI831" s="45"/>
      <c r="BJ831" s="45"/>
      <c r="BK831" s="45"/>
      <c r="BL831" s="45"/>
      <c r="BM831" s="45"/>
      <c r="BN831" s="45"/>
      <c r="BO831" s="45"/>
      <c r="BP831" s="45"/>
      <c r="BQ831" s="45"/>
      <c r="BR831" s="45"/>
      <c r="BS831" s="45"/>
      <c r="BT831" s="45"/>
      <c r="BU831" s="45"/>
      <c r="BV831" s="45"/>
      <c r="BW831" s="45"/>
      <c r="BX831" s="45"/>
      <c r="BY831" s="45"/>
      <c r="BZ831" s="45"/>
    </row>
    <row r="832" spans="1:78" x14ac:dyDescent="0.45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  <c r="BE832" s="45"/>
      <c r="BF832" s="45"/>
      <c r="BG832" s="45"/>
      <c r="BH832" s="45"/>
      <c r="BI832" s="45"/>
      <c r="BJ832" s="45"/>
      <c r="BK832" s="45"/>
      <c r="BL832" s="45"/>
      <c r="BM832" s="45"/>
      <c r="BN832" s="45"/>
      <c r="BO832" s="45"/>
      <c r="BP832" s="45"/>
      <c r="BQ832" s="45"/>
      <c r="BR832" s="45"/>
      <c r="BS832" s="45"/>
      <c r="BT832" s="45"/>
      <c r="BU832" s="45"/>
      <c r="BV832" s="45"/>
      <c r="BW832" s="45"/>
      <c r="BX832" s="45"/>
      <c r="BY832" s="45"/>
      <c r="BZ832" s="45"/>
    </row>
    <row r="833" spans="1:78" x14ac:dyDescent="0.45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  <c r="BE833" s="45"/>
      <c r="BF833" s="45"/>
      <c r="BG833" s="45"/>
      <c r="BH833" s="45"/>
      <c r="BI833" s="45"/>
      <c r="BJ833" s="45"/>
      <c r="BK833" s="45"/>
      <c r="BL833" s="45"/>
      <c r="BM833" s="45"/>
      <c r="BN833" s="45"/>
      <c r="BO833" s="45"/>
      <c r="BP833" s="45"/>
      <c r="BQ833" s="45"/>
      <c r="BR833" s="45"/>
      <c r="BS833" s="45"/>
      <c r="BT833" s="45"/>
      <c r="BU833" s="45"/>
      <c r="BV833" s="45"/>
      <c r="BW833" s="45"/>
      <c r="BX833" s="45"/>
      <c r="BY833" s="45"/>
      <c r="BZ833" s="45"/>
    </row>
    <row r="834" spans="1:78" x14ac:dyDescent="0.45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  <c r="BE834" s="45"/>
      <c r="BF834" s="45"/>
      <c r="BG834" s="45"/>
      <c r="BH834" s="45"/>
      <c r="BI834" s="45"/>
      <c r="BJ834" s="45"/>
      <c r="BK834" s="45"/>
      <c r="BL834" s="45"/>
      <c r="BM834" s="45"/>
      <c r="BN834" s="45"/>
      <c r="BO834" s="45"/>
      <c r="BP834" s="45"/>
      <c r="BQ834" s="45"/>
      <c r="BR834" s="45"/>
      <c r="BS834" s="45"/>
      <c r="BT834" s="45"/>
      <c r="BU834" s="45"/>
      <c r="BV834" s="45"/>
      <c r="BW834" s="45"/>
      <c r="BX834" s="45"/>
      <c r="BY834" s="45"/>
      <c r="BZ834" s="45"/>
    </row>
    <row r="835" spans="1:78" x14ac:dyDescent="0.4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  <c r="BE835" s="45"/>
      <c r="BF835" s="45"/>
      <c r="BG835" s="45"/>
      <c r="BH835" s="45"/>
      <c r="BI835" s="45"/>
      <c r="BJ835" s="45"/>
      <c r="BK835" s="45"/>
      <c r="BL835" s="45"/>
      <c r="BM835" s="45"/>
      <c r="BN835" s="45"/>
      <c r="BO835" s="45"/>
      <c r="BP835" s="45"/>
      <c r="BQ835" s="45"/>
      <c r="BR835" s="45"/>
      <c r="BS835" s="45"/>
      <c r="BT835" s="45"/>
      <c r="BU835" s="45"/>
      <c r="BV835" s="45"/>
      <c r="BW835" s="45"/>
      <c r="BX835" s="45"/>
      <c r="BY835" s="45"/>
      <c r="BZ835" s="45"/>
    </row>
    <row r="836" spans="1:78" x14ac:dyDescent="0.45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  <c r="BE836" s="45"/>
      <c r="BF836" s="45"/>
      <c r="BG836" s="45"/>
      <c r="BH836" s="45"/>
      <c r="BI836" s="45"/>
      <c r="BJ836" s="45"/>
      <c r="BK836" s="45"/>
      <c r="BL836" s="45"/>
      <c r="BM836" s="45"/>
      <c r="BN836" s="45"/>
      <c r="BO836" s="45"/>
      <c r="BP836" s="45"/>
      <c r="BQ836" s="45"/>
      <c r="BR836" s="45"/>
      <c r="BS836" s="45"/>
      <c r="BT836" s="45"/>
      <c r="BU836" s="45"/>
      <c r="BV836" s="45"/>
      <c r="BW836" s="45"/>
      <c r="BX836" s="45"/>
      <c r="BY836" s="45"/>
      <c r="BZ836" s="45"/>
    </row>
    <row r="837" spans="1:78" x14ac:dyDescent="0.45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  <c r="BE837" s="45"/>
      <c r="BF837" s="45"/>
      <c r="BG837" s="45"/>
      <c r="BH837" s="45"/>
      <c r="BI837" s="45"/>
      <c r="BJ837" s="45"/>
      <c r="BK837" s="45"/>
      <c r="BL837" s="45"/>
      <c r="BM837" s="45"/>
      <c r="BN837" s="45"/>
      <c r="BO837" s="45"/>
      <c r="BP837" s="45"/>
      <c r="BQ837" s="45"/>
      <c r="BR837" s="45"/>
      <c r="BS837" s="45"/>
      <c r="BT837" s="45"/>
      <c r="BU837" s="45"/>
      <c r="BV837" s="45"/>
      <c r="BW837" s="45"/>
      <c r="BX837" s="45"/>
      <c r="BY837" s="45"/>
      <c r="BZ837" s="45"/>
    </row>
    <row r="838" spans="1:78" x14ac:dyDescent="0.45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  <c r="BE838" s="45"/>
      <c r="BF838" s="45"/>
      <c r="BG838" s="45"/>
      <c r="BH838" s="45"/>
      <c r="BI838" s="45"/>
      <c r="BJ838" s="45"/>
      <c r="BK838" s="45"/>
      <c r="BL838" s="45"/>
      <c r="BM838" s="45"/>
      <c r="BN838" s="45"/>
      <c r="BO838" s="45"/>
      <c r="BP838" s="45"/>
      <c r="BQ838" s="45"/>
      <c r="BR838" s="45"/>
      <c r="BS838" s="45"/>
      <c r="BT838" s="45"/>
      <c r="BU838" s="45"/>
      <c r="BV838" s="45"/>
      <c r="BW838" s="45"/>
      <c r="BX838" s="45"/>
      <c r="BY838" s="45"/>
      <c r="BZ838" s="45"/>
    </row>
    <row r="839" spans="1:78" x14ac:dyDescent="0.45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  <c r="BE839" s="45"/>
      <c r="BF839" s="45"/>
      <c r="BG839" s="45"/>
      <c r="BH839" s="45"/>
      <c r="BI839" s="45"/>
      <c r="BJ839" s="45"/>
      <c r="BK839" s="45"/>
      <c r="BL839" s="45"/>
      <c r="BM839" s="45"/>
      <c r="BN839" s="45"/>
      <c r="BO839" s="45"/>
      <c r="BP839" s="45"/>
      <c r="BQ839" s="45"/>
      <c r="BR839" s="45"/>
      <c r="BS839" s="45"/>
      <c r="BT839" s="45"/>
      <c r="BU839" s="45"/>
      <c r="BV839" s="45"/>
      <c r="BW839" s="45"/>
      <c r="BX839" s="45"/>
      <c r="BY839" s="45"/>
      <c r="BZ839" s="45"/>
    </row>
    <row r="840" spans="1:78" x14ac:dyDescent="0.45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  <c r="BE840" s="45"/>
      <c r="BF840" s="45"/>
      <c r="BG840" s="45"/>
      <c r="BH840" s="45"/>
      <c r="BI840" s="45"/>
      <c r="BJ840" s="45"/>
      <c r="BK840" s="45"/>
      <c r="BL840" s="45"/>
      <c r="BM840" s="45"/>
      <c r="BN840" s="45"/>
      <c r="BO840" s="45"/>
      <c r="BP840" s="45"/>
      <c r="BQ840" s="45"/>
      <c r="BR840" s="45"/>
      <c r="BS840" s="45"/>
      <c r="BT840" s="45"/>
      <c r="BU840" s="45"/>
      <c r="BV840" s="45"/>
      <c r="BW840" s="45"/>
      <c r="BX840" s="45"/>
      <c r="BY840" s="45"/>
      <c r="BZ840" s="45"/>
    </row>
    <row r="841" spans="1:78" x14ac:dyDescent="0.45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  <c r="BE841" s="45"/>
      <c r="BF841" s="45"/>
      <c r="BG841" s="45"/>
      <c r="BH841" s="45"/>
      <c r="BI841" s="45"/>
      <c r="BJ841" s="45"/>
      <c r="BK841" s="45"/>
      <c r="BL841" s="45"/>
      <c r="BM841" s="45"/>
      <c r="BN841" s="45"/>
      <c r="BO841" s="45"/>
      <c r="BP841" s="45"/>
      <c r="BQ841" s="45"/>
      <c r="BR841" s="45"/>
      <c r="BS841" s="45"/>
      <c r="BT841" s="45"/>
      <c r="BU841" s="45"/>
      <c r="BV841" s="45"/>
      <c r="BW841" s="45"/>
      <c r="BX841" s="45"/>
      <c r="BY841" s="45"/>
      <c r="BZ841" s="45"/>
    </row>
    <row r="842" spans="1:78" x14ac:dyDescent="0.45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  <c r="BE842" s="45"/>
      <c r="BF842" s="45"/>
      <c r="BG842" s="45"/>
      <c r="BH842" s="45"/>
      <c r="BI842" s="45"/>
      <c r="BJ842" s="45"/>
      <c r="BK842" s="45"/>
      <c r="BL842" s="45"/>
      <c r="BM842" s="45"/>
      <c r="BN842" s="45"/>
      <c r="BO842" s="45"/>
      <c r="BP842" s="45"/>
      <c r="BQ842" s="45"/>
      <c r="BR842" s="45"/>
      <c r="BS842" s="45"/>
      <c r="BT842" s="45"/>
      <c r="BU842" s="45"/>
      <c r="BV842" s="45"/>
      <c r="BW842" s="45"/>
      <c r="BX842" s="45"/>
      <c r="BY842" s="45"/>
      <c r="BZ842" s="45"/>
    </row>
    <row r="843" spans="1:78" x14ac:dyDescent="0.45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  <c r="BE843" s="45"/>
      <c r="BF843" s="45"/>
      <c r="BG843" s="45"/>
      <c r="BH843" s="45"/>
      <c r="BI843" s="45"/>
      <c r="BJ843" s="45"/>
      <c r="BK843" s="45"/>
      <c r="BL843" s="45"/>
      <c r="BM843" s="45"/>
      <c r="BN843" s="45"/>
      <c r="BO843" s="45"/>
      <c r="BP843" s="45"/>
      <c r="BQ843" s="45"/>
      <c r="BR843" s="45"/>
      <c r="BS843" s="45"/>
      <c r="BT843" s="45"/>
      <c r="BU843" s="45"/>
      <c r="BV843" s="45"/>
      <c r="BW843" s="45"/>
      <c r="BX843" s="45"/>
      <c r="BY843" s="45"/>
      <c r="BZ843" s="45"/>
    </row>
    <row r="844" spans="1:78" x14ac:dyDescent="0.45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  <c r="BE844" s="45"/>
      <c r="BF844" s="45"/>
      <c r="BG844" s="45"/>
      <c r="BH844" s="45"/>
      <c r="BI844" s="45"/>
      <c r="BJ844" s="45"/>
      <c r="BK844" s="45"/>
      <c r="BL844" s="45"/>
      <c r="BM844" s="45"/>
      <c r="BN844" s="45"/>
      <c r="BO844" s="45"/>
      <c r="BP844" s="45"/>
      <c r="BQ844" s="45"/>
      <c r="BR844" s="45"/>
      <c r="BS844" s="45"/>
      <c r="BT844" s="45"/>
      <c r="BU844" s="45"/>
      <c r="BV844" s="45"/>
      <c r="BW844" s="45"/>
      <c r="BX844" s="45"/>
      <c r="BY844" s="45"/>
      <c r="BZ844" s="45"/>
    </row>
    <row r="845" spans="1:78" x14ac:dyDescent="0.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  <c r="BE845" s="45"/>
      <c r="BF845" s="45"/>
      <c r="BG845" s="45"/>
      <c r="BH845" s="45"/>
      <c r="BI845" s="45"/>
      <c r="BJ845" s="45"/>
      <c r="BK845" s="45"/>
      <c r="BL845" s="45"/>
      <c r="BM845" s="45"/>
      <c r="BN845" s="45"/>
      <c r="BO845" s="45"/>
      <c r="BP845" s="45"/>
      <c r="BQ845" s="45"/>
      <c r="BR845" s="45"/>
      <c r="BS845" s="45"/>
      <c r="BT845" s="45"/>
      <c r="BU845" s="45"/>
      <c r="BV845" s="45"/>
      <c r="BW845" s="45"/>
      <c r="BX845" s="45"/>
      <c r="BY845" s="45"/>
      <c r="BZ845" s="45"/>
    </row>
    <row r="846" spans="1:78" x14ac:dyDescent="0.45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  <c r="BE846" s="45"/>
      <c r="BF846" s="45"/>
      <c r="BG846" s="45"/>
      <c r="BH846" s="45"/>
      <c r="BI846" s="45"/>
      <c r="BJ846" s="45"/>
      <c r="BK846" s="45"/>
      <c r="BL846" s="45"/>
      <c r="BM846" s="45"/>
      <c r="BN846" s="45"/>
      <c r="BO846" s="45"/>
      <c r="BP846" s="45"/>
      <c r="BQ846" s="45"/>
      <c r="BR846" s="45"/>
      <c r="BS846" s="45"/>
      <c r="BT846" s="45"/>
      <c r="BU846" s="45"/>
      <c r="BV846" s="45"/>
      <c r="BW846" s="45"/>
      <c r="BX846" s="45"/>
      <c r="BY846" s="45"/>
      <c r="BZ846" s="45"/>
    </row>
    <row r="847" spans="1:78" x14ac:dyDescent="0.45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  <c r="BE847" s="45"/>
      <c r="BF847" s="45"/>
      <c r="BG847" s="45"/>
      <c r="BH847" s="45"/>
      <c r="BI847" s="45"/>
      <c r="BJ847" s="45"/>
      <c r="BK847" s="45"/>
      <c r="BL847" s="45"/>
      <c r="BM847" s="45"/>
      <c r="BN847" s="45"/>
      <c r="BO847" s="45"/>
      <c r="BP847" s="45"/>
      <c r="BQ847" s="45"/>
      <c r="BR847" s="45"/>
      <c r="BS847" s="45"/>
      <c r="BT847" s="45"/>
      <c r="BU847" s="45"/>
      <c r="BV847" s="45"/>
      <c r="BW847" s="45"/>
      <c r="BX847" s="45"/>
      <c r="BY847" s="45"/>
      <c r="BZ847" s="45"/>
    </row>
    <row r="848" spans="1:78" x14ac:dyDescent="0.45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  <c r="BE848" s="45"/>
      <c r="BF848" s="45"/>
      <c r="BG848" s="45"/>
      <c r="BH848" s="45"/>
      <c r="BI848" s="45"/>
      <c r="BJ848" s="45"/>
      <c r="BK848" s="45"/>
      <c r="BL848" s="45"/>
      <c r="BM848" s="45"/>
      <c r="BN848" s="45"/>
      <c r="BO848" s="45"/>
      <c r="BP848" s="45"/>
      <c r="BQ848" s="45"/>
      <c r="BR848" s="45"/>
      <c r="BS848" s="45"/>
      <c r="BT848" s="45"/>
      <c r="BU848" s="45"/>
      <c r="BV848" s="45"/>
      <c r="BW848" s="45"/>
      <c r="BX848" s="45"/>
      <c r="BY848" s="45"/>
      <c r="BZ848" s="45"/>
    </row>
    <row r="849" spans="1:78" x14ac:dyDescent="0.45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  <c r="BE849" s="45"/>
      <c r="BF849" s="45"/>
      <c r="BG849" s="45"/>
      <c r="BH849" s="45"/>
      <c r="BI849" s="45"/>
      <c r="BJ849" s="45"/>
      <c r="BK849" s="45"/>
      <c r="BL849" s="45"/>
      <c r="BM849" s="45"/>
      <c r="BN849" s="45"/>
      <c r="BO849" s="45"/>
      <c r="BP849" s="45"/>
      <c r="BQ849" s="45"/>
      <c r="BR849" s="45"/>
      <c r="BS849" s="45"/>
      <c r="BT849" s="45"/>
      <c r="BU849" s="45"/>
      <c r="BV849" s="45"/>
      <c r="BW849" s="45"/>
      <c r="BX849" s="45"/>
      <c r="BY849" s="45"/>
      <c r="BZ849" s="45"/>
    </row>
    <row r="850" spans="1:78" x14ac:dyDescent="0.45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  <c r="BE850" s="45"/>
      <c r="BF850" s="45"/>
      <c r="BG850" s="45"/>
      <c r="BH850" s="45"/>
      <c r="BI850" s="45"/>
      <c r="BJ850" s="45"/>
      <c r="BK850" s="45"/>
      <c r="BL850" s="45"/>
      <c r="BM850" s="45"/>
      <c r="BN850" s="45"/>
      <c r="BO850" s="45"/>
      <c r="BP850" s="45"/>
      <c r="BQ850" s="45"/>
      <c r="BR850" s="45"/>
      <c r="BS850" s="45"/>
      <c r="BT850" s="45"/>
      <c r="BU850" s="45"/>
      <c r="BV850" s="45"/>
      <c r="BW850" s="45"/>
      <c r="BX850" s="45"/>
      <c r="BY850" s="45"/>
      <c r="BZ850" s="45"/>
    </row>
    <row r="851" spans="1:78" x14ac:dyDescent="0.45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  <c r="BE851" s="45"/>
      <c r="BF851" s="45"/>
      <c r="BG851" s="45"/>
      <c r="BH851" s="45"/>
      <c r="BI851" s="45"/>
      <c r="BJ851" s="45"/>
      <c r="BK851" s="45"/>
      <c r="BL851" s="45"/>
      <c r="BM851" s="45"/>
      <c r="BN851" s="45"/>
      <c r="BO851" s="45"/>
      <c r="BP851" s="45"/>
      <c r="BQ851" s="45"/>
      <c r="BR851" s="45"/>
      <c r="BS851" s="45"/>
      <c r="BT851" s="45"/>
      <c r="BU851" s="45"/>
      <c r="BV851" s="45"/>
      <c r="BW851" s="45"/>
      <c r="BX851" s="45"/>
      <c r="BY851" s="45"/>
      <c r="BZ851" s="45"/>
    </row>
    <row r="852" spans="1:78" x14ac:dyDescent="0.45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  <c r="BE852" s="45"/>
      <c r="BF852" s="45"/>
      <c r="BG852" s="45"/>
      <c r="BH852" s="45"/>
      <c r="BI852" s="45"/>
      <c r="BJ852" s="45"/>
      <c r="BK852" s="45"/>
      <c r="BL852" s="45"/>
      <c r="BM852" s="45"/>
      <c r="BN852" s="45"/>
      <c r="BO852" s="45"/>
      <c r="BP852" s="45"/>
      <c r="BQ852" s="45"/>
      <c r="BR852" s="45"/>
      <c r="BS852" s="45"/>
      <c r="BT852" s="45"/>
      <c r="BU852" s="45"/>
      <c r="BV852" s="45"/>
      <c r="BW852" s="45"/>
      <c r="BX852" s="45"/>
      <c r="BY852" s="45"/>
      <c r="BZ852" s="45"/>
    </row>
    <row r="853" spans="1:78" x14ac:dyDescent="0.45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  <c r="BE853" s="45"/>
      <c r="BF853" s="45"/>
      <c r="BG853" s="45"/>
      <c r="BH853" s="45"/>
      <c r="BI853" s="45"/>
      <c r="BJ853" s="45"/>
      <c r="BK853" s="45"/>
      <c r="BL853" s="45"/>
      <c r="BM853" s="45"/>
      <c r="BN853" s="45"/>
      <c r="BO853" s="45"/>
      <c r="BP853" s="45"/>
      <c r="BQ853" s="45"/>
      <c r="BR853" s="45"/>
      <c r="BS853" s="45"/>
      <c r="BT853" s="45"/>
      <c r="BU853" s="45"/>
      <c r="BV853" s="45"/>
      <c r="BW853" s="45"/>
      <c r="BX853" s="45"/>
      <c r="BY853" s="45"/>
      <c r="BZ853" s="45"/>
    </row>
    <row r="854" spans="1:78" x14ac:dyDescent="0.45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  <c r="BE854" s="45"/>
      <c r="BF854" s="45"/>
      <c r="BG854" s="45"/>
      <c r="BH854" s="45"/>
      <c r="BI854" s="45"/>
      <c r="BJ854" s="45"/>
      <c r="BK854" s="45"/>
      <c r="BL854" s="45"/>
      <c r="BM854" s="45"/>
      <c r="BN854" s="45"/>
      <c r="BO854" s="45"/>
      <c r="BP854" s="45"/>
      <c r="BQ854" s="45"/>
      <c r="BR854" s="45"/>
      <c r="BS854" s="45"/>
      <c r="BT854" s="45"/>
      <c r="BU854" s="45"/>
      <c r="BV854" s="45"/>
      <c r="BW854" s="45"/>
      <c r="BX854" s="45"/>
      <c r="BY854" s="45"/>
      <c r="BZ854" s="45"/>
    </row>
    <row r="855" spans="1:78" x14ac:dyDescent="0.4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  <c r="BE855" s="45"/>
      <c r="BF855" s="45"/>
      <c r="BG855" s="45"/>
      <c r="BH855" s="45"/>
      <c r="BI855" s="45"/>
      <c r="BJ855" s="45"/>
      <c r="BK855" s="45"/>
      <c r="BL855" s="45"/>
      <c r="BM855" s="45"/>
      <c r="BN855" s="45"/>
      <c r="BO855" s="45"/>
      <c r="BP855" s="45"/>
      <c r="BQ855" s="45"/>
      <c r="BR855" s="45"/>
      <c r="BS855" s="45"/>
      <c r="BT855" s="45"/>
      <c r="BU855" s="45"/>
      <c r="BV855" s="45"/>
      <c r="BW855" s="45"/>
      <c r="BX855" s="45"/>
      <c r="BY855" s="45"/>
      <c r="BZ855" s="45"/>
    </row>
    <row r="856" spans="1:78" x14ac:dyDescent="0.45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  <c r="BE856" s="45"/>
      <c r="BF856" s="45"/>
      <c r="BG856" s="45"/>
      <c r="BH856" s="45"/>
      <c r="BI856" s="45"/>
      <c r="BJ856" s="45"/>
      <c r="BK856" s="45"/>
      <c r="BL856" s="45"/>
      <c r="BM856" s="45"/>
      <c r="BN856" s="45"/>
      <c r="BO856" s="45"/>
      <c r="BP856" s="45"/>
      <c r="BQ856" s="45"/>
      <c r="BR856" s="45"/>
      <c r="BS856" s="45"/>
      <c r="BT856" s="45"/>
      <c r="BU856" s="45"/>
      <c r="BV856" s="45"/>
      <c r="BW856" s="45"/>
      <c r="BX856" s="45"/>
      <c r="BY856" s="45"/>
      <c r="BZ856" s="45"/>
    </row>
    <row r="857" spans="1:78" x14ac:dyDescent="0.45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  <c r="BE857" s="45"/>
      <c r="BF857" s="45"/>
      <c r="BG857" s="45"/>
      <c r="BH857" s="45"/>
      <c r="BI857" s="45"/>
      <c r="BJ857" s="45"/>
      <c r="BK857" s="45"/>
      <c r="BL857" s="45"/>
      <c r="BM857" s="45"/>
      <c r="BN857" s="45"/>
      <c r="BO857" s="45"/>
      <c r="BP857" s="45"/>
      <c r="BQ857" s="45"/>
      <c r="BR857" s="45"/>
      <c r="BS857" s="45"/>
      <c r="BT857" s="45"/>
      <c r="BU857" s="45"/>
      <c r="BV857" s="45"/>
      <c r="BW857" s="45"/>
      <c r="BX857" s="45"/>
      <c r="BY857" s="45"/>
      <c r="BZ857" s="45"/>
    </row>
    <row r="858" spans="1:78" x14ac:dyDescent="0.45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  <c r="BE858" s="45"/>
      <c r="BF858" s="45"/>
      <c r="BG858" s="45"/>
      <c r="BH858" s="45"/>
      <c r="BI858" s="45"/>
      <c r="BJ858" s="45"/>
      <c r="BK858" s="45"/>
      <c r="BL858" s="45"/>
      <c r="BM858" s="45"/>
      <c r="BN858" s="45"/>
      <c r="BO858" s="45"/>
      <c r="BP858" s="45"/>
      <c r="BQ858" s="45"/>
      <c r="BR858" s="45"/>
      <c r="BS858" s="45"/>
      <c r="BT858" s="45"/>
      <c r="BU858" s="45"/>
      <c r="BV858" s="45"/>
      <c r="BW858" s="45"/>
      <c r="BX858" s="45"/>
      <c r="BY858" s="45"/>
      <c r="BZ858" s="45"/>
    </row>
    <row r="859" spans="1:78" x14ac:dyDescent="0.45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  <c r="BE859" s="45"/>
      <c r="BF859" s="45"/>
      <c r="BG859" s="45"/>
      <c r="BH859" s="45"/>
      <c r="BI859" s="45"/>
      <c r="BJ859" s="45"/>
      <c r="BK859" s="45"/>
      <c r="BL859" s="45"/>
      <c r="BM859" s="45"/>
      <c r="BN859" s="45"/>
      <c r="BO859" s="45"/>
      <c r="BP859" s="45"/>
      <c r="BQ859" s="45"/>
      <c r="BR859" s="45"/>
      <c r="BS859" s="45"/>
      <c r="BT859" s="45"/>
      <c r="BU859" s="45"/>
      <c r="BV859" s="45"/>
      <c r="BW859" s="45"/>
      <c r="BX859" s="45"/>
      <c r="BY859" s="45"/>
      <c r="BZ859" s="45"/>
    </row>
    <row r="860" spans="1:78" x14ac:dyDescent="0.45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  <c r="BE860" s="45"/>
      <c r="BF860" s="45"/>
      <c r="BG860" s="45"/>
      <c r="BH860" s="45"/>
      <c r="BI860" s="45"/>
      <c r="BJ860" s="45"/>
      <c r="BK860" s="45"/>
      <c r="BL860" s="45"/>
      <c r="BM860" s="45"/>
      <c r="BN860" s="45"/>
      <c r="BO860" s="45"/>
      <c r="BP860" s="45"/>
      <c r="BQ860" s="45"/>
      <c r="BR860" s="45"/>
      <c r="BS860" s="45"/>
      <c r="BT860" s="45"/>
      <c r="BU860" s="45"/>
      <c r="BV860" s="45"/>
      <c r="BW860" s="45"/>
      <c r="BX860" s="45"/>
      <c r="BY860" s="45"/>
      <c r="BZ860" s="45"/>
    </row>
    <row r="861" spans="1:78" x14ac:dyDescent="0.45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  <c r="BE861" s="45"/>
      <c r="BF861" s="45"/>
      <c r="BG861" s="45"/>
      <c r="BH861" s="45"/>
      <c r="BI861" s="45"/>
      <c r="BJ861" s="45"/>
      <c r="BK861" s="45"/>
      <c r="BL861" s="45"/>
      <c r="BM861" s="45"/>
      <c r="BN861" s="45"/>
      <c r="BO861" s="45"/>
      <c r="BP861" s="45"/>
      <c r="BQ861" s="45"/>
      <c r="BR861" s="45"/>
      <c r="BS861" s="45"/>
      <c r="BT861" s="45"/>
      <c r="BU861" s="45"/>
      <c r="BV861" s="45"/>
      <c r="BW861" s="45"/>
      <c r="BX861" s="45"/>
      <c r="BY861" s="45"/>
      <c r="BZ861" s="45"/>
    </row>
    <row r="862" spans="1:78" x14ac:dyDescent="0.45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  <c r="BE862" s="45"/>
      <c r="BF862" s="45"/>
      <c r="BG862" s="45"/>
      <c r="BH862" s="45"/>
      <c r="BI862" s="45"/>
      <c r="BJ862" s="45"/>
      <c r="BK862" s="45"/>
      <c r="BL862" s="45"/>
      <c r="BM862" s="45"/>
      <c r="BN862" s="45"/>
      <c r="BO862" s="45"/>
      <c r="BP862" s="45"/>
      <c r="BQ862" s="45"/>
      <c r="BR862" s="45"/>
      <c r="BS862" s="45"/>
      <c r="BT862" s="45"/>
      <c r="BU862" s="45"/>
      <c r="BV862" s="45"/>
      <c r="BW862" s="45"/>
      <c r="BX862" s="45"/>
      <c r="BY862" s="45"/>
      <c r="BZ862" s="45"/>
    </row>
    <row r="863" spans="1:78" x14ac:dyDescent="0.45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  <c r="BE863" s="45"/>
      <c r="BF863" s="45"/>
      <c r="BG863" s="45"/>
      <c r="BH863" s="45"/>
      <c r="BI863" s="45"/>
      <c r="BJ863" s="45"/>
      <c r="BK863" s="45"/>
      <c r="BL863" s="45"/>
      <c r="BM863" s="45"/>
      <c r="BN863" s="45"/>
      <c r="BO863" s="45"/>
      <c r="BP863" s="45"/>
      <c r="BQ863" s="45"/>
      <c r="BR863" s="45"/>
      <c r="BS863" s="45"/>
      <c r="BT863" s="45"/>
      <c r="BU863" s="45"/>
      <c r="BV863" s="45"/>
      <c r="BW863" s="45"/>
      <c r="BX863" s="45"/>
      <c r="BY863" s="45"/>
      <c r="BZ863" s="45"/>
    </row>
    <row r="864" spans="1:78" x14ac:dyDescent="0.45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  <c r="BE864" s="45"/>
      <c r="BF864" s="45"/>
      <c r="BG864" s="45"/>
      <c r="BH864" s="45"/>
      <c r="BI864" s="45"/>
      <c r="BJ864" s="45"/>
      <c r="BK864" s="45"/>
      <c r="BL864" s="45"/>
      <c r="BM864" s="45"/>
      <c r="BN864" s="45"/>
      <c r="BO864" s="45"/>
      <c r="BP864" s="45"/>
      <c r="BQ864" s="45"/>
      <c r="BR864" s="45"/>
      <c r="BS864" s="45"/>
      <c r="BT864" s="45"/>
      <c r="BU864" s="45"/>
      <c r="BV864" s="45"/>
      <c r="BW864" s="45"/>
      <c r="BX864" s="45"/>
      <c r="BY864" s="45"/>
      <c r="BZ864" s="45"/>
    </row>
    <row r="865" spans="1:78" x14ac:dyDescent="0.4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  <c r="BK865" s="45"/>
      <c r="BL865" s="45"/>
      <c r="BM865" s="45"/>
      <c r="BN865" s="45"/>
      <c r="BO865" s="45"/>
      <c r="BP865" s="45"/>
      <c r="BQ865" s="45"/>
      <c r="BR865" s="45"/>
      <c r="BS865" s="45"/>
      <c r="BT865" s="45"/>
      <c r="BU865" s="45"/>
      <c r="BV865" s="45"/>
      <c r="BW865" s="45"/>
      <c r="BX865" s="45"/>
      <c r="BY865" s="45"/>
      <c r="BZ865" s="45"/>
    </row>
    <row r="866" spans="1:78" x14ac:dyDescent="0.45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  <c r="BE866" s="45"/>
      <c r="BF866" s="45"/>
      <c r="BG866" s="45"/>
      <c r="BH866" s="45"/>
      <c r="BI866" s="45"/>
      <c r="BJ866" s="45"/>
      <c r="BK866" s="45"/>
      <c r="BL866" s="45"/>
      <c r="BM866" s="45"/>
      <c r="BN866" s="45"/>
      <c r="BO866" s="45"/>
      <c r="BP866" s="45"/>
      <c r="BQ866" s="45"/>
      <c r="BR866" s="45"/>
      <c r="BS866" s="45"/>
      <c r="BT866" s="45"/>
      <c r="BU866" s="45"/>
      <c r="BV866" s="45"/>
      <c r="BW866" s="45"/>
      <c r="BX866" s="45"/>
      <c r="BY866" s="45"/>
      <c r="BZ866" s="45"/>
    </row>
    <row r="867" spans="1:78" x14ac:dyDescent="0.45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  <c r="BE867" s="45"/>
      <c r="BF867" s="45"/>
      <c r="BG867" s="45"/>
      <c r="BH867" s="45"/>
      <c r="BI867" s="45"/>
      <c r="BJ867" s="45"/>
      <c r="BK867" s="45"/>
      <c r="BL867" s="45"/>
      <c r="BM867" s="45"/>
      <c r="BN867" s="45"/>
      <c r="BO867" s="45"/>
      <c r="BP867" s="45"/>
      <c r="BQ867" s="45"/>
      <c r="BR867" s="45"/>
      <c r="BS867" s="45"/>
      <c r="BT867" s="45"/>
      <c r="BU867" s="45"/>
      <c r="BV867" s="45"/>
      <c r="BW867" s="45"/>
      <c r="BX867" s="45"/>
      <c r="BY867" s="45"/>
      <c r="BZ867" s="45"/>
    </row>
    <row r="868" spans="1:78" x14ac:dyDescent="0.45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  <c r="BE868" s="45"/>
      <c r="BF868" s="45"/>
      <c r="BG868" s="45"/>
      <c r="BH868" s="45"/>
      <c r="BI868" s="45"/>
      <c r="BJ868" s="45"/>
      <c r="BK868" s="45"/>
      <c r="BL868" s="45"/>
      <c r="BM868" s="45"/>
      <c r="BN868" s="45"/>
      <c r="BO868" s="45"/>
      <c r="BP868" s="45"/>
      <c r="BQ868" s="45"/>
      <c r="BR868" s="45"/>
      <c r="BS868" s="45"/>
      <c r="BT868" s="45"/>
      <c r="BU868" s="45"/>
      <c r="BV868" s="45"/>
      <c r="BW868" s="45"/>
      <c r="BX868" s="45"/>
      <c r="BY868" s="45"/>
      <c r="BZ868" s="45"/>
    </row>
    <row r="869" spans="1:78" x14ac:dyDescent="0.45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  <c r="BE869" s="45"/>
      <c r="BF869" s="45"/>
      <c r="BG869" s="45"/>
      <c r="BH869" s="45"/>
      <c r="BI869" s="45"/>
      <c r="BJ869" s="45"/>
      <c r="BK869" s="45"/>
      <c r="BL869" s="45"/>
      <c r="BM869" s="45"/>
      <c r="BN869" s="45"/>
      <c r="BO869" s="45"/>
      <c r="BP869" s="45"/>
      <c r="BQ869" s="45"/>
      <c r="BR869" s="45"/>
      <c r="BS869" s="45"/>
      <c r="BT869" s="45"/>
      <c r="BU869" s="45"/>
      <c r="BV869" s="45"/>
      <c r="BW869" s="45"/>
      <c r="BX869" s="45"/>
      <c r="BY869" s="45"/>
      <c r="BZ869" s="45"/>
    </row>
    <row r="870" spans="1:78" x14ac:dyDescent="0.45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  <c r="BE870" s="45"/>
      <c r="BF870" s="45"/>
      <c r="BG870" s="45"/>
      <c r="BH870" s="45"/>
      <c r="BI870" s="45"/>
      <c r="BJ870" s="45"/>
      <c r="BK870" s="45"/>
      <c r="BL870" s="45"/>
      <c r="BM870" s="45"/>
      <c r="BN870" s="45"/>
      <c r="BO870" s="45"/>
      <c r="BP870" s="45"/>
      <c r="BQ870" s="45"/>
      <c r="BR870" s="45"/>
      <c r="BS870" s="45"/>
      <c r="BT870" s="45"/>
      <c r="BU870" s="45"/>
      <c r="BV870" s="45"/>
      <c r="BW870" s="45"/>
      <c r="BX870" s="45"/>
      <c r="BY870" s="45"/>
      <c r="BZ870" s="45"/>
    </row>
    <row r="871" spans="1:78" x14ac:dyDescent="0.45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  <c r="BE871" s="45"/>
      <c r="BF871" s="45"/>
      <c r="BG871" s="45"/>
      <c r="BH871" s="45"/>
      <c r="BI871" s="45"/>
      <c r="BJ871" s="45"/>
      <c r="BK871" s="45"/>
      <c r="BL871" s="45"/>
      <c r="BM871" s="45"/>
      <c r="BN871" s="45"/>
      <c r="BO871" s="45"/>
      <c r="BP871" s="45"/>
      <c r="BQ871" s="45"/>
      <c r="BR871" s="45"/>
      <c r="BS871" s="45"/>
      <c r="BT871" s="45"/>
      <c r="BU871" s="45"/>
      <c r="BV871" s="45"/>
      <c r="BW871" s="45"/>
      <c r="BX871" s="45"/>
      <c r="BY871" s="45"/>
      <c r="BZ871" s="45"/>
    </row>
    <row r="872" spans="1:78" x14ac:dyDescent="0.45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  <c r="BE872" s="45"/>
      <c r="BF872" s="45"/>
      <c r="BG872" s="45"/>
      <c r="BH872" s="45"/>
      <c r="BI872" s="45"/>
      <c r="BJ872" s="45"/>
      <c r="BK872" s="45"/>
      <c r="BL872" s="45"/>
      <c r="BM872" s="45"/>
      <c r="BN872" s="45"/>
      <c r="BO872" s="45"/>
      <c r="BP872" s="45"/>
      <c r="BQ872" s="45"/>
      <c r="BR872" s="45"/>
      <c r="BS872" s="45"/>
      <c r="BT872" s="45"/>
      <c r="BU872" s="45"/>
      <c r="BV872" s="45"/>
      <c r="BW872" s="45"/>
      <c r="BX872" s="45"/>
      <c r="BY872" s="45"/>
      <c r="BZ872" s="45"/>
    </row>
    <row r="873" spans="1:78" x14ac:dyDescent="0.45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  <c r="BE873" s="45"/>
      <c r="BF873" s="45"/>
      <c r="BG873" s="45"/>
      <c r="BH873" s="45"/>
      <c r="BI873" s="45"/>
      <c r="BJ873" s="45"/>
      <c r="BK873" s="45"/>
      <c r="BL873" s="45"/>
      <c r="BM873" s="45"/>
      <c r="BN873" s="45"/>
      <c r="BO873" s="45"/>
      <c r="BP873" s="45"/>
      <c r="BQ873" s="45"/>
      <c r="BR873" s="45"/>
      <c r="BS873" s="45"/>
      <c r="BT873" s="45"/>
      <c r="BU873" s="45"/>
      <c r="BV873" s="45"/>
      <c r="BW873" s="45"/>
      <c r="BX873" s="45"/>
      <c r="BY873" s="45"/>
      <c r="BZ873" s="45"/>
    </row>
    <row r="874" spans="1:78" x14ac:dyDescent="0.45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  <c r="BE874" s="45"/>
      <c r="BF874" s="45"/>
      <c r="BG874" s="45"/>
      <c r="BH874" s="45"/>
      <c r="BI874" s="45"/>
      <c r="BJ874" s="45"/>
      <c r="BK874" s="45"/>
      <c r="BL874" s="45"/>
      <c r="BM874" s="45"/>
      <c r="BN874" s="45"/>
      <c r="BO874" s="45"/>
      <c r="BP874" s="45"/>
      <c r="BQ874" s="45"/>
      <c r="BR874" s="45"/>
      <c r="BS874" s="45"/>
      <c r="BT874" s="45"/>
      <c r="BU874" s="45"/>
      <c r="BV874" s="45"/>
      <c r="BW874" s="45"/>
      <c r="BX874" s="45"/>
      <c r="BY874" s="45"/>
      <c r="BZ874" s="45"/>
    </row>
    <row r="875" spans="1:78" x14ac:dyDescent="0.4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  <c r="BE875" s="45"/>
      <c r="BF875" s="45"/>
      <c r="BG875" s="45"/>
      <c r="BH875" s="45"/>
      <c r="BI875" s="45"/>
      <c r="BJ875" s="45"/>
      <c r="BK875" s="45"/>
      <c r="BL875" s="45"/>
      <c r="BM875" s="45"/>
      <c r="BN875" s="45"/>
      <c r="BO875" s="45"/>
      <c r="BP875" s="45"/>
      <c r="BQ875" s="45"/>
      <c r="BR875" s="45"/>
      <c r="BS875" s="45"/>
      <c r="BT875" s="45"/>
      <c r="BU875" s="45"/>
      <c r="BV875" s="45"/>
      <c r="BW875" s="45"/>
      <c r="BX875" s="45"/>
      <c r="BY875" s="45"/>
      <c r="BZ875" s="45"/>
    </row>
    <row r="876" spans="1:78" x14ac:dyDescent="0.45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  <c r="BE876" s="45"/>
      <c r="BF876" s="45"/>
      <c r="BG876" s="45"/>
      <c r="BH876" s="45"/>
      <c r="BI876" s="45"/>
      <c r="BJ876" s="45"/>
      <c r="BK876" s="45"/>
      <c r="BL876" s="45"/>
      <c r="BM876" s="45"/>
      <c r="BN876" s="45"/>
      <c r="BO876" s="45"/>
      <c r="BP876" s="45"/>
      <c r="BQ876" s="45"/>
      <c r="BR876" s="45"/>
      <c r="BS876" s="45"/>
      <c r="BT876" s="45"/>
      <c r="BU876" s="45"/>
      <c r="BV876" s="45"/>
      <c r="BW876" s="45"/>
      <c r="BX876" s="45"/>
      <c r="BY876" s="45"/>
      <c r="BZ876" s="45"/>
    </row>
    <row r="877" spans="1:78" x14ac:dyDescent="0.4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  <c r="BE877" s="45"/>
      <c r="BF877" s="45"/>
      <c r="BG877" s="45"/>
      <c r="BH877" s="45"/>
      <c r="BI877" s="45"/>
      <c r="BJ877" s="45"/>
      <c r="BK877" s="45"/>
      <c r="BL877" s="45"/>
      <c r="BM877" s="45"/>
      <c r="BN877" s="45"/>
      <c r="BO877" s="45"/>
      <c r="BP877" s="45"/>
      <c r="BQ877" s="45"/>
      <c r="BR877" s="45"/>
      <c r="BS877" s="45"/>
      <c r="BT877" s="45"/>
      <c r="BU877" s="45"/>
      <c r="BV877" s="45"/>
      <c r="BW877" s="45"/>
      <c r="BX877" s="45"/>
      <c r="BY877" s="45"/>
      <c r="BZ877" s="45"/>
    </row>
    <row r="878" spans="1:78" x14ac:dyDescent="0.4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  <c r="BE878" s="45"/>
      <c r="BF878" s="45"/>
      <c r="BG878" s="45"/>
      <c r="BH878" s="45"/>
      <c r="BI878" s="45"/>
      <c r="BJ878" s="45"/>
      <c r="BK878" s="45"/>
      <c r="BL878" s="45"/>
      <c r="BM878" s="45"/>
      <c r="BN878" s="45"/>
      <c r="BO878" s="45"/>
      <c r="BP878" s="45"/>
      <c r="BQ878" s="45"/>
      <c r="BR878" s="45"/>
      <c r="BS878" s="45"/>
      <c r="BT878" s="45"/>
      <c r="BU878" s="45"/>
      <c r="BV878" s="45"/>
      <c r="BW878" s="45"/>
      <c r="BX878" s="45"/>
      <c r="BY878" s="45"/>
      <c r="BZ878" s="45"/>
    </row>
    <row r="879" spans="1:78" x14ac:dyDescent="0.4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45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  <c r="BZ879" s="45"/>
    </row>
    <row r="880" spans="1:78" x14ac:dyDescent="0.4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45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  <c r="BZ880" s="45"/>
    </row>
    <row r="881" spans="1:78" x14ac:dyDescent="0.4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45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  <c r="BZ881" s="45"/>
    </row>
    <row r="882" spans="1:78" x14ac:dyDescent="0.4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45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  <c r="BZ882" s="45"/>
    </row>
    <row r="883" spans="1:78" x14ac:dyDescent="0.4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45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  <c r="BZ883" s="45"/>
    </row>
    <row r="884" spans="1:78" x14ac:dyDescent="0.4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</row>
    <row r="885" spans="1:78" x14ac:dyDescent="0.4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</row>
    <row r="886" spans="1:78" x14ac:dyDescent="0.4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</row>
    <row r="887" spans="1:78" x14ac:dyDescent="0.4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</row>
    <row r="888" spans="1:78" x14ac:dyDescent="0.4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</row>
    <row r="889" spans="1:78" x14ac:dyDescent="0.4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</row>
    <row r="890" spans="1:78" x14ac:dyDescent="0.4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</row>
    <row r="891" spans="1:78" x14ac:dyDescent="0.4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</row>
    <row r="892" spans="1:78" x14ac:dyDescent="0.4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</row>
    <row r="893" spans="1:78" x14ac:dyDescent="0.4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</row>
    <row r="894" spans="1:78" x14ac:dyDescent="0.4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</row>
    <row r="895" spans="1:78" x14ac:dyDescent="0.4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</row>
    <row r="896" spans="1:78" x14ac:dyDescent="0.4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</row>
    <row r="897" spans="1:78" x14ac:dyDescent="0.4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</row>
    <row r="898" spans="1:78" x14ac:dyDescent="0.4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</row>
    <row r="899" spans="1:78" x14ac:dyDescent="0.4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</row>
    <row r="900" spans="1:78" x14ac:dyDescent="0.4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</row>
    <row r="901" spans="1:78" x14ac:dyDescent="0.4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</row>
    <row r="902" spans="1:78" x14ac:dyDescent="0.4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</row>
    <row r="903" spans="1:78" x14ac:dyDescent="0.4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</row>
    <row r="904" spans="1:78" x14ac:dyDescent="0.4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</row>
    <row r="905" spans="1:78" x14ac:dyDescent="0.4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</row>
    <row r="906" spans="1:78" x14ac:dyDescent="0.4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</row>
    <row r="907" spans="1:78" x14ac:dyDescent="0.4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</row>
    <row r="908" spans="1:78" x14ac:dyDescent="0.4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</row>
    <row r="909" spans="1:78" x14ac:dyDescent="0.4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</row>
    <row r="910" spans="1:78" x14ac:dyDescent="0.4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</row>
    <row r="911" spans="1:78" x14ac:dyDescent="0.4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</row>
    <row r="912" spans="1:78" x14ac:dyDescent="0.4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</row>
    <row r="913" spans="1:78" x14ac:dyDescent="0.4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</row>
    <row r="914" spans="1:78" x14ac:dyDescent="0.4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</row>
    <row r="915" spans="1:78" x14ac:dyDescent="0.4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</row>
    <row r="916" spans="1:78" x14ac:dyDescent="0.4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</row>
    <row r="917" spans="1:78" x14ac:dyDescent="0.4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</row>
    <row r="918" spans="1:78" x14ac:dyDescent="0.4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</row>
    <row r="919" spans="1:78" x14ac:dyDescent="0.4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</row>
    <row r="920" spans="1:78" x14ac:dyDescent="0.4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</row>
    <row r="921" spans="1:78" x14ac:dyDescent="0.4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</row>
    <row r="922" spans="1:78" x14ac:dyDescent="0.4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</row>
    <row r="923" spans="1:78" x14ac:dyDescent="0.4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</row>
    <row r="924" spans="1:78" x14ac:dyDescent="0.4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</row>
    <row r="925" spans="1:78" x14ac:dyDescent="0.4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</row>
    <row r="926" spans="1:78" x14ac:dyDescent="0.4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</row>
    <row r="927" spans="1:78" x14ac:dyDescent="0.4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</row>
    <row r="928" spans="1:78" x14ac:dyDescent="0.4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</row>
    <row r="929" spans="1:78" x14ac:dyDescent="0.4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</row>
    <row r="930" spans="1:78" x14ac:dyDescent="0.4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</row>
    <row r="931" spans="1:78" x14ac:dyDescent="0.4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</row>
    <row r="932" spans="1:78" x14ac:dyDescent="0.4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</row>
    <row r="933" spans="1:78" x14ac:dyDescent="0.4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</row>
    <row r="934" spans="1:78" x14ac:dyDescent="0.4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</row>
    <row r="935" spans="1:78" x14ac:dyDescent="0.4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</row>
    <row r="936" spans="1:78" x14ac:dyDescent="0.4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</row>
    <row r="937" spans="1:78" x14ac:dyDescent="0.4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</row>
    <row r="938" spans="1:78" x14ac:dyDescent="0.4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</row>
    <row r="939" spans="1:78" x14ac:dyDescent="0.4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</row>
    <row r="940" spans="1:78" x14ac:dyDescent="0.4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</row>
    <row r="941" spans="1:78" x14ac:dyDescent="0.4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</row>
    <row r="942" spans="1:78" x14ac:dyDescent="0.4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</row>
    <row r="943" spans="1:78" x14ac:dyDescent="0.4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</row>
    <row r="944" spans="1:78" x14ac:dyDescent="0.4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</row>
    <row r="945" spans="1:78" x14ac:dyDescent="0.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</row>
    <row r="946" spans="1:78" x14ac:dyDescent="0.4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</row>
    <row r="947" spans="1:78" x14ac:dyDescent="0.4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</row>
    <row r="948" spans="1:78" x14ac:dyDescent="0.4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</row>
    <row r="949" spans="1:78" x14ac:dyDescent="0.4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</row>
    <row r="950" spans="1:78" x14ac:dyDescent="0.4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</row>
    <row r="951" spans="1:78" x14ac:dyDescent="0.4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</row>
    <row r="952" spans="1:78" x14ac:dyDescent="0.4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</row>
    <row r="953" spans="1:78" x14ac:dyDescent="0.4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</row>
    <row r="954" spans="1:78" x14ac:dyDescent="0.4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</row>
    <row r="955" spans="1:78" x14ac:dyDescent="0.4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</row>
    <row r="956" spans="1:78" x14ac:dyDescent="0.45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</row>
    <row r="957" spans="1:78" x14ac:dyDescent="0.45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</row>
    <row r="958" spans="1:78" x14ac:dyDescent="0.45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</row>
    <row r="959" spans="1:78" x14ac:dyDescent="0.45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</row>
    <row r="960" spans="1:78" x14ac:dyDescent="0.45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</row>
    <row r="961" spans="1:78" x14ac:dyDescent="0.45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</row>
    <row r="962" spans="1:78" x14ac:dyDescent="0.45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</row>
    <row r="963" spans="1:78" x14ac:dyDescent="0.45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</row>
    <row r="964" spans="1:78" x14ac:dyDescent="0.45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</row>
    <row r="965" spans="1:78" x14ac:dyDescent="0.4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</row>
    <row r="966" spans="1:78" x14ac:dyDescent="0.45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</row>
    <row r="967" spans="1:78" x14ac:dyDescent="0.45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</row>
    <row r="968" spans="1:78" x14ac:dyDescent="0.45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</row>
    <row r="969" spans="1:78" x14ac:dyDescent="0.45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</row>
    <row r="970" spans="1:78" x14ac:dyDescent="0.45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</row>
    <row r="971" spans="1:78" x14ac:dyDescent="0.45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</row>
    <row r="972" spans="1:78" x14ac:dyDescent="0.45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</row>
    <row r="973" spans="1:78" x14ac:dyDescent="0.45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</row>
    <row r="974" spans="1:78" x14ac:dyDescent="0.45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</row>
    <row r="975" spans="1:78" x14ac:dyDescent="0.4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</row>
    <row r="976" spans="1:78" x14ac:dyDescent="0.45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</row>
    <row r="977" spans="1:78" x14ac:dyDescent="0.45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</row>
    <row r="978" spans="1:78" x14ac:dyDescent="0.45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</row>
    <row r="979" spans="1:78" x14ac:dyDescent="0.45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</row>
    <row r="980" spans="1:78" x14ac:dyDescent="0.45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</row>
    <row r="981" spans="1:78" x14ac:dyDescent="0.45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</row>
    <row r="982" spans="1:78" x14ac:dyDescent="0.45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</row>
    <row r="983" spans="1:78" x14ac:dyDescent="0.45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</row>
    <row r="984" spans="1:78" x14ac:dyDescent="0.45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</row>
    <row r="985" spans="1:78" x14ac:dyDescent="0.4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5"/>
      <c r="BU985" s="45"/>
      <c r="BV985" s="45"/>
      <c r="BW985" s="45"/>
      <c r="BX985" s="45"/>
      <c r="BY985" s="45"/>
      <c r="BZ985" s="45"/>
    </row>
    <row r="986" spans="1:78" x14ac:dyDescent="0.45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5"/>
      <c r="BU986" s="45"/>
      <c r="BV986" s="45"/>
      <c r="BW986" s="45"/>
      <c r="BX986" s="45"/>
      <c r="BY986" s="45"/>
      <c r="BZ986" s="45"/>
    </row>
    <row r="987" spans="1:78" x14ac:dyDescent="0.45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5"/>
      <c r="BU987" s="45"/>
      <c r="BV987" s="45"/>
      <c r="BW987" s="45"/>
      <c r="BX987" s="45"/>
      <c r="BY987" s="45"/>
      <c r="BZ987" s="45"/>
    </row>
    <row r="988" spans="1:78" x14ac:dyDescent="0.45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5"/>
      <c r="BU988" s="45"/>
      <c r="BV988" s="45"/>
      <c r="BW988" s="45"/>
      <c r="BX988" s="45"/>
      <c r="BY988" s="45"/>
      <c r="BZ988" s="45"/>
    </row>
    <row r="989" spans="1:78" x14ac:dyDescent="0.45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5"/>
      <c r="BU989" s="45"/>
      <c r="BV989" s="45"/>
      <c r="BW989" s="45"/>
      <c r="BX989" s="45"/>
      <c r="BY989" s="45"/>
      <c r="BZ989" s="45"/>
    </row>
    <row r="990" spans="1:78" x14ac:dyDescent="0.45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5"/>
      <c r="BU990" s="45"/>
      <c r="BV990" s="45"/>
      <c r="BW990" s="45"/>
      <c r="BX990" s="45"/>
      <c r="BY990" s="45"/>
      <c r="BZ990" s="45"/>
    </row>
    <row r="991" spans="1:78" x14ac:dyDescent="0.45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5"/>
      <c r="BU991" s="45"/>
      <c r="BV991" s="45"/>
      <c r="BW991" s="45"/>
      <c r="BX991" s="45"/>
      <c r="BY991" s="45"/>
      <c r="BZ991" s="45"/>
    </row>
    <row r="992" spans="1:78" x14ac:dyDescent="0.45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5"/>
      <c r="BU992" s="45"/>
      <c r="BV992" s="45"/>
      <c r="BW992" s="45"/>
      <c r="BX992" s="45"/>
      <c r="BY992" s="45"/>
      <c r="BZ992" s="45"/>
    </row>
    <row r="993" spans="1:78" x14ac:dyDescent="0.45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5"/>
      <c r="BU993" s="45"/>
      <c r="BV993" s="45"/>
      <c r="BW993" s="45"/>
      <c r="BX993" s="45"/>
      <c r="BY993" s="45"/>
      <c r="BZ993" s="45"/>
    </row>
    <row r="994" spans="1:78" x14ac:dyDescent="0.45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5"/>
      <c r="BU994" s="45"/>
      <c r="BV994" s="45"/>
      <c r="BW994" s="45"/>
      <c r="BX994" s="45"/>
      <c r="BY994" s="45"/>
      <c r="BZ994" s="45"/>
    </row>
    <row r="995" spans="1:78" x14ac:dyDescent="0.4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5"/>
      <c r="BU995" s="45"/>
      <c r="BV995" s="45"/>
      <c r="BW995" s="45"/>
      <c r="BX995" s="45"/>
      <c r="BY995" s="45"/>
      <c r="BZ995" s="45"/>
    </row>
    <row r="996" spans="1:78" x14ac:dyDescent="0.45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5"/>
      <c r="BU996" s="45"/>
      <c r="BV996" s="45"/>
      <c r="BW996" s="45"/>
      <c r="BX996" s="45"/>
      <c r="BY996" s="45"/>
      <c r="BZ996" s="45"/>
    </row>
    <row r="997" spans="1:78" x14ac:dyDescent="0.45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5"/>
      <c r="BU997" s="45"/>
      <c r="BV997" s="45"/>
      <c r="BW997" s="45"/>
      <c r="BX997" s="45"/>
      <c r="BY997" s="45"/>
      <c r="BZ997" s="45"/>
    </row>
    <row r="998" spans="1:78" x14ac:dyDescent="0.45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5"/>
      <c r="BU998" s="45"/>
      <c r="BV998" s="45"/>
      <c r="BW998" s="45"/>
      <c r="BX998" s="45"/>
      <c r="BY998" s="45"/>
      <c r="BZ998" s="45"/>
    </row>
    <row r="999" spans="1:78" x14ac:dyDescent="0.45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5"/>
      <c r="BU999" s="45"/>
      <c r="BV999" s="45"/>
      <c r="BW999" s="45"/>
      <c r="BX999" s="45"/>
      <c r="BY999" s="45"/>
      <c r="BZ999" s="45"/>
    </row>
    <row r="1000" spans="1:78" x14ac:dyDescent="0.45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5"/>
      <c r="BU1000" s="45"/>
      <c r="BV1000" s="45"/>
      <c r="BW1000" s="45"/>
      <c r="BX1000" s="45"/>
      <c r="BY1000" s="45"/>
      <c r="BZ1000" s="45"/>
    </row>
    <row r="1001" spans="1:78" x14ac:dyDescent="0.45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  <c r="BE1001" s="45"/>
      <c r="BF1001" s="45"/>
      <c r="BG1001" s="45"/>
      <c r="BH1001" s="45"/>
      <c r="BI1001" s="45"/>
      <c r="BJ1001" s="45"/>
      <c r="BK1001" s="45"/>
      <c r="BL1001" s="45"/>
      <c r="BM1001" s="45"/>
      <c r="BN1001" s="45"/>
      <c r="BO1001" s="45"/>
      <c r="BP1001" s="45"/>
      <c r="BQ1001" s="45"/>
      <c r="BR1001" s="45"/>
      <c r="BS1001" s="45"/>
      <c r="BT1001" s="45"/>
      <c r="BU1001" s="45"/>
      <c r="BV1001" s="45"/>
      <c r="BW1001" s="45"/>
      <c r="BX1001" s="45"/>
      <c r="BY1001" s="45"/>
      <c r="BZ1001" s="45"/>
    </row>
    <row r="1002" spans="1:78" x14ac:dyDescent="0.45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  <c r="BE1002" s="45"/>
      <c r="BF1002" s="45"/>
      <c r="BG1002" s="45"/>
      <c r="BH1002" s="45"/>
      <c r="BI1002" s="45"/>
      <c r="BJ1002" s="45"/>
      <c r="BK1002" s="45"/>
      <c r="BL1002" s="45"/>
      <c r="BM1002" s="45"/>
      <c r="BN1002" s="45"/>
      <c r="BO1002" s="45"/>
      <c r="BP1002" s="45"/>
      <c r="BQ1002" s="45"/>
      <c r="BR1002" s="45"/>
      <c r="BS1002" s="45"/>
      <c r="BT1002" s="45"/>
      <c r="BU1002" s="45"/>
      <c r="BV1002" s="45"/>
      <c r="BW1002" s="45"/>
      <c r="BX1002" s="45"/>
      <c r="BY1002" s="45"/>
      <c r="BZ1002" s="45"/>
    </row>
    <row r="1003" spans="1:78" x14ac:dyDescent="0.45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  <c r="BE1003" s="45"/>
      <c r="BF1003" s="45"/>
      <c r="BG1003" s="45"/>
      <c r="BH1003" s="45"/>
      <c r="BI1003" s="45"/>
      <c r="BJ1003" s="45"/>
      <c r="BK1003" s="45"/>
      <c r="BL1003" s="45"/>
      <c r="BM1003" s="45"/>
      <c r="BN1003" s="45"/>
      <c r="BO1003" s="45"/>
      <c r="BP1003" s="45"/>
      <c r="BQ1003" s="45"/>
      <c r="BR1003" s="45"/>
      <c r="BS1003" s="45"/>
      <c r="BT1003" s="45"/>
      <c r="BU1003" s="45"/>
      <c r="BV1003" s="45"/>
      <c r="BW1003" s="45"/>
      <c r="BX1003" s="45"/>
      <c r="BY1003" s="45"/>
      <c r="BZ1003" s="45"/>
    </row>
    <row r="1004" spans="1:78" x14ac:dyDescent="0.45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  <c r="BE1004" s="45"/>
      <c r="BF1004" s="45"/>
      <c r="BG1004" s="45"/>
      <c r="BH1004" s="45"/>
      <c r="BI1004" s="45"/>
      <c r="BJ1004" s="45"/>
      <c r="BK1004" s="45"/>
      <c r="BL1004" s="45"/>
      <c r="BM1004" s="45"/>
      <c r="BN1004" s="45"/>
      <c r="BO1004" s="45"/>
      <c r="BP1004" s="45"/>
      <c r="BQ1004" s="45"/>
      <c r="BR1004" s="45"/>
      <c r="BS1004" s="45"/>
      <c r="BT1004" s="45"/>
      <c r="BU1004" s="45"/>
      <c r="BV1004" s="45"/>
      <c r="BW1004" s="45"/>
      <c r="BX1004" s="45"/>
      <c r="BY1004" s="45"/>
      <c r="BZ1004" s="45"/>
    </row>
    <row r="1005" spans="1:78" x14ac:dyDescent="0.45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  <c r="BE1005" s="45"/>
      <c r="BF1005" s="45"/>
      <c r="BG1005" s="45"/>
      <c r="BH1005" s="45"/>
      <c r="BI1005" s="45"/>
      <c r="BJ1005" s="45"/>
      <c r="BK1005" s="45"/>
      <c r="BL1005" s="45"/>
      <c r="BM1005" s="45"/>
      <c r="BN1005" s="45"/>
      <c r="BO1005" s="45"/>
      <c r="BP1005" s="45"/>
      <c r="BQ1005" s="45"/>
      <c r="BR1005" s="45"/>
      <c r="BS1005" s="45"/>
      <c r="BT1005" s="45"/>
      <c r="BU1005" s="45"/>
      <c r="BV1005" s="45"/>
      <c r="BW1005" s="45"/>
      <c r="BX1005" s="45"/>
      <c r="BY1005" s="45"/>
      <c r="BZ1005" s="45"/>
    </row>
    <row r="1006" spans="1:78" x14ac:dyDescent="0.45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  <c r="BE1006" s="45"/>
      <c r="BF1006" s="45"/>
      <c r="BG1006" s="45"/>
      <c r="BH1006" s="45"/>
      <c r="BI1006" s="45"/>
      <c r="BJ1006" s="45"/>
      <c r="BK1006" s="45"/>
      <c r="BL1006" s="45"/>
      <c r="BM1006" s="45"/>
      <c r="BN1006" s="45"/>
      <c r="BO1006" s="45"/>
      <c r="BP1006" s="45"/>
      <c r="BQ1006" s="45"/>
      <c r="BR1006" s="45"/>
      <c r="BS1006" s="45"/>
      <c r="BT1006" s="45"/>
      <c r="BU1006" s="45"/>
      <c r="BV1006" s="45"/>
      <c r="BW1006" s="45"/>
      <c r="BX1006" s="45"/>
      <c r="BY1006" s="45"/>
      <c r="BZ1006" s="45"/>
    </row>
    <row r="1007" spans="1:78" x14ac:dyDescent="0.45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  <c r="BE1007" s="45"/>
      <c r="BF1007" s="45"/>
      <c r="BG1007" s="45"/>
      <c r="BH1007" s="45"/>
      <c r="BI1007" s="45"/>
      <c r="BJ1007" s="45"/>
      <c r="BK1007" s="45"/>
      <c r="BL1007" s="45"/>
      <c r="BM1007" s="45"/>
      <c r="BN1007" s="45"/>
      <c r="BO1007" s="45"/>
      <c r="BP1007" s="45"/>
      <c r="BQ1007" s="45"/>
      <c r="BR1007" s="45"/>
      <c r="BS1007" s="45"/>
      <c r="BT1007" s="45"/>
      <c r="BU1007" s="45"/>
      <c r="BV1007" s="45"/>
      <c r="BW1007" s="45"/>
      <c r="BX1007" s="45"/>
      <c r="BY1007" s="45"/>
      <c r="BZ1007" s="45"/>
    </row>
    <row r="1008" spans="1:78" x14ac:dyDescent="0.45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  <c r="BE1008" s="45"/>
      <c r="BF1008" s="45"/>
      <c r="BG1008" s="45"/>
      <c r="BH1008" s="45"/>
      <c r="BI1008" s="45"/>
      <c r="BJ1008" s="45"/>
      <c r="BK1008" s="45"/>
      <c r="BL1008" s="45"/>
      <c r="BM1008" s="45"/>
      <c r="BN1008" s="45"/>
      <c r="BO1008" s="45"/>
      <c r="BP1008" s="45"/>
      <c r="BQ1008" s="45"/>
      <c r="BR1008" s="45"/>
      <c r="BS1008" s="45"/>
      <c r="BT1008" s="45"/>
      <c r="BU1008" s="45"/>
      <c r="BV1008" s="45"/>
      <c r="BW1008" s="45"/>
      <c r="BX1008" s="45"/>
      <c r="BY1008" s="45"/>
      <c r="BZ1008" s="45"/>
    </row>
    <row r="1009" spans="1:78" x14ac:dyDescent="0.45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  <c r="BE1009" s="45"/>
      <c r="BF1009" s="45"/>
      <c r="BG1009" s="45"/>
      <c r="BH1009" s="45"/>
      <c r="BI1009" s="45"/>
      <c r="BJ1009" s="45"/>
      <c r="BK1009" s="45"/>
      <c r="BL1009" s="45"/>
      <c r="BM1009" s="45"/>
      <c r="BN1009" s="45"/>
      <c r="BO1009" s="45"/>
      <c r="BP1009" s="45"/>
      <c r="BQ1009" s="45"/>
      <c r="BR1009" s="45"/>
      <c r="BS1009" s="45"/>
      <c r="BT1009" s="45"/>
      <c r="BU1009" s="45"/>
      <c r="BV1009" s="45"/>
      <c r="BW1009" s="45"/>
      <c r="BX1009" s="45"/>
      <c r="BY1009" s="45"/>
      <c r="BZ1009" s="45"/>
    </row>
    <row r="1010" spans="1:78" x14ac:dyDescent="0.45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  <c r="BE1010" s="45"/>
      <c r="BF1010" s="45"/>
      <c r="BG1010" s="45"/>
      <c r="BH1010" s="45"/>
      <c r="BI1010" s="45"/>
      <c r="BJ1010" s="45"/>
      <c r="BK1010" s="45"/>
      <c r="BL1010" s="45"/>
      <c r="BM1010" s="45"/>
      <c r="BN1010" s="45"/>
      <c r="BO1010" s="45"/>
      <c r="BP1010" s="45"/>
      <c r="BQ1010" s="45"/>
      <c r="BR1010" s="45"/>
      <c r="BS1010" s="45"/>
      <c r="BT1010" s="45"/>
      <c r="BU1010" s="45"/>
      <c r="BV1010" s="45"/>
      <c r="BW1010" s="45"/>
      <c r="BX1010" s="45"/>
      <c r="BY1010" s="45"/>
      <c r="BZ1010" s="45"/>
    </row>
    <row r="1011" spans="1:78" x14ac:dyDescent="0.45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  <c r="BE1011" s="45"/>
      <c r="BF1011" s="45"/>
      <c r="BG1011" s="45"/>
      <c r="BH1011" s="45"/>
      <c r="BI1011" s="45"/>
      <c r="BJ1011" s="45"/>
      <c r="BK1011" s="45"/>
      <c r="BL1011" s="45"/>
      <c r="BM1011" s="45"/>
      <c r="BN1011" s="45"/>
      <c r="BO1011" s="45"/>
      <c r="BP1011" s="45"/>
      <c r="BQ1011" s="45"/>
      <c r="BR1011" s="45"/>
      <c r="BS1011" s="45"/>
      <c r="BT1011" s="45"/>
      <c r="BU1011" s="45"/>
      <c r="BV1011" s="45"/>
      <c r="BW1011" s="45"/>
      <c r="BX1011" s="45"/>
      <c r="BY1011" s="45"/>
      <c r="BZ1011" s="45"/>
    </row>
    <row r="1012" spans="1:78" x14ac:dyDescent="0.45">
      <c r="A1012" s="45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  <c r="BE1012" s="45"/>
      <c r="BF1012" s="45"/>
      <c r="BG1012" s="45"/>
      <c r="BH1012" s="45"/>
      <c r="BI1012" s="45"/>
      <c r="BJ1012" s="45"/>
      <c r="BK1012" s="45"/>
      <c r="BL1012" s="45"/>
      <c r="BM1012" s="45"/>
      <c r="BN1012" s="45"/>
      <c r="BO1012" s="45"/>
      <c r="BP1012" s="45"/>
      <c r="BQ1012" s="45"/>
      <c r="BR1012" s="45"/>
      <c r="BS1012" s="45"/>
      <c r="BT1012" s="45"/>
      <c r="BU1012" s="45"/>
      <c r="BV1012" s="45"/>
      <c r="BW1012" s="45"/>
      <c r="BX1012" s="45"/>
      <c r="BY1012" s="45"/>
      <c r="BZ1012" s="45"/>
    </row>
    <row r="1013" spans="1:78" x14ac:dyDescent="0.45">
      <c r="A1013" s="45"/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  <c r="BE1013" s="45"/>
      <c r="BF1013" s="45"/>
      <c r="BG1013" s="45"/>
      <c r="BH1013" s="45"/>
      <c r="BI1013" s="45"/>
      <c r="BJ1013" s="45"/>
      <c r="BK1013" s="45"/>
      <c r="BL1013" s="45"/>
      <c r="BM1013" s="45"/>
      <c r="BN1013" s="45"/>
      <c r="BO1013" s="45"/>
      <c r="BP1013" s="45"/>
      <c r="BQ1013" s="45"/>
      <c r="BR1013" s="45"/>
      <c r="BS1013" s="45"/>
      <c r="BT1013" s="45"/>
      <c r="BU1013" s="45"/>
      <c r="BV1013" s="45"/>
      <c r="BW1013" s="45"/>
      <c r="BX1013" s="45"/>
      <c r="BY1013" s="45"/>
      <c r="BZ1013" s="45"/>
    </row>
    <row r="1014" spans="1:78" x14ac:dyDescent="0.45">
      <c r="A1014" s="45"/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  <c r="BE1014" s="45"/>
      <c r="BF1014" s="45"/>
      <c r="BG1014" s="45"/>
      <c r="BH1014" s="45"/>
      <c r="BI1014" s="45"/>
      <c r="BJ1014" s="45"/>
      <c r="BK1014" s="45"/>
      <c r="BL1014" s="45"/>
      <c r="BM1014" s="45"/>
      <c r="BN1014" s="45"/>
      <c r="BO1014" s="45"/>
      <c r="BP1014" s="45"/>
      <c r="BQ1014" s="45"/>
      <c r="BR1014" s="45"/>
      <c r="BS1014" s="45"/>
      <c r="BT1014" s="45"/>
      <c r="BU1014" s="45"/>
      <c r="BV1014" s="45"/>
      <c r="BW1014" s="45"/>
      <c r="BX1014" s="45"/>
      <c r="BY1014" s="45"/>
      <c r="BZ1014" s="45"/>
    </row>
    <row r="1015" spans="1:78" x14ac:dyDescent="0.45">
      <c r="A1015" s="45"/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  <c r="BE1015" s="45"/>
      <c r="BF1015" s="45"/>
      <c r="BG1015" s="45"/>
      <c r="BH1015" s="45"/>
      <c r="BI1015" s="45"/>
      <c r="BJ1015" s="45"/>
      <c r="BK1015" s="45"/>
      <c r="BL1015" s="45"/>
      <c r="BM1015" s="45"/>
      <c r="BN1015" s="45"/>
      <c r="BO1015" s="45"/>
      <c r="BP1015" s="45"/>
      <c r="BQ1015" s="45"/>
      <c r="BR1015" s="45"/>
      <c r="BS1015" s="45"/>
      <c r="BT1015" s="45"/>
      <c r="BU1015" s="45"/>
      <c r="BV1015" s="45"/>
      <c r="BW1015" s="45"/>
      <c r="BX1015" s="45"/>
      <c r="BY1015" s="45"/>
      <c r="BZ1015" s="45"/>
    </row>
    <row r="1016" spans="1:78" x14ac:dyDescent="0.45">
      <c r="A1016" s="45"/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</row>
    <row r="1017" spans="1:78" x14ac:dyDescent="0.45">
      <c r="A1017" s="45"/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</row>
    <row r="1018" spans="1:78" x14ac:dyDescent="0.45">
      <c r="A1018" s="45"/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  <c r="BE1018" s="45"/>
      <c r="BF1018" s="45"/>
      <c r="BG1018" s="45"/>
      <c r="BH1018" s="45"/>
      <c r="BI1018" s="45"/>
      <c r="BJ1018" s="45"/>
      <c r="BK1018" s="45"/>
      <c r="BL1018" s="45"/>
      <c r="BM1018" s="45"/>
      <c r="BN1018" s="45"/>
      <c r="BO1018" s="45"/>
      <c r="BP1018" s="45"/>
      <c r="BQ1018" s="45"/>
      <c r="BR1018" s="45"/>
      <c r="BS1018" s="45"/>
      <c r="BT1018" s="45"/>
      <c r="BU1018" s="45"/>
      <c r="BV1018" s="45"/>
      <c r="BW1018" s="45"/>
      <c r="BX1018" s="45"/>
      <c r="BY1018" s="45"/>
      <c r="BZ1018" s="45"/>
    </row>
    <row r="1019" spans="1:78" x14ac:dyDescent="0.45">
      <c r="A1019" s="45"/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  <c r="BE1019" s="45"/>
      <c r="BF1019" s="45"/>
      <c r="BG1019" s="45"/>
      <c r="BH1019" s="45"/>
      <c r="BI1019" s="45"/>
      <c r="BJ1019" s="45"/>
      <c r="BK1019" s="45"/>
      <c r="BL1019" s="45"/>
      <c r="BM1019" s="45"/>
      <c r="BN1019" s="45"/>
      <c r="BO1019" s="45"/>
      <c r="BP1019" s="45"/>
      <c r="BQ1019" s="45"/>
      <c r="BR1019" s="45"/>
      <c r="BS1019" s="45"/>
      <c r="BT1019" s="45"/>
      <c r="BU1019" s="45"/>
      <c r="BV1019" s="45"/>
      <c r="BW1019" s="45"/>
      <c r="BX1019" s="45"/>
      <c r="BY1019" s="45"/>
      <c r="BZ1019" s="45"/>
    </row>
    <row r="1020" spans="1:78" x14ac:dyDescent="0.45">
      <c r="A1020" s="45"/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  <c r="BE1020" s="45"/>
      <c r="BF1020" s="45"/>
      <c r="BG1020" s="45"/>
      <c r="BH1020" s="45"/>
      <c r="BI1020" s="45"/>
      <c r="BJ1020" s="45"/>
      <c r="BK1020" s="45"/>
      <c r="BL1020" s="45"/>
      <c r="BM1020" s="45"/>
      <c r="BN1020" s="45"/>
      <c r="BO1020" s="45"/>
      <c r="BP1020" s="45"/>
      <c r="BQ1020" s="45"/>
      <c r="BR1020" s="45"/>
      <c r="BS1020" s="45"/>
      <c r="BT1020" s="45"/>
      <c r="BU1020" s="45"/>
      <c r="BV1020" s="45"/>
      <c r="BW1020" s="45"/>
      <c r="BX1020" s="45"/>
      <c r="BY1020" s="45"/>
      <c r="BZ1020" s="45"/>
    </row>
    <row r="1021" spans="1:78" x14ac:dyDescent="0.45">
      <c r="A1021" s="45"/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  <c r="BE1021" s="45"/>
      <c r="BF1021" s="45"/>
      <c r="BG1021" s="45"/>
      <c r="BH1021" s="45"/>
      <c r="BI1021" s="45"/>
      <c r="BJ1021" s="45"/>
      <c r="BK1021" s="45"/>
      <c r="BL1021" s="45"/>
      <c r="BM1021" s="45"/>
      <c r="BN1021" s="45"/>
      <c r="BO1021" s="45"/>
      <c r="BP1021" s="45"/>
      <c r="BQ1021" s="45"/>
      <c r="BR1021" s="45"/>
      <c r="BS1021" s="45"/>
      <c r="BT1021" s="45"/>
      <c r="BU1021" s="45"/>
      <c r="BV1021" s="45"/>
      <c r="BW1021" s="45"/>
      <c r="BX1021" s="45"/>
      <c r="BY1021" s="45"/>
      <c r="BZ1021" s="45"/>
    </row>
    <row r="1022" spans="1:78" x14ac:dyDescent="0.45">
      <c r="A1022" s="45"/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</row>
    <row r="1023" spans="1:78" x14ac:dyDescent="0.45">
      <c r="A1023" s="45"/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</row>
    <row r="1024" spans="1:78" x14ac:dyDescent="0.45">
      <c r="A1024" s="45"/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  <c r="BE1024" s="45"/>
      <c r="BF1024" s="45"/>
      <c r="BG1024" s="45"/>
      <c r="BH1024" s="45"/>
      <c r="BI1024" s="45"/>
      <c r="BJ1024" s="45"/>
      <c r="BK1024" s="45"/>
      <c r="BL1024" s="45"/>
      <c r="BM1024" s="45"/>
      <c r="BN1024" s="45"/>
      <c r="BO1024" s="45"/>
      <c r="BP1024" s="45"/>
      <c r="BQ1024" s="45"/>
      <c r="BR1024" s="45"/>
      <c r="BS1024" s="45"/>
      <c r="BT1024" s="45"/>
      <c r="BU1024" s="45"/>
      <c r="BV1024" s="45"/>
      <c r="BW1024" s="45"/>
      <c r="BX1024" s="45"/>
      <c r="BY1024" s="45"/>
      <c r="BZ1024" s="45"/>
    </row>
    <row r="1025" spans="1:78" x14ac:dyDescent="0.45">
      <c r="A1025" s="45"/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  <c r="BE1025" s="45"/>
      <c r="BF1025" s="45"/>
      <c r="BG1025" s="45"/>
      <c r="BH1025" s="45"/>
      <c r="BI1025" s="45"/>
      <c r="BJ1025" s="45"/>
      <c r="BK1025" s="45"/>
      <c r="BL1025" s="45"/>
      <c r="BM1025" s="45"/>
      <c r="BN1025" s="45"/>
      <c r="BO1025" s="45"/>
      <c r="BP1025" s="45"/>
      <c r="BQ1025" s="45"/>
      <c r="BR1025" s="45"/>
      <c r="BS1025" s="45"/>
      <c r="BT1025" s="45"/>
      <c r="BU1025" s="45"/>
      <c r="BV1025" s="45"/>
      <c r="BW1025" s="45"/>
      <c r="BX1025" s="45"/>
      <c r="BY1025" s="45"/>
      <c r="BZ1025" s="45"/>
    </row>
    <row r="1026" spans="1:78" x14ac:dyDescent="0.45">
      <c r="A1026" s="45"/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  <c r="BE1026" s="45"/>
      <c r="BF1026" s="45"/>
      <c r="BG1026" s="45"/>
      <c r="BH1026" s="45"/>
      <c r="BI1026" s="45"/>
      <c r="BJ1026" s="45"/>
      <c r="BK1026" s="45"/>
      <c r="BL1026" s="45"/>
      <c r="BM1026" s="45"/>
      <c r="BN1026" s="45"/>
      <c r="BO1026" s="45"/>
      <c r="BP1026" s="45"/>
      <c r="BQ1026" s="45"/>
      <c r="BR1026" s="45"/>
      <c r="BS1026" s="45"/>
      <c r="BT1026" s="45"/>
      <c r="BU1026" s="45"/>
      <c r="BV1026" s="45"/>
      <c r="BW1026" s="45"/>
      <c r="BX1026" s="45"/>
      <c r="BY1026" s="45"/>
      <c r="BZ1026" s="45"/>
    </row>
    <row r="1027" spans="1:78" x14ac:dyDescent="0.45">
      <c r="A1027" s="45"/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  <c r="BE1027" s="45"/>
      <c r="BF1027" s="45"/>
      <c r="BG1027" s="45"/>
      <c r="BH1027" s="45"/>
      <c r="BI1027" s="45"/>
      <c r="BJ1027" s="45"/>
      <c r="BK1027" s="45"/>
      <c r="BL1027" s="45"/>
      <c r="BM1027" s="45"/>
      <c r="BN1027" s="45"/>
      <c r="BO1027" s="45"/>
      <c r="BP1027" s="45"/>
      <c r="BQ1027" s="45"/>
      <c r="BR1027" s="45"/>
      <c r="BS1027" s="45"/>
      <c r="BT1027" s="45"/>
      <c r="BU1027" s="45"/>
      <c r="BV1027" s="45"/>
      <c r="BW1027" s="45"/>
      <c r="BX1027" s="45"/>
      <c r="BY1027" s="45"/>
      <c r="BZ1027" s="45"/>
    </row>
    <row r="1028" spans="1:78" x14ac:dyDescent="0.45">
      <c r="A1028" s="45"/>
      <c r="B1028" s="45"/>
      <c r="C1028" s="45"/>
      <c r="D1028" s="45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  <c r="BH1028" s="45"/>
      <c r="BI1028" s="45"/>
      <c r="BJ1028" s="45"/>
      <c r="BK1028" s="45"/>
      <c r="BL1028" s="45"/>
      <c r="BM1028" s="45"/>
      <c r="BN1028" s="45"/>
      <c r="BO1028" s="45"/>
      <c r="BP1028" s="45"/>
      <c r="BQ1028" s="45"/>
      <c r="BR1028" s="45"/>
      <c r="BS1028" s="45"/>
      <c r="BT1028" s="45"/>
      <c r="BU1028" s="45"/>
      <c r="BV1028" s="45"/>
      <c r="BW1028" s="45"/>
      <c r="BX1028" s="45"/>
      <c r="BY1028" s="45"/>
      <c r="BZ1028" s="45"/>
    </row>
    <row r="1029" spans="1:78" x14ac:dyDescent="0.45">
      <c r="A1029" s="45"/>
      <c r="B1029" s="45"/>
      <c r="C1029" s="45"/>
      <c r="D1029" s="45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  <c r="BE1029" s="45"/>
      <c r="BF1029" s="45"/>
      <c r="BG1029" s="45"/>
      <c r="BH1029" s="45"/>
      <c r="BI1029" s="45"/>
      <c r="BJ1029" s="45"/>
      <c r="BK1029" s="45"/>
      <c r="BL1029" s="45"/>
      <c r="BM1029" s="45"/>
      <c r="BN1029" s="45"/>
      <c r="BO1029" s="45"/>
      <c r="BP1029" s="45"/>
      <c r="BQ1029" s="45"/>
      <c r="BR1029" s="45"/>
      <c r="BS1029" s="45"/>
      <c r="BT1029" s="45"/>
      <c r="BU1029" s="45"/>
      <c r="BV1029" s="45"/>
      <c r="BW1029" s="45"/>
      <c r="BX1029" s="45"/>
      <c r="BY1029" s="45"/>
      <c r="BZ1029" s="45"/>
    </row>
    <row r="1030" spans="1:78" x14ac:dyDescent="0.45">
      <c r="A1030" s="45"/>
      <c r="B1030" s="45"/>
      <c r="C1030" s="45"/>
      <c r="D1030" s="45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  <c r="BE1030" s="45"/>
      <c r="BF1030" s="45"/>
      <c r="BG1030" s="45"/>
      <c r="BH1030" s="45"/>
      <c r="BI1030" s="45"/>
      <c r="BJ1030" s="45"/>
      <c r="BK1030" s="45"/>
      <c r="BL1030" s="45"/>
      <c r="BM1030" s="45"/>
      <c r="BN1030" s="45"/>
      <c r="BO1030" s="45"/>
      <c r="BP1030" s="45"/>
      <c r="BQ1030" s="45"/>
      <c r="BR1030" s="45"/>
      <c r="BS1030" s="45"/>
      <c r="BT1030" s="45"/>
      <c r="BU1030" s="45"/>
      <c r="BV1030" s="45"/>
      <c r="BW1030" s="45"/>
      <c r="BX1030" s="45"/>
      <c r="BY1030" s="45"/>
      <c r="BZ1030" s="45"/>
    </row>
    <row r="1031" spans="1:78" x14ac:dyDescent="0.45">
      <c r="A1031" s="45"/>
      <c r="B1031" s="45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  <c r="BE1031" s="45"/>
      <c r="BF1031" s="45"/>
      <c r="BG1031" s="45"/>
      <c r="BH1031" s="45"/>
      <c r="BI1031" s="45"/>
      <c r="BJ1031" s="45"/>
      <c r="BK1031" s="45"/>
      <c r="BL1031" s="45"/>
      <c r="BM1031" s="45"/>
      <c r="BN1031" s="45"/>
      <c r="BO1031" s="45"/>
      <c r="BP1031" s="45"/>
      <c r="BQ1031" s="45"/>
      <c r="BR1031" s="45"/>
      <c r="BS1031" s="45"/>
      <c r="BT1031" s="45"/>
      <c r="BU1031" s="45"/>
      <c r="BV1031" s="45"/>
      <c r="BW1031" s="45"/>
      <c r="BX1031" s="45"/>
      <c r="BY1031" s="45"/>
      <c r="BZ1031" s="45"/>
    </row>
    <row r="1032" spans="1:78" x14ac:dyDescent="0.45">
      <c r="A1032" s="45"/>
      <c r="B1032" s="45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  <c r="BE1032" s="45"/>
      <c r="BF1032" s="45"/>
      <c r="BG1032" s="45"/>
      <c r="BH1032" s="45"/>
      <c r="BI1032" s="45"/>
      <c r="BJ1032" s="45"/>
      <c r="BK1032" s="45"/>
      <c r="BL1032" s="45"/>
      <c r="BM1032" s="45"/>
      <c r="BN1032" s="45"/>
      <c r="BO1032" s="45"/>
      <c r="BP1032" s="45"/>
      <c r="BQ1032" s="45"/>
      <c r="BR1032" s="45"/>
      <c r="BS1032" s="45"/>
      <c r="BT1032" s="45"/>
      <c r="BU1032" s="45"/>
      <c r="BV1032" s="45"/>
      <c r="BW1032" s="45"/>
      <c r="BX1032" s="45"/>
      <c r="BY1032" s="45"/>
      <c r="BZ1032" s="45"/>
    </row>
    <row r="1033" spans="1:78" x14ac:dyDescent="0.45">
      <c r="A1033" s="45"/>
      <c r="B1033" s="45"/>
      <c r="C1033" s="45"/>
      <c r="D1033" s="45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  <c r="BE1033" s="45"/>
      <c r="BF1033" s="45"/>
      <c r="BG1033" s="45"/>
      <c r="BH1033" s="45"/>
      <c r="BI1033" s="45"/>
      <c r="BJ1033" s="45"/>
      <c r="BK1033" s="45"/>
      <c r="BL1033" s="45"/>
      <c r="BM1033" s="45"/>
      <c r="BN1033" s="45"/>
      <c r="BO1033" s="45"/>
      <c r="BP1033" s="45"/>
      <c r="BQ1033" s="45"/>
      <c r="BR1033" s="45"/>
      <c r="BS1033" s="45"/>
      <c r="BT1033" s="45"/>
      <c r="BU1033" s="45"/>
      <c r="BV1033" s="45"/>
      <c r="BW1033" s="45"/>
      <c r="BX1033" s="45"/>
      <c r="BY1033" s="45"/>
      <c r="BZ1033" s="45"/>
    </row>
    <row r="1034" spans="1:78" x14ac:dyDescent="0.45">
      <c r="A1034" s="45"/>
      <c r="B1034" s="45"/>
      <c r="C1034" s="45"/>
      <c r="D1034" s="45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  <c r="BH1034" s="45"/>
      <c r="BI1034" s="45"/>
      <c r="BJ1034" s="45"/>
      <c r="BK1034" s="45"/>
      <c r="BL1034" s="45"/>
      <c r="BM1034" s="45"/>
      <c r="BN1034" s="45"/>
      <c r="BO1034" s="45"/>
      <c r="BP1034" s="45"/>
      <c r="BQ1034" s="45"/>
      <c r="BR1034" s="45"/>
      <c r="BS1034" s="45"/>
      <c r="BT1034" s="45"/>
      <c r="BU1034" s="45"/>
      <c r="BV1034" s="45"/>
      <c r="BW1034" s="45"/>
      <c r="BX1034" s="45"/>
      <c r="BY1034" s="45"/>
      <c r="BZ1034" s="45"/>
    </row>
    <row r="1035" spans="1:78" x14ac:dyDescent="0.45">
      <c r="A1035" s="45"/>
      <c r="B1035" s="45"/>
      <c r="C1035" s="45"/>
      <c r="D1035" s="45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  <c r="BH1035" s="45"/>
      <c r="BI1035" s="45"/>
      <c r="BJ1035" s="45"/>
      <c r="BK1035" s="45"/>
      <c r="BL1035" s="45"/>
      <c r="BM1035" s="45"/>
      <c r="BN1035" s="45"/>
      <c r="BO1035" s="45"/>
      <c r="BP1035" s="45"/>
      <c r="BQ1035" s="45"/>
      <c r="BR1035" s="45"/>
      <c r="BS1035" s="45"/>
      <c r="BT1035" s="45"/>
      <c r="BU1035" s="45"/>
      <c r="BV1035" s="45"/>
      <c r="BW1035" s="45"/>
      <c r="BX1035" s="45"/>
      <c r="BY1035" s="45"/>
      <c r="BZ1035" s="45"/>
    </row>
    <row r="1036" spans="1:78" x14ac:dyDescent="0.45">
      <c r="A1036" s="45"/>
      <c r="B1036" s="45"/>
      <c r="C1036" s="45"/>
      <c r="D1036" s="45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  <c r="BH1036" s="45"/>
      <c r="BI1036" s="45"/>
      <c r="BJ1036" s="45"/>
      <c r="BK1036" s="45"/>
      <c r="BL1036" s="45"/>
      <c r="BM1036" s="45"/>
      <c r="BN1036" s="45"/>
      <c r="BO1036" s="45"/>
      <c r="BP1036" s="45"/>
      <c r="BQ1036" s="45"/>
      <c r="BR1036" s="45"/>
      <c r="BS1036" s="45"/>
      <c r="BT1036" s="45"/>
      <c r="BU1036" s="45"/>
      <c r="BV1036" s="45"/>
      <c r="BW1036" s="45"/>
      <c r="BX1036" s="45"/>
      <c r="BY1036" s="45"/>
      <c r="BZ1036" s="45"/>
    </row>
    <row r="1037" spans="1:78" x14ac:dyDescent="0.45">
      <c r="A1037" s="45"/>
      <c r="B1037" s="45"/>
      <c r="C1037" s="45"/>
      <c r="D1037" s="45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  <c r="BE1037" s="45"/>
      <c r="BF1037" s="45"/>
      <c r="BG1037" s="45"/>
      <c r="BH1037" s="45"/>
      <c r="BI1037" s="45"/>
      <c r="BJ1037" s="45"/>
      <c r="BK1037" s="45"/>
      <c r="BL1037" s="45"/>
      <c r="BM1037" s="45"/>
      <c r="BN1037" s="45"/>
      <c r="BO1037" s="45"/>
      <c r="BP1037" s="45"/>
      <c r="BQ1037" s="45"/>
      <c r="BR1037" s="45"/>
      <c r="BS1037" s="45"/>
      <c r="BT1037" s="45"/>
      <c r="BU1037" s="45"/>
      <c r="BV1037" s="45"/>
      <c r="BW1037" s="45"/>
      <c r="BX1037" s="45"/>
      <c r="BY1037" s="45"/>
      <c r="BZ1037" s="45"/>
    </row>
    <row r="1038" spans="1:78" x14ac:dyDescent="0.45">
      <c r="A1038" s="45"/>
      <c r="B1038" s="45"/>
      <c r="C1038" s="45"/>
      <c r="D1038" s="45"/>
      <c r="E1038" s="45"/>
      <c r="F1038" s="45"/>
      <c r="G1038" s="45"/>
      <c r="H1038" s="45"/>
      <c r="I1038" s="45"/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  <c r="BH1038" s="45"/>
      <c r="BI1038" s="45"/>
      <c r="BJ1038" s="45"/>
      <c r="BK1038" s="45"/>
      <c r="BL1038" s="45"/>
      <c r="BM1038" s="45"/>
      <c r="BN1038" s="45"/>
      <c r="BO1038" s="45"/>
      <c r="BP1038" s="45"/>
      <c r="BQ1038" s="45"/>
      <c r="BR1038" s="45"/>
      <c r="BS1038" s="45"/>
      <c r="BT1038" s="45"/>
      <c r="BU1038" s="45"/>
      <c r="BV1038" s="45"/>
      <c r="BW1038" s="45"/>
      <c r="BX1038" s="45"/>
      <c r="BY1038" s="45"/>
      <c r="BZ1038" s="45"/>
    </row>
    <row r="1039" spans="1:78" x14ac:dyDescent="0.45">
      <c r="A1039" s="45"/>
      <c r="B1039" s="45"/>
      <c r="C1039" s="45"/>
      <c r="D1039" s="45"/>
      <c r="E1039" s="45"/>
      <c r="F1039" s="45"/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  <c r="BH1039" s="45"/>
      <c r="BI1039" s="45"/>
      <c r="BJ1039" s="45"/>
      <c r="BK1039" s="45"/>
      <c r="BL1039" s="45"/>
      <c r="BM1039" s="45"/>
      <c r="BN1039" s="45"/>
      <c r="BO1039" s="45"/>
      <c r="BP1039" s="45"/>
      <c r="BQ1039" s="45"/>
      <c r="BR1039" s="45"/>
      <c r="BS1039" s="45"/>
      <c r="BT1039" s="45"/>
      <c r="BU1039" s="45"/>
      <c r="BV1039" s="45"/>
      <c r="BW1039" s="45"/>
      <c r="BX1039" s="45"/>
      <c r="BY1039" s="45"/>
      <c r="BZ1039" s="45"/>
    </row>
    <row r="1040" spans="1:78" x14ac:dyDescent="0.45">
      <c r="A1040" s="45"/>
      <c r="B1040" s="45"/>
      <c r="C1040" s="45"/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  <c r="BH1040" s="45"/>
      <c r="BI1040" s="45"/>
      <c r="BJ1040" s="45"/>
      <c r="BK1040" s="45"/>
      <c r="BL1040" s="45"/>
      <c r="BM1040" s="45"/>
      <c r="BN1040" s="45"/>
      <c r="BO1040" s="45"/>
      <c r="BP1040" s="45"/>
      <c r="BQ1040" s="45"/>
      <c r="BR1040" s="45"/>
      <c r="BS1040" s="45"/>
      <c r="BT1040" s="45"/>
      <c r="BU1040" s="45"/>
      <c r="BV1040" s="45"/>
      <c r="BW1040" s="45"/>
      <c r="BX1040" s="45"/>
      <c r="BY1040" s="45"/>
      <c r="BZ1040" s="45"/>
    </row>
    <row r="1041" spans="1:78" x14ac:dyDescent="0.45">
      <c r="A1041" s="45"/>
      <c r="B1041" s="45"/>
      <c r="C1041" s="45"/>
      <c r="D1041" s="45"/>
      <c r="E1041" s="45"/>
      <c r="F1041" s="45"/>
      <c r="G1041" s="45"/>
      <c r="H1041" s="45"/>
      <c r="I1041" s="45"/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  <c r="BH1041" s="45"/>
      <c r="BI1041" s="45"/>
      <c r="BJ1041" s="45"/>
      <c r="BK1041" s="45"/>
      <c r="BL1041" s="45"/>
      <c r="BM1041" s="45"/>
      <c r="BN1041" s="45"/>
      <c r="BO1041" s="45"/>
      <c r="BP1041" s="45"/>
      <c r="BQ1041" s="45"/>
      <c r="BR1041" s="45"/>
      <c r="BS1041" s="45"/>
      <c r="BT1041" s="45"/>
      <c r="BU1041" s="45"/>
      <c r="BV1041" s="45"/>
      <c r="BW1041" s="45"/>
      <c r="BX1041" s="45"/>
      <c r="BY1041" s="45"/>
      <c r="BZ1041" s="45"/>
    </row>
    <row r="1042" spans="1:78" x14ac:dyDescent="0.45">
      <c r="A1042" s="45"/>
      <c r="B1042" s="45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  <c r="BH1042" s="45"/>
      <c r="BI1042" s="45"/>
      <c r="BJ1042" s="45"/>
      <c r="BK1042" s="45"/>
      <c r="BL1042" s="45"/>
      <c r="BM1042" s="45"/>
      <c r="BN1042" s="45"/>
      <c r="BO1042" s="45"/>
      <c r="BP1042" s="45"/>
      <c r="BQ1042" s="45"/>
      <c r="BR1042" s="45"/>
      <c r="BS1042" s="45"/>
      <c r="BT1042" s="45"/>
      <c r="BU1042" s="45"/>
      <c r="BV1042" s="45"/>
      <c r="BW1042" s="45"/>
      <c r="BX1042" s="45"/>
      <c r="BY1042" s="45"/>
      <c r="BZ1042" s="45"/>
    </row>
    <row r="1043" spans="1:78" x14ac:dyDescent="0.45">
      <c r="A1043" s="45"/>
      <c r="B1043" s="45"/>
      <c r="C1043" s="45"/>
      <c r="D1043" s="45"/>
      <c r="E1043" s="45"/>
      <c r="F1043" s="45"/>
      <c r="G1043" s="45"/>
      <c r="H1043" s="45"/>
      <c r="I1043" s="45"/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  <c r="BE1043" s="45"/>
      <c r="BF1043" s="45"/>
      <c r="BG1043" s="45"/>
      <c r="BH1043" s="45"/>
      <c r="BI1043" s="45"/>
      <c r="BJ1043" s="45"/>
      <c r="BK1043" s="45"/>
      <c r="BL1043" s="45"/>
      <c r="BM1043" s="45"/>
      <c r="BN1043" s="45"/>
      <c r="BO1043" s="45"/>
      <c r="BP1043" s="45"/>
      <c r="BQ1043" s="45"/>
      <c r="BR1043" s="45"/>
      <c r="BS1043" s="45"/>
      <c r="BT1043" s="45"/>
      <c r="BU1043" s="45"/>
      <c r="BV1043" s="45"/>
      <c r="BW1043" s="45"/>
      <c r="BX1043" s="45"/>
      <c r="BY1043" s="45"/>
      <c r="BZ1043" s="45"/>
    </row>
    <row r="1044" spans="1:78" x14ac:dyDescent="0.45">
      <c r="A1044" s="45"/>
      <c r="B1044" s="45"/>
      <c r="C1044" s="45"/>
      <c r="D1044" s="45"/>
      <c r="E1044" s="45"/>
      <c r="F1044" s="45"/>
      <c r="G1044" s="45"/>
      <c r="H1044" s="45"/>
      <c r="I1044" s="45"/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  <c r="BE1044" s="45"/>
      <c r="BF1044" s="45"/>
      <c r="BG1044" s="45"/>
      <c r="BH1044" s="45"/>
      <c r="BI1044" s="45"/>
      <c r="BJ1044" s="45"/>
      <c r="BK1044" s="45"/>
      <c r="BL1044" s="45"/>
      <c r="BM1044" s="45"/>
      <c r="BN1044" s="45"/>
      <c r="BO1044" s="45"/>
      <c r="BP1044" s="45"/>
      <c r="BQ1044" s="45"/>
      <c r="BR1044" s="45"/>
      <c r="BS1044" s="45"/>
      <c r="BT1044" s="45"/>
      <c r="BU1044" s="45"/>
      <c r="BV1044" s="45"/>
      <c r="BW1044" s="45"/>
      <c r="BX1044" s="45"/>
      <c r="BY1044" s="45"/>
      <c r="BZ1044" s="45"/>
    </row>
    <row r="1045" spans="1:78" x14ac:dyDescent="0.45">
      <c r="A1045" s="45"/>
      <c r="B1045" s="45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  <c r="BH1045" s="45"/>
      <c r="BI1045" s="45"/>
      <c r="BJ1045" s="45"/>
      <c r="BK1045" s="45"/>
      <c r="BL1045" s="45"/>
      <c r="BM1045" s="45"/>
      <c r="BN1045" s="45"/>
      <c r="BO1045" s="45"/>
      <c r="BP1045" s="45"/>
      <c r="BQ1045" s="45"/>
      <c r="BR1045" s="45"/>
      <c r="BS1045" s="45"/>
      <c r="BT1045" s="45"/>
      <c r="BU1045" s="45"/>
      <c r="BV1045" s="45"/>
      <c r="BW1045" s="45"/>
      <c r="BX1045" s="45"/>
      <c r="BY1045" s="45"/>
      <c r="BZ1045" s="45"/>
    </row>
    <row r="1046" spans="1:78" x14ac:dyDescent="0.45">
      <c r="A1046" s="45"/>
      <c r="B1046" s="45"/>
      <c r="C1046" s="45"/>
      <c r="D1046" s="45"/>
      <c r="E1046" s="45"/>
      <c r="F1046" s="45"/>
      <c r="G1046" s="45"/>
      <c r="H1046" s="45"/>
      <c r="I1046" s="45"/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  <c r="BE1046" s="45"/>
      <c r="BF1046" s="45"/>
      <c r="BG1046" s="45"/>
      <c r="BH1046" s="45"/>
      <c r="BI1046" s="45"/>
      <c r="BJ1046" s="45"/>
      <c r="BK1046" s="45"/>
      <c r="BL1046" s="45"/>
      <c r="BM1046" s="45"/>
      <c r="BN1046" s="45"/>
      <c r="BO1046" s="45"/>
      <c r="BP1046" s="45"/>
      <c r="BQ1046" s="45"/>
      <c r="BR1046" s="45"/>
      <c r="BS1046" s="45"/>
      <c r="BT1046" s="45"/>
      <c r="BU1046" s="45"/>
      <c r="BV1046" s="45"/>
      <c r="BW1046" s="45"/>
      <c r="BX1046" s="45"/>
      <c r="BY1046" s="45"/>
      <c r="BZ1046" s="45"/>
    </row>
    <row r="1047" spans="1:78" x14ac:dyDescent="0.45">
      <c r="A1047" s="45"/>
      <c r="B1047" s="45"/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  <c r="BH1047" s="45"/>
      <c r="BI1047" s="45"/>
      <c r="BJ1047" s="45"/>
      <c r="BK1047" s="45"/>
      <c r="BL1047" s="45"/>
      <c r="BM1047" s="45"/>
      <c r="BN1047" s="45"/>
      <c r="BO1047" s="45"/>
      <c r="BP1047" s="45"/>
      <c r="BQ1047" s="45"/>
      <c r="BR1047" s="45"/>
      <c r="BS1047" s="45"/>
      <c r="BT1047" s="45"/>
      <c r="BU1047" s="45"/>
      <c r="BV1047" s="45"/>
      <c r="BW1047" s="45"/>
      <c r="BX1047" s="45"/>
      <c r="BY1047" s="45"/>
      <c r="BZ1047" s="45"/>
    </row>
    <row r="1048" spans="1:78" x14ac:dyDescent="0.45">
      <c r="A1048" s="45"/>
      <c r="B1048" s="45"/>
      <c r="C1048" s="45"/>
      <c r="D1048" s="45"/>
      <c r="E1048" s="45"/>
      <c r="F1048" s="45"/>
      <c r="G1048" s="45"/>
      <c r="H1048" s="45"/>
      <c r="I1048" s="45"/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  <c r="BH1048" s="45"/>
      <c r="BI1048" s="45"/>
      <c r="BJ1048" s="45"/>
      <c r="BK1048" s="45"/>
      <c r="BL1048" s="45"/>
      <c r="BM1048" s="45"/>
      <c r="BN1048" s="45"/>
      <c r="BO1048" s="45"/>
      <c r="BP1048" s="45"/>
      <c r="BQ1048" s="45"/>
      <c r="BR1048" s="45"/>
      <c r="BS1048" s="45"/>
      <c r="BT1048" s="45"/>
      <c r="BU1048" s="45"/>
      <c r="BV1048" s="45"/>
      <c r="BW1048" s="45"/>
      <c r="BX1048" s="45"/>
      <c r="BY1048" s="45"/>
      <c r="BZ1048" s="45"/>
    </row>
    <row r="1049" spans="1:78" x14ac:dyDescent="0.45">
      <c r="A1049" s="45"/>
      <c r="B1049" s="45"/>
      <c r="C1049" s="45"/>
      <c r="D1049" s="45"/>
      <c r="E1049" s="45"/>
      <c r="F1049" s="45"/>
      <c r="G1049" s="45"/>
      <c r="H1049" s="45"/>
      <c r="I1049" s="45"/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  <c r="BH1049" s="45"/>
      <c r="BI1049" s="45"/>
      <c r="BJ1049" s="45"/>
      <c r="BK1049" s="45"/>
      <c r="BL1049" s="45"/>
      <c r="BM1049" s="45"/>
      <c r="BN1049" s="45"/>
      <c r="BO1049" s="45"/>
      <c r="BP1049" s="45"/>
      <c r="BQ1049" s="45"/>
      <c r="BR1049" s="45"/>
      <c r="BS1049" s="45"/>
      <c r="BT1049" s="45"/>
      <c r="BU1049" s="45"/>
      <c r="BV1049" s="45"/>
      <c r="BW1049" s="45"/>
      <c r="BX1049" s="45"/>
      <c r="BY1049" s="45"/>
      <c r="BZ1049" s="45"/>
    </row>
    <row r="1050" spans="1:78" x14ac:dyDescent="0.45">
      <c r="A1050" s="45"/>
      <c r="B1050" s="45"/>
      <c r="C1050" s="45"/>
      <c r="D1050" s="45"/>
      <c r="E1050" s="45"/>
      <c r="F1050" s="45"/>
      <c r="G1050" s="45"/>
      <c r="H1050" s="45"/>
      <c r="I1050" s="45"/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  <c r="BH1050" s="45"/>
      <c r="BI1050" s="45"/>
      <c r="BJ1050" s="45"/>
      <c r="BK1050" s="45"/>
      <c r="BL1050" s="45"/>
      <c r="BM1050" s="45"/>
      <c r="BN1050" s="45"/>
      <c r="BO1050" s="45"/>
      <c r="BP1050" s="45"/>
      <c r="BQ1050" s="45"/>
      <c r="BR1050" s="45"/>
      <c r="BS1050" s="45"/>
      <c r="BT1050" s="45"/>
      <c r="BU1050" s="45"/>
      <c r="BV1050" s="45"/>
      <c r="BW1050" s="45"/>
      <c r="BX1050" s="45"/>
      <c r="BY1050" s="45"/>
      <c r="BZ1050" s="45"/>
    </row>
    <row r="1051" spans="1:78" x14ac:dyDescent="0.45">
      <c r="A1051" s="45"/>
      <c r="B1051" s="45"/>
      <c r="C1051" s="45"/>
      <c r="D1051" s="45"/>
      <c r="E1051" s="45"/>
      <c r="F1051" s="45"/>
      <c r="G1051" s="45"/>
      <c r="H1051" s="45"/>
      <c r="I1051" s="45"/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  <c r="BH1051" s="45"/>
      <c r="BI1051" s="45"/>
      <c r="BJ1051" s="45"/>
      <c r="BK1051" s="45"/>
      <c r="BL1051" s="45"/>
      <c r="BM1051" s="45"/>
      <c r="BN1051" s="45"/>
      <c r="BO1051" s="45"/>
      <c r="BP1051" s="45"/>
      <c r="BQ1051" s="45"/>
      <c r="BR1051" s="45"/>
      <c r="BS1051" s="45"/>
      <c r="BT1051" s="45"/>
      <c r="BU1051" s="45"/>
      <c r="BV1051" s="45"/>
      <c r="BW1051" s="45"/>
      <c r="BX1051" s="45"/>
      <c r="BY1051" s="45"/>
      <c r="BZ1051" s="45"/>
    </row>
    <row r="1052" spans="1:78" x14ac:dyDescent="0.45">
      <c r="A1052" s="45"/>
      <c r="B1052" s="45"/>
      <c r="C1052" s="45"/>
      <c r="D1052" s="45"/>
      <c r="E1052" s="45"/>
      <c r="F1052" s="45"/>
      <c r="G1052" s="45"/>
      <c r="H1052" s="45"/>
      <c r="I1052" s="45"/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  <c r="BH1052" s="45"/>
      <c r="BI1052" s="45"/>
      <c r="BJ1052" s="45"/>
      <c r="BK1052" s="45"/>
      <c r="BL1052" s="45"/>
      <c r="BM1052" s="45"/>
      <c r="BN1052" s="45"/>
      <c r="BO1052" s="45"/>
      <c r="BP1052" s="45"/>
      <c r="BQ1052" s="45"/>
      <c r="BR1052" s="45"/>
      <c r="BS1052" s="45"/>
      <c r="BT1052" s="45"/>
      <c r="BU1052" s="45"/>
      <c r="BV1052" s="45"/>
      <c r="BW1052" s="45"/>
      <c r="BX1052" s="45"/>
      <c r="BY1052" s="45"/>
      <c r="BZ1052" s="45"/>
    </row>
    <row r="1053" spans="1:78" x14ac:dyDescent="0.45">
      <c r="A1053" s="45"/>
      <c r="B1053" s="45"/>
      <c r="C1053" s="45"/>
      <c r="D1053" s="45"/>
      <c r="E1053" s="45"/>
      <c r="F1053" s="45"/>
      <c r="G1053" s="45"/>
      <c r="H1053" s="45"/>
      <c r="I1053" s="45"/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  <c r="BE1053" s="45"/>
      <c r="BF1053" s="45"/>
      <c r="BG1053" s="45"/>
      <c r="BH1053" s="45"/>
      <c r="BI1053" s="45"/>
      <c r="BJ1053" s="45"/>
      <c r="BK1053" s="45"/>
      <c r="BL1053" s="45"/>
      <c r="BM1053" s="45"/>
      <c r="BN1053" s="45"/>
      <c r="BO1053" s="45"/>
      <c r="BP1053" s="45"/>
      <c r="BQ1053" s="45"/>
      <c r="BR1053" s="45"/>
      <c r="BS1053" s="45"/>
      <c r="BT1053" s="45"/>
      <c r="BU1053" s="45"/>
      <c r="BV1053" s="45"/>
      <c r="BW1053" s="45"/>
      <c r="BX1053" s="45"/>
      <c r="BY1053" s="45"/>
      <c r="BZ1053" s="45"/>
    </row>
    <row r="1054" spans="1:78" x14ac:dyDescent="0.45">
      <c r="A1054" s="45"/>
      <c r="B1054" s="45"/>
      <c r="C1054" s="45"/>
      <c r="D1054" s="45"/>
      <c r="E1054" s="45"/>
      <c r="F1054" s="45"/>
      <c r="G1054" s="45"/>
      <c r="H1054" s="45"/>
      <c r="I1054" s="45"/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  <c r="BE1054" s="45"/>
      <c r="BF1054" s="45"/>
      <c r="BG1054" s="45"/>
      <c r="BH1054" s="45"/>
      <c r="BI1054" s="45"/>
      <c r="BJ1054" s="45"/>
      <c r="BK1054" s="45"/>
      <c r="BL1054" s="45"/>
      <c r="BM1054" s="45"/>
      <c r="BN1054" s="45"/>
      <c r="BO1054" s="45"/>
      <c r="BP1054" s="45"/>
      <c r="BQ1054" s="45"/>
      <c r="BR1054" s="45"/>
      <c r="BS1054" s="45"/>
      <c r="BT1054" s="45"/>
      <c r="BU1054" s="45"/>
      <c r="BV1054" s="45"/>
      <c r="BW1054" s="45"/>
      <c r="BX1054" s="45"/>
      <c r="BY1054" s="45"/>
      <c r="BZ1054" s="45"/>
    </row>
    <row r="1055" spans="1:78" x14ac:dyDescent="0.45">
      <c r="A1055" s="45"/>
      <c r="B1055" s="45"/>
      <c r="C1055" s="45"/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  <c r="BH1055" s="45"/>
      <c r="BI1055" s="45"/>
      <c r="BJ1055" s="45"/>
      <c r="BK1055" s="45"/>
      <c r="BL1055" s="45"/>
      <c r="BM1055" s="45"/>
      <c r="BN1055" s="45"/>
      <c r="BO1055" s="45"/>
      <c r="BP1055" s="45"/>
      <c r="BQ1055" s="45"/>
      <c r="BR1055" s="45"/>
      <c r="BS1055" s="45"/>
      <c r="BT1055" s="45"/>
      <c r="BU1055" s="45"/>
      <c r="BV1055" s="45"/>
      <c r="BW1055" s="45"/>
      <c r="BX1055" s="45"/>
      <c r="BY1055" s="45"/>
      <c r="BZ1055" s="45"/>
    </row>
    <row r="1056" spans="1:78" x14ac:dyDescent="0.45">
      <c r="A1056" s="45"/>
      <c r="B1056" s="45"/>
      <c r="C1056" s="45"/>
      <c r="D1056" s="45"/>
      <c r="E1056" s="45"/>
      <c r="F1056" s="45"/>
      <c r="G1056" s="45"/>
      <c r="H1056" s="45"/>
      <c r="I1056" s="45"/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  <c r="BH1056" s="45"/>
      <c r="BI1056" s="45"/>
      <c r="BJ1056" s="45"/>
      <c r="BK1056" s="45"/>
      <c r="BL1056" s="45"/>
      <c r="BM1056" s="45"/>
      <c r="BN1056" s="45"/>
      <c r="BO1056" s="45"/>
      <c r="BP1056" s="45"/>
      <c r="BQ1056" s="45"/>
      <c r="BR1056" s="45"/>
      <c r="BS1056" s="45"/>
      <c r="BT1056" s="45"/>
      <c r="BU1056" s="45"/>
      <c r="BV1056" s="45"/>
      <c r="BW1056" s="45"/>
      <c r="BX1056" s="45"/>
      <c r="BY1056" s="45"/>
      <c r="BZ1056" s="45"/>
    </row>
    <row r="1057" spans="1:78" x14ac:dyDescent="0.45">
      <c r="A1057" s="45"/>
      <c r="B1057" s="45"/>
      <c r="C1057" s="45"/>
      <c r="D1057" s="45"/>
      <c r="E1057" s="45"/>
      <c r="F1057" s="45"/>
      <c r="G1057" s="45"/>
      <c r="H1057" s="45"/>
      <c r="I1057" s="45"/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  <c r="BH1057" s="45"/>
      <c r="BI1057" s="45"/>
      <c r="BJ1057" s="45"/>
      <c r="BK1057" s="45"/>
      <c r="BL1057" s="45"/>
      <c r="BM1057" s="45"/>
      <c r="BN1057" s="45"/>
      <c r="BO1057" s="45"/>
      <c r="BP1057" s="45"/>
      <c r="BQ1057" s="45"/>
      <c r="BR1057" s="45"/>
      <c r="BS1057" s="45"/>
      <c r="BT1057" s="45"/>
      <c r="BU1057" s="45"/>
      <c r="BV1057" s="45"/>
      <c r="BW1057" s="45"/>
      <c r="BX1057" s="45"/>
      <c r="BY1057" s="45"/>
      <c r="BZ1057" s="45"/>
    </row>
    <row r="1058" spans="1:78" x14ac:dyDescent="0.45">
      <c r="A1058" s="45"/>
      <c r="B1058" s="45"/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  <c r="BE1058" s="45"/>
      <c r="BF1058" s="45"/>
      <c r="BG1058" s="45"/>
      <c r="BH1058" s="45"/>
      <c r="BI1058" s="45"/>
      <c r="BJ1058" s="45"/>
      <c r="BK1058" s="45"/>
      <c r="BL1058" s="45"/>
      <c r="BM1058" s="45"/>
      <c r="BN1058" s="45"/>
      <c r="BO1058" s="45"/>
      <c r="BP1058" s="45"/>
      <c r="BQ1058" s="45"/>
      <c r="BR1058" s="45"/>
      <c r="BS1058" s="45"/>
      <c r="BT1058" s="45"/>
      <c r="BU1058" s="45"/>
      <c r="BV1058" s="45"/>
      <c r="BW1058" s="45"/>
      <c r="BX1058" s="45"/>
      <c r="BY1058" s="45"/>
      <c r="BZ1058" s="45"/>
    </row>
    <row r="1059" spans="1:78" x14ac:dyDescent="0.45">
      <c r="A1059" s="45"/>
      <c r="B1059" s="45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  <c r="BE1059" s="45"/>
      <c r="BF1059" s="45"/>
      <c r="BG1059" s="45"/>
      <c r="BH1059" s="45"/>
      <c r="BI1059" s="45"/>
      <c r="BJ1059" s="45"/>
      <c r="BK1059" s="45"/>
      <c r="BL1059" s="45"/>
      <c r="BM1059" s="45"/>
      <c r="BN1059" s="45"/>
      <c r="BO1059" s="45"/>
      <c r="BP1059" s="45"/>
      <c r="BQ1059" s="45"/>
      <c r="BR1059" s="45"/>
      <c r="BS1059" s="45"/>
      <c r="BT1059" s="45"/>
      <c r="BU1059" s="45"/>
      <c r="BV1059" s="45"/>
      <c r="BW1059" s="45"/>
      <c r="BX1059" s="45"/>
      <c r="BY1059" s="45"/>
      <c r="BZ1059" s="45"/>
    </row>
    <row r="1060" spans="1:78" x14ac:dyDescent="0.45">
      <c r="A1060" s="45"/>
      <c r="B1060" s="45"/>
      <c r="C1060" s="45"/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  <c r="BH1060" s="45"/>
      <c r="BI1060" s="45"/>
      <c r="BJ1060" s="45"/>
      <c r="BK1060" s="45"/>
      <c r="BL1060" s="45"/>
      <c r="BM1060" s="45"/>
      <c r="BN1060" s="45"/>
      <c r="BO1060" s="45"/>
      <c r="BP1060" s="45"/>
      <c r="BQ1060" s="45"/>
      <c r="BR1060" s="45"/>
      <c r="BS1060" s="45"/>
      <c r="BT1060" s="45"/>
      <c r="BU1060" s="45"/>
      <c r="BV1060" s="45"/>
      <c r="BW1060" s="45"/>
      <c r="BX1060" s="45"/>
      <c r="BY1060" s="45"/>
      <c r="BZ1060" s="45"/>
    </row>
    <row r="1061" spans="1:78" x14ac:dyDescent="0.45">
      <c r="A1061" s="45"/>
      <c r="B1061" s="45"/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  <c r="BH1061" s="45"/>
      <c r="BI1061" s="45"/>
      <c r="BJ1061" s="45"/>
      <c r="BK1061" s="45"/>
      <c r="BL1061" s="45"/>
      <c r="BM1061" s="45"/>
      <c r="BN1061" s="45"/>
      <c r="BO1061" s="45"/>
      <c r="BP1061" s="45"/>
      <c r="BQ1061" s="45"/>
      <c r="BR1061" s="45"/>
      <c r="BS1061" s="45"/>
      <c r="BT1061" s="45"/>
      <c r="BU1061" s="45"/>
      <c r="BV1061" s="45"/>
      <c r="BW1061" s="45"/>
      <c r="BX1061" s="45"/>
      <c r="BY1061" s="45"/>
      <c r="BZ1061" s="45"/>
    </row>
    <row r="1062" spans="1:78" x14ac:dyDescent="0.45">
      <c r="A1062" s="45"/>
      <c r="B1062" s="45"/>
      <c r="C1062" s="45"/>
      <c r="D1062" s="45"/>
      <c r="E1062" s="45"/>
      <c r="F1062" s="45"/>
      <c r="G1062" s="45"/>
      <c r="H1062" s="45"/>
      <c r="I1062" s="45"/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  <c r="BE1062" s="45"/>
      <c r="BF1062" s="45"/>
      <c r="BG1062" s="45"/>
      <c r="BH1062" s="45"/>
      <c r="BI1062" s="45"/>
      <c r="BJ1062" s="45"/>
      <c r="BK1062" s="45"/>
      <c r="BL1062" s="45"/>
      <c r="BM1062" s="45"/>
      <c r="BN1062" s="45"/>
      <c r="BO1062" s="45"/>
      <c r="BP1062" s="45"/>
      <c r="BQ1062" s="45"/>
      <c r="BR1062" s="45"/>
      <c r="BS1062" s="45"/>
      <c r="BT1062" s="45"/>
      <c r="BU1062" s="45"/>
      <c r="BV1062" s="45"/>
      <c r="BW1062" s="45"/>
      <c r="BX1062" s="45"/>
      <c r="BY1062" s="45"/>
      <c r="BZ1062" s="45"/>
    </row>
    <row r="1063" spans="1:78" x14ac:dyDescent="0.45">
      <c r="A1063" s="45"/>
      <c r="B1063" s="45"/>
      <c r="C1063" s="45"/>
      <c r="D1063" s="45"/>
      <c r="E1063" s="45"/>
      <c r="F1063" s="45"/>
      <c r="G1063" s="45"/>
      <c r="H1063" s="45"/>
      <c r="I1063" s="45"/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  <c r="BH1063" s="45"/>
      <c r="BI1063" s="45"/>
      <c r="BJ1063" s="45"/>
      <c r="BK1063" s="45"/>
      <c r="BL1063" s="45"/>
      <c r="BM1063" s="45"/>
      <c r="BN1063" s="45"/>
      <c r="BO1063" s="45"/>
      <c r="BP1063" s="45"/>
      <c r="BQ1063" s="45"/>
      <c r="BR1063" s="45"/>
      <c r="BS1063" s="45"/>
      <c r="BT1063" s="45"/>
      <c r="BU1063" s="45"/>
      <c r="BV1063" s="45"/>
      <c r="BW1063" s="45"/>
      <c r="BX1063" s="45"/>
      <c r="BY1063" s="45"/>
      <c r="BZ1063" s="45"/>
    </row>
    <row r="1064" spans="1:78" x14ac:dyDescent="0.45">
      <c r="A1064" s="45"/>
      <c r="B1064" s="45"/>
      <c r="C1064" s="45"/>
      <c r="D1064" s="45"/>
      <c r="E1064" s="45"/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  <c r="BE1064" s="45"/>
      <c r="BF1064" s="45"/>
      <c r="BG1064" s="45"/>
      <c r="BH1064" s="45"/>
      <c r="BI1064" s="45"/>
      <c r="BJ1064" s="45"/>
      <c r="BK1064" s="45"/>
      <c r="BL1064" s="45"/>
      <c r="BM1064" s="45"/>
      <c r="BN1064" s="45"/>
      <c r="BO1064" s="45"/>
      <c r="BP1064" s="45"/>
      <c r="BQ1064" s="45"/>
      <c r="BR1064" s="45"/>
      <c r="BS1064" s="45"/>
      <c r="BT1064" s="45"/>
      <c r="BU1064" s="45"/>
      <c r="BV1064" s="45"/>
      <c r="BW1064" s="45"/>
      <c r="BX1064" s="45"/>
      <c r="BY1064" s="45"/>
      <c r="BZ1064" s="45"/>
    </row>
    <row r="1065" spans="1:78" x14ac:dyDescent="0.45">
      <c r="A1065" s="45"/>
      <c r="B1065" s="45"/>
      <c r="C1065" s="45"/>
      <c r="D1065" s="45"/>
      <c r="E1065" s="45"/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</row>
    <row r="1066" spans="1:78" x14ac:dyDescent="0.45">
      <c r="A1066" s="45"/>
      <c r="B1066" s="45"/>
      <c r="C1066" s="45"/>
      <c r="D1066" s="45"/>
      <c r="E1066" s="45"/>
      <c r="F1066" s="45"/>
      <c r="G1066" s="45"/>
      <c r="H1066" s="45"/>
      <c r="I1066" s="45"/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  <c r="BE1066" s="45"/>
      <c r="BF1066" s="45"/>
      <c r="BG1066" s="45"/>
      <c r="BH1066" s="45"/>
      <c r="BI1066" s="45"/>
      <c r="BJ1066" s="45"/>
      <c r="BK1066" s="45"/>
      <c r="BL1066" s="45"/>
      <c r="BM1066" s="45"/>
      <c r="BN1066" s="45"/>
      <c r="BO1066" s="45"/>
      <c r="BP1066" s="45"/>
      <c r="BQ1066" s="45"/>
      <c r="BR1066" s="45"/>
      <c r="BS1066" s="45"/>
      <c r="BT1066" s="45"/>
      <c r="BU1066" s="45"/>
      <c r="BV1066" s="45"/>
      <c r="BW1066" s="45"/>
      <c r="BX1066" s="45"/>
      <c r="BY1066" s="45"/>
      <c r="BZ1066" s="45"/>
    </row>
    <row r="1067" spans="1:78" x14ac:dyDescent="0.45">
      <c r="A1067" s="45"/>
      <c r="B1067" s="45"/>
      <c r="C1067" s="45"/>
      <c r="D1067" s="45"/>
      <c r="E1067" s="45"/>
      <c r="F1067" s="45"/>
      <c r="G1067" s="45"/>
      <c r="H1067" s="45"/>
      <c r="I1067" s="45"/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  <c r="BE1067" s="45"/>
      <c r="BF1067" s="45"/>
      <c r="BG1067" s="45"/>
      <c r="BH1067" s="45"/>
      <c r="BI1067" s="45"/>
      <c r="BJ1067" s="45"/>
      <c r="BK1067" s="45"/>
      <c r="BL1067" s="45"/>
      <c r="BM1067" s="45"/>
      <c r="BN1067" s="45"/>
      <c r="BO1067" s="45"/>
      <c r="BP1067" s="45"/>
      <c r="BQ1067" s="45"/>
      <c r="BR1067" s="45"/>
      <c r="BS1067" s="45"/>
      <c r="BT1067" s="45"/>
      <c r="BU1067" s="45"/>
      <c r="BV1067" s="45"/>
      <c r="BW1067" s="45"/>
      <c r="BX1067" s="45"/>
      <c r="BY1067" s="45"/>
      <c r="BZ1067" s="45"/>
    </row>
    <row r="1068" spans="1:78" x14ac:dyDescent="0.45">
      <c r="A1068" s="45"/>
      <c r="B1068" s="45"/>
      <c r="C1068" s="45"/>
      <c r="D1068" s="45"/>
      <c r="E1068" s="45"/>
      <c r="F1068" s="45"/>
      <c r="G1068" s="45"/>
      <c r="H1068" s="45"/>
      <c r="I1068" s="45"/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  <c r="BE1068" s="45"/>
      <c r="BF1068" s="45"/>
      <c r="BG1068" s="45"/>
      <c r="BH1068" s="45"/>
      <c r="BI1068" s="45"/>
      <c r="BJ1068" s="45"/>
      <c r="BK1068" s="45"/>
      <c r="BL1068" s="45"/>
      <c r="BM1068" s="45"/>
      <c r="BN1068" s="45"/>
      <c r="BO1068" s="45"/>
      <c r="BP1068" s="45"/>
      <c r="BQ1068" s="45"/>
      <c r="BR1068" s="45"/>
      <c r="BS1068" s="45"/>
      <c r="BT1068" s="45"/>
      <c r="BU1068" s="45"/>
      <c r="BV1068" s="45"/>
      <c r="BW1068" s="45"/>
      <c r="BX1068" s="45"/>
      <c r="BY1068" s="45"/>
      <c r="BZ1068" s="45"/>
    </row>
    <row r="1069" spans="1:78" x14ac:dyDescent="0.45">
      <c r="A1069" s="45"/>
      <c r="B1069" s="45"/>
      <c r="C1069" s="45"/>
      <c r="D1069" s="45"/>
      <c r="E1069" s="45"/>
      <c r="F1069" s="45"/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  <c r="BE1069" s="45"/>
      <c r="BF1069" s="45"/>
      <c r="BG1069" s="45"/>
      <c r="BH1069" s="45"/>
      <c r="BI1069" s="45"/>
      <c r="BJ1069" s="45"/>
      <c r="BK1069" s="45"/>
      <c r="BL1069" s="45"/>
      <c r="BM1069" s="45"/>
      <c r="BN1069" s="45"/>
      <c r="BO1069" s="45"/>
      <c r="BP1069" s="45"/>
      <c r="BQ1069" s="45"/>
      <c r="BR1069" s="45"/>
      <c r="BS1069" s="45"/>
      <c r="BT1069" s="45"/>
      <c r="BU1069" s="45"/>
      <c r="BV1069" s="45"/>
      <c r="BW1069" s="45"/>
      <c r="BX1069" s="45"/>
      <c r="BY1069" s="45"/>
      <c r="BZ1069" s="45"/>
    </row>
    <row r="1070" spans="1:78" x14ac:dyDescent="0.45">
      <c r="A1070" s="45"/>
      <c r="B1070" s="45"/>
      <c r="C1070" s="45"/>
      <c r="D1070" s="45"/>
      <c r="E1070" s="45"/>
      <c r="F1070" s="45"/>
      <c r="G1070" s="45"/>
      <c r="H1070" s="45"/>
      <c r="I1070" s="45"/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  <c r="BE1070" s="45"/>
      <c r="BF1070" s="45"/>
      <c r="BG1070" s="45"/>
      <c r="BH1070" s="45"/>
      <c r="BI1070" s="45"/>
      <c r="BJ1070" s="45"/>
      <c r="BK1070" s="45"/>
      <c r="BL1070" s="45"/>
      <c r="BM1070" s="45"/>
      <c r="BN1070" s="45"/>
      <c r="BO1070" s="45"/>
      <c r="BP1070" s="45"/>
      <c r="BQ1070" s="45"/>
      <c r="BR1070" s="45"/>
      <c r="BS1070" s="45"/>
      <c r="BT1070" s="45"/>
      <c r="BU1070" s="45"/>
      <c r="BV1070" s="45"/>
      <c r="BW1070" s="45"/>
      <c r="BX1070" s="45"/>
      <c r="BY1070" s="45"/>
      <c r="BZ1070" s="45"/>
    </row>
    <row r="1071" spans="1:78" x14ac:dyDescent="0.45">
      <c r="A1071" s="45"/>
      <c r="B1071" s="45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</row>
    <row r="1072" spans="1:78" x14ac:dyDescent="0.45">
      <c r="A1072" s="45"/>
      <c r="B1072" s="45"/>
      <c r="C1072" s="45"/>
      <c r="D1072" s="45"/>
      <c r="E1072" s="45"/>
      <c r="F1072" s="45"/>
      <c r="G1072" s="45"/>
      <c r="H1072" s="45"/>
      <c r="I1072" s="45"/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  <c r="BH1072" s="45"/>
      <c r="BI1072" s="45"/>
      <c r="BJ1072" s="45"/>
      <c r="BK1072" s="45"/>
      <c r="BL1072" s="45"/>
      <c r="BM1072" s="45"/>
      <c r="BN1072" s="45"/>
      <c r="BO1072" s="45"/>
      <c r="BP1072" s="45"/>
      <c r="BQ1072" s="45"/>
      <c r="BR1072" s="45"/>
      <c r="BS1072" s="45"/>
      <c r="BT1072" s="45"/>
      <c r="BU1072" s="45"/>
      <c r="BV1072" s="45"/>
      <c r="BW1072" s="45"/>
      <c r="BX1072" s="45"/>
      <c r="BY1072" s="45"/>
      <c r="BZ1072" s="45"/>
    </row>
    <row r="1073" spans="1:78" x14ac:dyDescent="0.45">
      <c r="A1073" s="45"/>
      <c r="B1073" s="45"/>
      <c r="C1073" s="45"/>
      <c r="D1073" s="45"/>
      <c r="E1073" s="45"/>
      <c r="F1073" s="45"/>
      <c r="G1073" s="45"/>
      <c r="H1073" s="45"/>
      <c r="I1073" s="45"/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  <c r="BE1073" s="45"/>
      <c r="BF1073" s="45"/>
      <c r="BG1073" s="45"/>
      <c r="BH1073" s="45"/>
      <c r="BI1073" s="45"/>
      <c r="BJ1073" s="45"/>
      <c r="BK1073" s="45"/>
      <c r="BL1073" s="45"/>
      <c r="BM1073" s="45"/>
      <c r="BN1073" s="45"/>
      <c r="BO1073" s="45"/>
      <c r="BP1073" s="45"/>
      <c r="BQ1073" s="45"/>
      <c r="BR1073" s="45"/>
      <c r="BS1073" s="45"/>
      <c r="BT1073" s="45"/>
      <c r="BU1073" s="45"/>
      <c r="BV1073" s="45"/>
      <c r="BW1073" s="45"/>
      <c r="BX1073" s="45"/>
      <c r="BY1073" s="45"/>
      <c r="BZ1073" s="45"/>
    </row>
    <row r="1074" spans="1:78" x14ac:dyDescent="0.45">
      <c r="A1074" s="45"/>
      <c r="B1074" s="45"/>
      <c r="C1074" s="45"/>
      <c r="D1074" s="45"/>
      <c r="E1074" s="45"/>
      <c r="F1074" s="45"/>
      <c r="G1074" s="45"/>
      <c r="H1074" s="45"/>
      <c r="I1074" s="45"/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  <c r="BE1074" s="45"/>
      <c r="BF1074" s="45"/>
      <c r="BG1074" s="45"/>
      <c r="BH1074" s="45"/>
      <c r="BI1074" s="45"/>
      <c r="BJ1074" s="45"/>
      <c r="BK1074" s="45"/>
      <c r="BL1074" s="45"/>
      <c r="BM1074" s="45"/>
      <c r="BN1074" s="45"/>
      <c r="BO1074" s="45"/>
      <c r="BP1074" s="45"/>
      <c r="BQ1074" s="45"/>
      <c r="BR1074" s="45"/>
      <c r="BS1074" s="45"/>
      <c r="BT1074" s="45"/>
      <c r="BU1074" s="45"/>
      <c r="BV1074" s="45"/>
      <c r="BW1074" s="45"/>
      <c r="BX1074" s="45"/>
      <c r="BY1074" s="45"/>
      <c r="BZ1074" s="45"/>
    </row>
    <row r="1075" spans="1:78" x14ac:dyDescent="0.45">
      <c r="A1075" s="45"/>
      <c r="B1075" s="45"/>
      <c r="C1075" s="45"/>
      <c r="D1075" s="45"/>
      <c r="E1075" s="45"/>
      <c r="F1075" s="45"/>
      <c r="G1075" s="45"/>
      <c r="H1075" s="45"/>
      <c r="I1075" s="45"/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  <c r="BH1075" s="45"/>
      <c r="BI1075" s="45"/>
      <c r="BJ1075" s="45"/>
      <c r="BK1075" s="45"/>
      <c r="BL1075" s="45"/>
      <c r="BM1075" s="45"/>
      <c r="BN1075" s="45"/>
      <c r="BO1075" s="45"/>
      <c r="BP1075" s="45"/>
      <c r="BQ1075" s="45"/>
      <c r="BR1075" s="45"/>
      <c r="BS1075" s="45"/>
      <c r="BT1075" s="45"/>
      <c r="BU1075" s="45"/>
      <c r="BV1075" s="45"/>
      <c r="BW1075" s="45"/>
      <c r="BX1075" s="45"/>
      <c r="BY1075" s="45"/>
      <c r="BZ1075" s="45"/>
    </row>
    <row r="1076" spans="1:78" x14ac:dyDescent="0.45">
      <c r="A1076" s="45"/>
      <c r="B1076" s="45"/>
      <c r="C1076" s="45"/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45"/>
      <c r="BH1076" s="45"/>
      <c r="BI1076" s="45"/>
      <c r="BJ1076" s="45"/>
      <c r="BK1076" s="45"/>
      <c r="BL1076" s="45"/>
      <c r="BM1076" s="45"/>
      <c r="BN1076" s="45"/>
      <c r="BO1076" s="45"/>
      <c r="BP1076" s="45"/>
      <c r="BQ1076" s="45"/>
      <c r="BR1076" s="45"/>
      <c r="BS1076" s="45"/>
      <c r="BT1076" s="45"/>
      <c r="BU1076" s="45"/>
      <c r="BV1076" s="45"/>
      <c r="BW1076" s="45"/>
      <c r="BX1076" s="45"/>
      <c r="BY1076" s="45"/>
      <c r="BZ1076" s="45"/>
    </row>
    <row r="1077" spans="1:78" x14ac:dyDescent="0.45">
      <c r="A1077" s="45"/>
      <c r="B1077" s="45"/>
      <c r="C1077" s="45"/>
      <c r="D1077" s="45"/>
      <c r="E1077" s="45"/>
      <c r="F1077" s="45"/>
      <c r="G1077" s="45"/>
      <c r="H1077" s="45"/>
      <c r="I1077" s="45"/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</row>
    <row r="1078" spans="1:78" x14ac:dyDescent="0.45">
      <c r="A1078" s="45"/>
      <c r="B1078" s="45"/>
      <c r="C1078" s="45"/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  <c r="BE1078" s="45"/>
      <c r="BF1078" s="45"/>
      <c r="BG1078" s="45"/>
      <c r="BH1078" s="45"/>
      <c r="BI1078" s="45"/>
      <c r="BJ1078" s="45"/>
      <c r="BK1078" s="45"/>
      <c r="BL1078" s="45"/>
      <c r="BM1078" s="45"/>
      <c r="BN1078" s="45"/>
      <c r="BO1078" s="45"/>
      <c r="BP1078" s="45"/>
      <c r="BQ1078" s="45"/>
      <c r="BR1078" s="45"/>
      <c r="BS1078" s="45"/>
      <c r="BT1078" s="45"/>
      <c r="BU1078" s="45"/>
      <c r="BV1078" s="45"/>
      <c r="BW1078" s="45"/>
      <c r="BX1078" s="45"/>
      <c r="BY1078" s="45"/>
      <c r="BZ1078" s="45"/>
    </row>
    <row r="1079" spans="1:78" x14ac:dyDescent="0.45">
      <c r="A1079" s="45"/>
      <c r="B1079" s="45"/>
      <c r="C1079" s="45"/>
      <c r="D1079" s="45"/>
      <c r="E1079" s="45"/>
      <c r="F1079" s="45"/>
      <c r="G1079" s="45"/>
      <c r="H1079" s="45"/>
      <c r="I1079" s="45"/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  <c r="BE1079" s="45"/>
      <c r="BF1079" s="45"/>
      <c r="BG1079" s="45"/>
      <c r="BH1079" s="45"/>
      <c r="BI1079" s="45"/>
      <c r="BJ1079" s="45"/>
      <c r="BK1079" s="45"/>
      <c r="BL1079" s="45"/>
      <c r="BM1079" s="45"/>
      <c r="BN1079" s="45"/>
      <c r="BO1079" s="45"/>
      <c r="BP1079" s="45"/>
      <c r="BQ1079" s="45"/>
      <c r="BR1079" s="45"/>
      <c r="BS1079" s="45"/>
      <c r="BT1079" s="45"/>
      <c r="BU1079" s="45"/>
      <c r="BV1079" s="45"/>
      <c r="BW1079" s="45"/>
      <c r="BX1079" s="45"/>
      <c r="BY1079" s="45"/>
      <c r="BZ1079" s="45"/>
    </row>
    <row r="1080" spans="1:78" x14ac:dyDescent="0.45">
      <c r="A1080" s="45"/>
      <c r="B1080" s="45"/>
      <c r="C1080" s="45"/>
      <c r="D1080" s="45"/>
      <c r="E1080" s="45"/>
      <c r="F1080" s="45"/>
      <c r="G1080" s="45"/>
      <c r="H1080" s="45"/>
      <c r="I1080" s="45"/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45"/>
      <c r="BH1080" s="45"/>
      <c r="BI1080" s="45"/>
      <c r="BJ1080" s="45"/>
      <c r="BK1080" s="45"/>
      <c r="BL1080" s="45"/>
      <c r="BM1080" s="45"/>
      <c r="BN1080" s="45"/>
      <c r="BO1080" s="45"/>
      <c r="BP1080" s="45"/>
      <c r="BQ1080" s="45"/>
      <c r="BR1080" s="45"/>
      <c r="BS1080" s="45"/>
      <c r="BT1080" s="45"/>
      <c r="BU1080" s="45"/>
      <c r="BV1080" s="45"/>
      <c r="BW1080" s="45"/>
      <c r="BX1080" s="45"/>
      <c r="BY1080" s="45"/>
      <c r="BZ1080" s="45"/>
    </row>
    <row r="1081" spans="1:78" x14ac:dyDescent="0.45">
      <c r="A1081" s="45"/>
      <c r="B1081" s="45"/>
      <c r="C1081" s="45"/>
      <c r="D1081" s="45"/>
      <c r="E1081" s="45"/>
      <c r="F1081" s="45"/>
      <c r="G1081" s="45"/>
      <c r="H1081" s="45"/>
      <c r="I1081" s="45"/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  <c r="BE1081" s="45"/>
      <c r="BF1081" s="45"/>
      <c r="BG1081" s="45"/>
      <c r="BH1081" s="45"/>
      <c r="BI1081" s="45"/>
      <c r="BJ1081" s="45"/>
      <c r="BK1081" s="45"/>
      <c r="BL1081" s="45"/>
      <c r="BM1081" s="45"/>
      <c r="BN1081" s="45"/>
      <c r="BO1081" s="45"/>
      <c r="BP1081" s="45"/>
      <c r="BQ1081" s="45"/>
      <c r="BR1081" s="45"/>
      <c r="BS1081" s="45"/>
      <c r="BT1081" s="45"/>
      <c r="BU1081" s="45"/>
      <c r="BV1081" s="45"/>
      <c r="BW1081" s="45"/>
      <c r="BX1081" s="45"/>
      <c r="BY1081" s="45"/>
      <c r="BZ1081" s="45"/>
    </row>
    <row r="1082" spans="1:78" x14ac:dyDescent="0.45">
      <c r="A1082" s="45"/>
      <c r="B1082" s="45"/>
      <c r="C1082" s="45"/>
      <c r="D1082" s="45"/>
      <c r="E1082" s="45"/>
      <c r="F1082" s="45"/>
      <c r="G1082" s="45"/>
      <c r="H1082" s="45"/>
      <c r="I1082" s="45"/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45"/>
      <c r="BH1082" s="45"/>
      <c r="BI1082" s="45"/>
      <c r="BJ1082" s="45"/>
      <c r="BK1082" s="45"/>
      <c r="BL1082" s="45"/>
      <c r="BM1082" s="45"/>
      <c r="BN1082" s="45"/>
      <c r="BO1082" s="45"/>
      <c r="BP1082" s="45"/>
      <c r="BQ1082" s="45"/>
      <c r="BR1082" s="45"/>
      <c r="BS1082" s="45"/>
      <c r="BT1082" s="45"/>
      <c r="BU1082" s="45"/>
      <c r="BV1082" s="45"/>
      <c r="BW1082" s="45"/>
      <c r="BX1082" s="45"/>
      <c r="BY1082" s="45"/>
      <c r="BZ1082" s="45"/>
    </row>
    <row r="1083" spans="1:78" x14ac:dyDescent="0.45">
      <c r="A1083" s="45"/>
      <c r="B1083" s="45"/>
      <c r="C1083" s="45"/>
      <c r="D1083" s="45"/>
      <c r="E1083" s="45"/>
      <c r="F1083" s="45"/>
      <c r="G1083" s="45"/>
      <c r="H1083" s="45"/>
      <c r="I1083" s="45"/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</row>
    <row r="1084" spans="1:78" x14ac:dyDescent="0.45">
      <c r="A1084" s="45"/>
      <c r="B1084" s="45"/>
      <c r="C1084" s="45"/>
      <c r="D1084" s="45"/>
      <c r="E1084" s="45"/>
      <c r="F1084" s="45"/>
      <c r="G1084" s="45"/>
      <c r="H1084" s="45"/>
      <c r="I1084" s="45"/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  <c r="BE1084" s="45"/>
      <c r="BF1084" s="45"/>
      <c r="BG1084" s="45"/>
      <c r="BH1084" s="45"/>
      <c r="BI1084" s="45"/>
      <c r="BJ1084" s="45"/>
      <c r="BK1084" s="45"/>
      <c r="BL1084" s="45"/>
      <c r="BM1084" s="45"/>
      <c r="BN1084" s="45"/>
      <c r="BO1084" s="45"/>
      <c r="BP1084" s="45"/>
      <c r="BQ1084" s="45"/>
      <c r="BR1084" s="45"/>
      <c r="BS1084" s="45"/>
      <c r="BT1084" s="45"/>
      <c r="BU1084" s="45"/>
      <c r="BV1084" s="45"/>
      <c r="BW1084" s="45"/>
      <c r="BX1084" s="45"/>
      <c r="BY1084" s="45"/>
      <c r="BZ1084" s="45"/>
    </row>
    <row r="1085" spans="1:78" x14ac:dyDescent="0.45">
      <c r="A1085" s="45"/>
      <c r="B1085" s="45"/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  <c r="BE1085" s="45"/>
      <c r="BF1085" s="45"/>
      <c r="BG1085" s="45"/>
      <c r="BH1085" s="45"/>
      <c r="BI1085" s="45"/>
      <c r="BJ1085" s="45"/>
      <c r="BK1085" s="45"/>
      <c r="BL1085" s="45"/>
      <c r="BM1085" s="45"/>
      <c r="BN1085" s="45"/>
      <c r="BO1085" s="45"/>
      <c r="BP1085" s="45"/>
      <c r="BQ1085" s="45"/>
      <c r="BR1085" s="45"/>
      <c r="BS1085" s="45"/>
      <c r="BT1085" s="45"/>
      <c r="BU1085" s="45"/>
      <c r="BV1085" s="45"/>
      <c r="BW1085" s="45"/>
      <c r="BX1085" s="45"/>
      <c r="BY1085" s="45"/>
      <c r="BZ1085" s="45"/>
    </row>
    <row r="1086" spans="1:78" x14ac:dyDescent="0.45">
      <c r="A1086" s="45"/>
      <c r="B1086" s="45"/>
      <c r="C1086" s="45"/>
      <c r="D1086" s="45"/>
      <c r="E1086" s="45"/>
      <c r="F1086" s="45"/>
      <c r="G1086" s="45"/>
      <c r="H1086" s="45"/>
      <c r="I1086" s="45"/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45"/>
      <c r="BH1086" s="45"/>
      <c r="BI1086" s="45"/>
      <c r="BJ1086" s="45"/>
      <c r="BK1086" s="45"/>
      <c r="BL1086" s="45"/>
      <c r="BM1086" s="45"/>
      <c r="BN1086" s="45"/>
      <c r="BO1086" s="45"/>
      <c r="BP1086" s="45"/>
      <c r="BQ1086" s="45"/>
      <c r="BR1086" s="45"/>
      <c r="BS1086" s="45"/>
      <c r="BT1086" s="45"/>
      <c r="BU1086" s="45"/>
      <c r="BV1086" s="45"/>
      <c r="BW1086" s="45"/>
      <c r="BX1086" s="45"/>
      <c r="BY1086" s="45"/>
      <c r="BZ1086" s="45"/>
    </row>
    <row r="1087" spans="1:78" x14ac:dyDescent="0.45">
      <c r="A1087" s="45"/>
      <c r="B1087" s="45"/>
      <c r="C1087" s="45"/>
      <c r="D1087" s="45"/>
      <c r="E1087" s="45"/>
      <c r="F1087" s="45"/>
      <c r="G1087" s="45"/>
      <c r="H1087" s="45"/>
      <c r="I1087" s="45"/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45"/>
      <c r="BH1087" s="45"/>
      <c r="BI1087" s="45"/>
      <c r="BJ1087" s="45"/>
      <c r="BK1087" s="45"/>
      <c r="BL1087" s="45"/>
      <c r="BM1087" s="45"/>
      <c r="BN1087" s="45"/>
      <c r="BO1087" s="45"/>
      <c r="BP1087" s="45"/>
      <c r="BQ1087" s="45"/>
      <c r="BR1087" s="45"/>
      <c r="BS1087" s="45"/>
      <c r="BT1087" s="45"/>
      <c r="BU1087" s="45"/>
      <c r="BV1087" s="45"/>
      <c r="BW1087" s="45"/>
      <c r="BX1087" s="45"/>
      <c r="BY1087" s="45"/>
      <c r="BZ1087" s="45"/>
    </row>
    <row r="1088" spans="1:78" x14ac:dyDescent="0.45">
      <c r="A1088" s="45"/>
      <c r="B1088" s="45"/>
      <c r="C1088" s="45"/>
      <c r="D1088" s="45"/>
      <c r="E1088" s="45"/>
      <c r="F1088" s="45"/>
      <c r="G1088" s="45"/>
      <c r="H1088" s="45"/>
      <c r="I1088" s="45"/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45"/>
      <c r="BH1088" s="45"/>
      <c r="BI1088" s="45"/>
      <c r="BJ1088" s="45"/>
      <c r="BK1088" s="45"/>
      <c r="BL1088" s="45"/>
      <c r="BM1088" s="45"/>
      <c r="BN1088" s="45"/>
      <c r="BO1088" s="45"/>
      <c r="BP1088" s="45"/>
      <c r="BQ1088" s="45"/>
      <c r="BR1088" s="45"/>
      <c r="BS1088" s="45"/>
      <c r="BT1088" s="45"/>
      <c r="BU1088" s="45"/>
      <c r="BV1088" s="45"/>
      <c r="BW1088" s="45"/>
      <c r="BX1088" s="45"/>
      <c r="BY1088" s="45"/>
      <c r="BZ1088" s="45"/>
    </row>
    <row r="1089" spans="1:78" x14ac:dyDescent="0.45">
      <c r="A1089" s="45"/>
      <c r="B1089" s="45"/>
      <c r="C1089" s="45"/>
      <c r="D1089" s="45"/>
      <c r="E1089" s="45"/>
      <c r="F1089" s="45"/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  <c r="BE1089" s="45"/>
      <c r="BF1089" s="45"/>
      <c r="BG1089" s="45"/>
      <c r="BH1089" s="45"/>
      <c r="BI1089" s="45"/>
      <c r="BJ1089" s="45"/>
      <c r="BK1089" s="45"/>
      <c r="BL1089" s="45"/>
      <c r="BM1089" s="45"/>
      <c r="BN1089" s="45"/>
      <c r="BO1089" s="45"/>
      <c r="BP1089" s="45"/>
      <c r="BQ1089" s="45"/>
      <c r="BR1089" s="45"/>
      <c r="BS1089" s="45"/>
      <c r="BT1089" s="45"/>
      <c r="BU1089" s="45"/>
      <c r="BV1089" s="45"/>
      <c r="BW1089" s="45"/>
      <c r="BX1089" s="45"/>
      <c r="BY1089" s="45"/>
      <c r="BZ1089" s="45"/>
    </row>
    <row r="1090" spans="1:78" x14ac:dyDescent="0.45">
      <c r="A1090" s="45"/>
      <c r="B1090" s="45"/>
      <c r="C1090" s="45"/>
      <c r="D1090" s="45"/>
      <c r="E1090" s="45"/>
      <c r="F1090" s="45"/>
      <c r="G1090" s="45"/>
      <c r="H1090" s="45"/>
      <c r="I1090" s="45"/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  <c r="BE1090" s="45"/>
      <c r="BF1090" s="45"/>
      <c r="BG1090" s="45"/>
      <c r="BH1090" s="45"/>
      <c r="BI1090" s="45"/>
      <c r="BJ1090" s="45"/>
      <c r="BK1090" s="45"/>
      <c r="BL1090" s="45"/>
      <c r="BM1090" s="45"/>
      <c r="BN1090" s="45"/>
      <c r="BO1090" s="45"/>
      <c r="BP1090" s="45"/>
      <c r="BQ1090" s="45"/>
      <c r="BR1090" s="45"/>
      <c r="BS1090" s="45"/>
      <c r="BT1090" s="45"/>
      <c r="BU1090" s="45"/>
      <c r="BV1090" s="45"/>
      <c r="BW1090" s="45"/>
      <c r="BX1090" s="45"/>
      <c r="BY1090" s="45"/>
      <c r="BZ1090" s="45"/>
    </row>
    <row r="1091" spans="1:78" x14ac:dyDescent="0.45">
      <c r="A1091" s="45"/>
      <c r="B1091" s="45"/>
      <c r="C1091" s="45"/>
      <c r="D1091" s="45"/>
      <c r="E1091" s="45"/>
      <c r="F1091" s="45"/>
      <c r="G1091" s="45"/>
      <c r="H1091" s="45"/>
      <c r="I1091" s="45"/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  <c r="BE1091" s="45"/>
      <c r="BF1091" s="45"/>
      <c r="BG1091" s="45"/>
      <c r="BH1091" s="45"/>
      <c r="BI1091" s="45"/>
      <c r="BJ1091" s="45"/>
      <c r="BK1091" s="45"/>
      <c r="BL1091" s="45"/>
      <c r="BM1091" s="45"/>
      <c r="BN1091" s="45"/>
      <c r="BO1091" s="45"/>
      <c r="BP1091" s="45"/>
      <c r="BQ1091" s="45"/>
      <c r="BR1091" s="45"/>
      <c r="BS1091" s="45"/>
      <c r="BT1091" s="45"/>
      <c r="BU1091" s="45"/>
      <c r="BV1091" s="45"/>
      <c r="BW1091" s="45"/>
      <c r="BX1091" s="45"/>
      <c r="BY1091" s="45"/>
      <c r="BZ1091" s="45"/>
    </row>
    <row r="1092" spans="1:78" x14ac:dyDescent="0.45">
      <c r="A1092" s="45"/>
      <c r="B1092" s="45"/>
      <c r="C1092" s="45"/>
      <c r="D1092" s="45"/>
      <c r="E1092" s="45"/>
      <c r="F1092" s="45"/>
      <c r="G1092" s="45"/>
      <c r="H1092" s="45"/>
      <c r="I1092" s="45"/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45"/>
      <c r="BH1092" s="45"/>
      <c r="BI1092" s="45"/>
      <c r="BJ1092" s="45"/>
      <c r="BK1092" s="45"/>
      <c r="BL1092" s="45"/>
      <c r="BM1092" s="45"/>
      <c r="BN1092" s="45"/>
      <c r="BO1092" s="45"/>
      <c r="BP1092" s="45"/>
      <c r="BQ1092" s="45"/>
      <c r="BR1092" s="45"/>
      <c r="BS1092" s="45"/>
      <c r="BT1092" s="45"/>
      <c r="BU1092" s="45"/>
      <c r="BV1092" s="45"/>
      <c r="BW1092" s="45"/>
      <c r="BX1092" s="45"/>
      <c r="BY1092" s="45"/>
      <c r="BZ1092" s="45"/>
    </row>
    <row r="1093" spans="1:78" x14ac:dyDescent="0.45">
      <c r="A1093" s="45"/>
      <c r="B1093" s="45"/>
      <c r="C1093" s="45"/>
      <c r="D1093" s="45"/>
      <c r="E1093" s="45"/>
      <c r="F1093" s="45"/>
      <c r="G1093" s="45"/>
      <c r="H1093" s="45"/>
      <c r="I1093" s="45"/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45"/>
      <c r="BH1093" s="45"/>
      <c r="BI1093" s="45"/>
      <c r="BJ1093" s="45"/>
      <c r="BK1093" s="45"/>
      <c r="BL1093" s="45"/>
      <c r="BM1093" s="45"/>
      <c r="BN1093" s="45"/>
      <c r="BO1093" s="45"/>
      <c r="BP1093" s="45"/>
      <c r="BQ1093" s="45"/>
      <c r="BR1093" s="45"/>
      <c r="BS1093" s="45"/>
      <c r="BT1093" s="45"/>
      <c r="BU1093" s="45"/>
      <c r="BV1093" s="45"/>
      <c r="BW1093" s="45"/>
      <c r="BX1093" s="45"/>
      <c r="BY1093" s="45"/>
      <c r="BZ1093" s="45"/>
    </row>
    <row r="1094" spans="1:78" x14ac:dyDescent="0.45">
      <c r="A1094" s="45"/>
      <c r="B1094" s="45"/>
      <c r="C1094" s="45"/>
      <c r="D1094" s="45"/>
      <c r="E1094" s="45"/>
      <c r="F1094" s="45"/>
      <c r="G1094" s="45"/>
      <c r="H1094" s="45"/>
      <c r="I1094" s="45"/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45"/>
      <c r="BH1094" s="45"/>
      <c r="BI1094" s="45"/>
      <c r="BJ1094" s="45"/>
      <c r="BK1094" s="45"/>
      <c r="BL1094" s="45"/>
      <c r="BM1094" s="45"/>
      <c r="BN1094" s="45"/>
      <c r="BO1094" s="45"/>
      <c r="BP1094" s="45"/>
      <c r="BQ1094" s="45"/>
      <c r="BR1094" s="45"/>
      <c r="BS1094" s="45"/>
      <c r="BT1094" s="45"/>
      <c r="BU1094" s="45"/>
      <c r="BV1094" s="45"/>
      <c r="BW1094" s="45"/>
      <c r="BX1094" s="45"/>
      <c r="BY1094" s="45"/>
      <c r="BZ1094" s="45"/>
    </row>
    <row r="1095" spans="1:78" x14ac:dyDescent="0.45">
      <c r="A1095" s="45"/>
      <c r="B1095" s="45"/>
      <c r="C1095" s="45"/>
      <c r="D1095" s="45"/>
      <c r="E1095" s="45"/>
      <c r="F1095" s="45"/>
      <c r="G1095" s="45"/>
      <c r="H1095" s="45"/>
      <c r="I1095" s="45"/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  <c r="BE1095" s="45"/>
      <c r="BF1095" s="45"/>
      <c r="BG1095" s="45"/>
      <c r="BH1095" s="45"/>
      <c r="BI1095" s="45"/>
      <c r="BJ1095" s="45"/>
      <c r="BK1095" s="45"/>
      <c r="BL1095" s="45"/>
      <c r="BM1095" s="45"/>
      <c r="BN1095" s="45"/>
      <c r="BO1095" s="45"/>
      <c r="BP1095" s="45"/>
      <c r="BQ1095" s="45"/>
      <c r="BR1095" s="45"/>
      <c r="BS1095" s="45"/>
      <c r="BT1095" s="45"/>
      <c r="BU1095" s="45"/>
      <c r="BV1095" s="45"/>
      <c r="BW1095" s="45"/>
      <c r="BX1095" s="45"/>
      <c r="BY1095" s="45"/>
      <c r="BZ1095" s="45"/>
    </row>
    <row r="1096" spans="1:78" x14ac:dyDescent="0.45">
      <c r="A1096" s="45"/>
      <c r="B1096" s="45"/>
      <c r="C1096" s="45"/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45"/>
      <c r="BH1096" s="45"/>
      <c r="BI1096" s="45"/>
      <c r="BJ1096" s="45"/>
      <c r="BK1096" s="45"/>
      <c r="BL1096" s="45"/>
      <c r="BM1096" s="45"/>
      <c r="BN1096" s="45"/>
      <c r="BO1096" s="45"/>
      <c r="BP1096" s="45"/>
      <c r="BQ1096" s="45"/>
      <c r="BR1096" s="45"/>
      <c r="BS1096" s="45"/>
      <c r="BT1096" s="45"/>
      <c r="BU1096" s="45"/>
      <c r="BV1096" s="45"/>
      <c r="BW1096" s="45"/>
      <c r="BX1096" s="45"/>
      <c r="BY1096" s="45"/>
      <c r="BZ1096" s="45"/>
    </row>
    <row r="1097" spans="1:78" x14ac:dyDescent="0.45">
      <c r="A1097" s="45"/>
      <c r="B1097" s="45"/>
      <c r="C1097" s="45"/>
      <c r="D1097" s="45"/>
      <c r="E1097" s="45"/>
      <c r="F1097" s="45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45"/>
      <c r="BH1097" s="45"/>
      <c r="BI1097" s="45"/>
      <c r="BJ1097" s="45"/>
      <c r="BK1097" s="45"/>
      <c r="BL1097" s="45"/>
      <c r="BM1097" s="45"/>
      <c r="BN1097" s="45"/>
      <c r="BO1097" s="45"/>
      <c r="BP1097" s="45"/>
      <c r="BQ1097" s="45"/>
      <c r="BR1097" s="45"/>
      <c r="BS1097" s="45"/>
      <c r="BT1097" s="45"/>
      <c r="BU1097" s="45"/>
      <c r="BV1097" s="45"/>
      <c r="BW1097" s="45"/>
      <c r="BX1097" s="45"/>
      <c r="BY1097" s="45"/>
      <c r="BZ1097" s="45"/>
    </row>
    <row r="1098" spans="1:78" x14ac:dyDescent="0.45">
      <c r="A1098" s="45"/>
      <c r="B1098" s="45"/>
      <c r="C1098" s="45"/>
      <c r="D1098" s="45"/>
      <c r="E1098" s="45"/>
      <c r="F1098" s="45"/>
      <c r="G1098" s="45"/>
      <c r="H1098" s="45"/>
      <c r="I1098" s="45"/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45"/>
      <c r="BH1098" s="45"/>
      <c r="BI1098" s="45"/>
      <c r="BJ1098" s="45"/>
      <c r="BK1098" s="45"/>
      <c r="BL1098" s="45"/>
      <c r="BM1098" s="45"/>
      <c r="BN1098" s="45"/>
      <c r="BO1098" s="45"/>
      <c r="BP1098" s="45"/>
      <c r="BQ1098" s="45"/>
      <c r="BR1098" s="45"/>
      <c r="BS1098" s="45"/>
      <c r="BT1098" s="45"/>
      <c r="BU1098" s="45"/>
      <c r="BV1098" s="45"/>
      <c r="BW1098" s="45"/>
      <c r="BX1098" s="45"/>
      <c r="BY1098" s="45"/>
      <c r="BZ1098" s="45"/>
    </row>
    <row r="1099" spans="1:78" x14ac:dyDescent="0.45">
      <c r="A1099" s="45"/>
      <c r="B1099" s="45"/>
      <c r="C1099" s="45"/>
      <c r="D1099" s="45"/>
      <c r="E1099" s="45"/>
      <c r="F1099" s="45"/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45"/>
      <c r="BH1099" s="45"/>
      <c r="BI1099" s="45"/>
      <c r="BJ1099" s="45"/>
      <c r="BK1099" s="45"/>
      <c r="BL1099" s="45"/>
      <c r="BM1099" s="45"/>
      <c r="BN1099" s="45"/>
      <c r="BO1099" s="45"/>
      <c r="BP1099" s="45"/>
      <c r="BQ1099" s="45"/>
      <c r="BR1099" s="45"/>
      <c r="BS1099" s="45"/>
      <c r="BT1099" s="45"/>
      <c r="BU1099" s="45"/>
      <c r="BV1099" s="45"/>
      <c r="BW1099" s="45"/>
      <c r="BX1099" s="45"/>
      <c r="BY1099" s="45"/>
      <c r="BZ1099" s="45"/>
    </row>
    <row r="1100" spans="1:78" x14ac:dyDescent="0.45">
      <c r="A1100" s="45"/>
      <c r="B1100" s="45"/>
      <c r="C1100" s="45"/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45"/>
      <c r="BH1100" s="45"/>
      <c r="BI1100" s="45"/>
      <c r="BJ1100" s="45"/>
      <c r="BK1100" s="45"/>
      <c r="BL1100" s="45"/>
      <c r="BM1100" s="45"/>
      <c r="BN1100" s="45"/>
      <c r="BO1100" s="45"/>
      <c r="BP1100" s="45"/>
      <c r="BQ1100" s="45"/>
      <c r="BR1100" s="45"/>
      <c r="BS1100" s="45"/>
      <c r="BT1100" s="45"/>
      <c r="BU1100" s="45"/>
      <c r="BV1100" s="45"/>
      <c r="BW1100" s="45"/>
      <c r="BX1100" s="45"/>
      <c r="BY1100" s="45"/>
      <c r="BZ1100" s="45"/>
    </row>
    <row r="1101" spans="1:78" x14ac:dyDescent="0.45">
      <c r="A1101" s="45"/>
      <c r="B1101" s="45"/>
      <c r="C1101" s="45"/>
      <c r="D1101" s="45"/>
      <c r="E1101" s="45"/>
      <c r="F1101" s="45"/>
      <c r="G1101" s="45"/>
      <c r="H1101" s="45"/>
      <c r="I1101" s="45"/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45"/>
      <c r="BH1101" s="45"/>
      <c r="BI1101" s="45"/>
      <c r="BJ1101" s="45"/>
      <c r="BK1101" s="45"/>
      <c r="BL1101" s="45"/>
      <c r="BM1101" s="45"/>
      <c r="BN1101" s="45"/>
      <c r="BO1101" s="45"/>
      <c r="BP1101" s="45"/>
      <c r="BQ1101" s="45"/>
      <c r="BR1101" s="45"/>
      <c r="BS1101" s="45"/>
      <c r="BT1101" s="45"/>
      <c r="BU1101" s="45"/>
      <c r="BV1101" s="45"/>
      <c r="BW1101" s="45"/>
      <c r="BX1101" s="45"/>
      <c r="BY1101" s="45"/>
      <c r="BZ1101" s="45"/>
    </row>
    <row r="1102" spans="1:78" x14ac:dyDescent="0.45">
      <c r="A1102" s="45"/>
      <c r="B1102" s="45"/>
      <c r="C1102" s="45"/>
      <c r="D1102" s="45"/>
      <c r="E1102" s="45"/>
      <c r="F1102" s="45"/>
      <c r="G1102" s="45"/>
      <c r="H1102" s="45"/>
      <c r="I1102" s="45"/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45"/>
      <c r="BH1102" s="45"/>
      <c r="BI1102" s="45"/>
      <c r="BJ1102" s="45"/>
      <c r="BK1102" s="45"/>
      <c r="BL1102" s="45"/>
      <c r="BM1102" s="45"/>
      <c r="BN1102" s="45"/>
      <c r="BO1102" s="45"/>
      <c r="BP1102" s="45"/>
      <c r="BQ1102" s="45"/>
      <c r="BR1102" s="45"/>
      <c r="BS1102" s="45"/>
      <c r="BT1102" s="45"/>
      <c r="BU1102" s="45"/>
      <c r="BV1102" s="45"/>
      <c r="BW1102" s="45"/>
      <c r="BX1102" s="45"/>
      <c r="BY1102" s="45"/>
      <c r="BZ1102" s="45"/>
    </row>
    <row r="1103" spans="1:78" x14ac:dyDescent="0.45">
      <c r="A1103" s="45"/>
      <c r="B1103" s="45"/>
      <c r="C1103" s="45"/>
      <c r="D1103" s="45"/>
      <c r="E1103" s="45"/>
      <c r="F1103" s="45"/>
      <c r="G1103" s="45"/>
      <c r="H1103" s="45"/>
      <c r="I1103" s="45"/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  <c r="BE1103" s="45"/>
      <c r="BF1103" s="45"/>
      <c r="BG1103" s="45"/>
      <c r="BH1103" s="45"/>
      <c r="BI1103" s="45"/>
      <c r="BJ1103" s="45"/>
      <c r="BK1103" s="45"/>
      <c r="BL1103" s="45"/>
      <c r="BM1103" s="45"/>
      <c r="BN1103" s="45"/>
      <c r="BO1103" s="45"/>
      <c r="BP1103" s="45"/>
      <c r="BQ1103" s="45"/>
      <c r="BR1103" s="45"/>
      <c r="BS1103" s="45"/>
      <c r="BT1103" s="45"/>
      <c r="BU1103" s="45"/>
      <c r="BV1103" s="45"/>
      <c r="BW1103" s="45"/>
      <c r="BX1103" s="45"/>
      <c r="BY1103" s="45"/>
      <c r="BZ1103" s="45"/>
    </row>
    <row r="1104" spans="1:78" x14ac:dyDescent="0.45">
      <c r="A1104" s="45"/>
      <c r="B1104" s="45"/>
      <c r="C1104" s="45"/>
      <c r="D1104" s="45"/>
      <c r="E1104" s="45"/>
      <c r="F1104" s="45"/>
      <c r="G1104" s="45"/>
      <c r="H1104" s="45"/>
      <c r="I1104" s="45"/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  <c r="BE1104" s="45"/>
      <c r="BF1104" s="45"/>
      <c r="BG1104" s="45"/>
      <c r="BH1104" s="45"/>
      <c r="BI1104" s="45"/>
      <c r="BJ1104" s="45"/>
      <c r="BK1104" s="45"/>
      <c r="BL1104" s="45"/>
      <c r="BM1104" s="45"/>
      <c r="BN1104" s="45"/>
      <c r="BO1104" s="45"/>
      <c r="BP1104" s="45"/>
      <c r="BQ1104" s="45"/>
      <c r="BR1104" s="45"/>
      <c r="BS1104" s="45"/>
      <c r="BT1104" s="45"/>
      <c r="BU1104" s="45"/>
      <c r="BV1104" s="45"/>
      <c r="BW1104" s="45"/>
      <c r="BX1104" s="45"/>
      <c r="BY1104" s="45"/>
      <c r="BZ1104" s="45"/>
    </row>
    <row r="1105" spans="1:78" x14ac:dyDescent="0.45">
      <c r="A1105" s="45"/>
      <c r="B1105" s="45"/>
      <c r="C1105" s="45"/>
      <c r="D1105" s="45"/>
      <c r="E1105" s="45"/>
      <c r="F1105" s="45"/>
      <c r="G1105" s="45"/>
      <c r="H1105" s="45"/>
      <c r="I1105" s="45"/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  <c r="BE1105" s="45"/>
      <c r="BF1105" s="45"/>
      <c r="BG1105" s="45"/>
      <c r="BH1105" s="45"/>
      <c r="BI1105" s="45"/>
      <c r="BJ1105" s="45"/>
      <c r="BK1105" s="45"/>
      <c r="BL1105" s="45"/>
      <c r="BM1105" s="45"/>
      <c r="BN1105" s="45"/>
      <c r="BO1105" s="45"/>
      <c r="BP1105" s="45"/>
      <c r="BQ1105" s="45"/>
      <c r="BR1105" s="45"/>
      <c r="BS1105" s="45"/>
      <c r="BT1105" s="45"/>
      <c r="BU1105" s="45"/>
      <c r="BV1105" s="45"/>
      <c r="BW1105" s="45"/>
      <c r="BX1105" s="45"/>
      <c r="BY1105" s="45"/>
      <c r="BZ1105" s="45"/>
    </row>
    <row r="1106" spans="1:78" x14ac:dyDescent="0.45">
      <c r="A1106" s="45"/>
      <c r="B1106" s="45"/>
      <c r="C1106" s="45"/>
      <c r="D1106" s="45"/>
      <c r="E1106" s="45"/>
      <c r="F1106" s="45"/>
      <c r="G1106" s="45"/>
      <c r="H1106" s="45"/>
      <c r="I1106" s="45"/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45"/>
      <c r="BH1106" s="45"/>
      <c r="BI1106" s="45"/>
      <c r="BJ1106" s="45"/>
      <c r="BK1106" s="45"/>
      <c r="BL1106" s="45"/>
      <c r="BM1106" s="45"/>
      <c r="BN1106" s="45"/>
      <c r="BO1106" s="45"/>
      <c r="BP1106" s="45"/>
      <c r="BQ1106" s="45"/>
      <c r="BR1106" s="45"/>
      <c r="BS1106" s="45"/>
      <c r="BT1106" s="45"/>
      <c r="BU1106" s="45"/>
      <c r="BV1106" s="45"/>
      <c r="BW1106" s="45"/>
      <c r="BX1106" s="45"/>
      <c r="BY1106" s="45"/>
      <c r="BZ1106" s="45"/>
    </row>
    <row r="1107" spans="1:78" x14ac:dyDescent="0.45">
      <c r="A1107" s="45"/>
      <c r="B1107" s="45"/>
      <c r="C1107" s="45"/>
      <c r="D1107" s="45"/>
      <c r="E1107" s="45"/>
      <c r="F1107" s="45"/>
      <c r="G1107" s="45"/>
      <c r="H1107" s="45"/>
      <c r="I1107" s="45"/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  <c r="BE1107" s="45"/>
      <c r="BF1107" s="45"/>
      <c r="BG1107" s="45"/>
      <c r="BH1107" s="45"/>
      <c r="BI1107" s="45"/>
      <c r="BJ1107" s="45"/>
      <c r="BK1107" s="45"/>
      <c r="BL1107" s="45"/>
      <c r="BM1107" s="45"/>
      <c r="BN1107" s="45"/>
      <c r="BO1107" s="45"/>
      <c r="BP1107" s="45"/>
      <c r="BQ1107" s="45"/>
      <c r="BR1107" s="45"/>
      <c r="BS1107" s="45"/>
      <c r="BT1107" s="45"/>
      <c r="BU1107" s="45"/>
      <c r="BV1107" s="45"/>
      <c r="BW1107" s="45"/>
      <c r="BX1107" s="45"/>
      <c r="BY1107" s="45"/>
      <c r="BZ1107" s="45"/>
    </row>
    <row r="1108" spans="1:78" x14ac:dyDescent="0.45">
      <c r="A1108" s="45"/>
      <c r="B1108" s="45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45"/>
      <c r="BH1108" s="45"/>
      <c r="BI1108" s="45"/>
      <c r="BJ1108" s="45"/>
      <c r="BK1108" s="45"/>
      <c r="BL1108" s="45"/>
      <c r="BM1108" s="45"/>
      <c r="BN1108" s="45"/>
      <c r="BO1108" s="45"/>
      <c r="BP1108" s="45"/>
      <c r="BQ1108" s="45"/>
      <c r="BR1108" s="45"/>
      <c r="BS1108" s="45"/>
      <c r="BT1108" s="45"/>
      <c r="BU1108" s="45"/>
      <c r="BV1108" s="45"/>
      <c r="BW1108" s="45"/>
      <c r="BX1108" s="45"/>
      <c r="BY1108" s="45"/>
      <c r="BZ1108" s="45"/>
    </row>
    <row r="1109" spans="1:78" x14ac:dyDescent="0.45">
      <c r="A1109" s="45"/>
      <c r="B1109" s="45"/>
      <c r="C1109" s="45"/>
      <c r="D1109" s="45"/>
      <c r="E1109" s="45"/>
      <c r="F1109" s="45"/>
      <c r="G1109" s="45"/>
      <c r="H1109" s="45"/>
      <c r="I1109" s="45"/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  <c r="BE1109" s="45"/>
      <c r="BF1109" s="45"/>
      <c r="BG1109" s="45"/>
      <c r="BH1109" s="45"/>
      <c r="BI1109" s="45"/>
      <c r="BJ1109" s="45"/>
      <c r="BK1109" s="45"/>
      <c r="BL1109" s="45"/>
      <c r="BM1109" s="45"/>
      <c r="BN1109" s="45"/>
      <c r="BO1109" s="45"/>
      <c r="BP1109" s="45"/>
      <c r="BQ1109" s="45"/>
      <c r="BR1109" s="45"/>
      <c r="BS1109" s="45"/>
      <c r="BT1109" s="45"/>
      <c r="BU1109" s="45"/>
      <c r="BV1109" s="45"/>
      <c r="BW1109" s="45"/>
      <c r="BX1109" s="45"/>
      <c r="BY1109" s="45"/>
      <c r="BZ1109" s="45"/>
    </row>
    <row r="1110" spans="1:78" x14ac:dyDescent="0.45">
      <c r="A1110" s="45"/>
      <c r="B1110" s="45"/>
      <c r="C1110" s="45"/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45"/>
      <c r="BG1110" s="45"/>
      <c r="BH1110" s="45"/>
      <c r="BI1110" s="45"/>
      <c r="BJ1110" s="45"/>
      <c r="BK1110" s="45"/>
      <c r="BL1110" s="45"/>
      <c r="BM1110" s="45"/>
      <c r="BN1110" s="45"/>
      <c r="BO1110" s="45"/>
      <c r="BP1110" s="45"/>
      <c r="BQ1110" s="45"/>
      <c r="BR1110" s="45"/>
      <c r="BS1110" s="45"/>
      <c r="BT1110" s="45"/>
      <c r="BU1110" s="45"/>
      <c r="BV1110" s="45"/>
      <c r="BW1110" s="45"/>
      <c r="BX1110" s="45"/>
      <c r="BY1110" s="45"/>
      <c r="BZ1110" s="45"/>
    </row>
    <row r="1111" spans="1:78" x14ac:dyDescent="0.45">
      <c r="A1111" s="45"/>
      <c r="B1111" s="45"/>
      <c r="C1111" s="45"/>
      <c r="D1111" s="45"/>
      <c r="E1111" s="45"/>
      <c r="F1111" s="45"/>
      <c r="G1111" s="45"/>
      <c r="H1111" s="45"/>
      <c r="I1111" s="45"/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45"/>
      <c r="BG1111" s="45"/>
      <c r="BH1111" s="45"/>
      <c r="BI1111" s="45"/>
      <c r="BJ1111" s="45"/>
      <c r="BK1111" s="45"/>
      <c r="BL1111" s="45"/>
      <c r="BM1111" s="45"/>
      <c r="BN1111" s="45"/>
      <c r="BO1111" s="45"/>
      <c r="BP1111" s="45"/>
      <c r="BQ1111" s="45"/>
      <c r="BR1111" s="45"/>
      <c r="BS1111" s="45"/>
      <c r="BT1111" s="45"/>
      <c r="BU1111" s="45"/>
      <c r="BV1111" s="45"/>
      <c r="BW1111" s="45"/>
      <c r="BX1111" s="45"/>
      <c r="BY1111" s="45"/>
      <c r="BZ1111" s="45"/>
    </row>
    <row r="1112" spans="1:78" x14ac:dyDescent="0.45">
      <c r="A1112" s="45"/>
      <c r="B1112" s="45"/>
      <c r="C1112" s="45"/>
      <c r="D1112" s="45"/>
      <c r="E1112" s="45"/>
      <c r="F1112" s="45"/>
      <c r="G1112" s="45"/>
      <c r="H1112" s="45"/>
      <c r="I1112" s="45"/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45"/>
      <c r="BG1112" s="45"/>
      <c r="BH1112" s="45"/>
      <c r="BI1112" s="45"/>
      <c r="BJ1112" s="45"/>
      <c r="BK1112" s="45"/>
      <c r="BL1112" s="45"/>
      <c r="BM1112" s="45"/>
      <c r="BN1112" s="45"/>
      <c r="BO1112" s="45"/>
      <c r="BP1112" s="45"/>
      <c r="BQ1112" s="45"/>
      <c r="BR1112" s="45"/>
      <c r="BS1112" s="45"/>
      <c r="BT1112" s="45"/>
      <c r="BU1112" s="45"/>
      <c r="BV1112" s="45"/>
      <c r="BW1112" s="45"/>
      <c r="BX1112" s="45"/>
      <c r="BY1112" s="45"/>
      <c r="BZ1112" s="45"/>
    </row>
    <row r="1113" spans="1:78" x14ac:dyDescent="0.45">
      <c r="A1113" s="45"/>
      <c r="B1113" s="45"/>
      <c r="C1113" s="45"/>
      <c r="D1113" s="45"/>
      <c r="E1113" s="45"/>
      <c r="F1113" s="45"/>
      <c r="G1113" s="45"/>
      <c r="H1113" s="45"/>
      <c r="I1113" s="45"/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  <c r="BE1113" s="45"/>
      <c r="BF1113" s="45"/>
      <c r="BG1113" s="45"/>
      <c r="BH1113" s="45"/>
      <c r="BI1113" s="45"/>
      <c r="BJ1113" s="45"/>
      <c r="BK1113" s="45"/>
      <c r="BL1113" s="45"/>
      <c r="BM1113" s="45"/>
      <c r="BN1113" s="45"/>
      <c r="BO1113" s="45"/>
      <c r="BP1113" s="45"/>
      <c r="BQ1113" s="45"/>
      <c r="BR1113" s="45"/>
      <c r="BS1113" s="45"/>
      <c r="BT1113" s="45"/>
      <c r="BU1113" s="45"/>
      <c r="BV1113" s="45"/>
      <c r="BW1113" s="45"/>
      <c r="BX1113" s="45"/>
      <c r="BY1113" s="45"/>
      <c r="BZ1113" s="45"/>
    </row>
    <row r="1114" spans="1:78" x14ac:dyDescent="0.45">
      <c r="A1114" s="45"/>
      <c r="B1114" s="45"/>
      <c r="C1114" s="45"/>
      <c r="D1114" s="45"/>
      <c r="E1114" s="45"/>
      <c r="F1114" s="45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  <c r="BE1114" s="45"/>
      <c r="BF1114" s="45"/>
      <c r="BG1114" s="45"/>
      <c r="BH1114" s="45"/>
      <c r="BI1114" s="45"/>
      <c r="BJ1114" s="45"/>
      <c r="BK1114" s="45"/>
      <c r="BL1114" s="45"/>
      <c r="BM1114" s="45"/>
      <c r="BN1114" s="45"/>
      <c r="BO1114" s="45"/>
      <c r="BP1114" s="45"/>
      <c r="BQ1114" s="45"/>
      <c r="BR1114" s="45"/>
      <c r="BS1114" s="45"/>
      <c r="BT1114" s="45"/>
      <c r="BU1114" s="45"/>
      <c r="BV1114" s="45"/>
      <c r="BW1114" s="45"/>
      <c r="BX1114" s="45"/>
      <c r="BY1114" s="45"/>
      <c r="BZ1114" s="45"/>
    </row>
    <row r="1115" spans="1:78" x14ac:dyDescent="0.45">
      <c r="A1115" s="45"/>
      <c r="B1115" s="45"/>
      <c r="C1115" s="45"/>
      <c r="D1115" s="45"/>
      <c r="E1115" s="45"/>
      <c r="F1115" s="45"/>
      <c r="G1115" s="45"/>
      <c r="H1115" s="45"/>
      <c r="I1115" s="45"/>
      <c r="J1115" s="45"/>
      <c r="K1115" s="45"/>
      <c r="L1115" s="45"/>
      <c r="M1115" s="45"/>
      <c r="N1115" s="45"/>
      <c r="O1115" s="45"/>
      <c r="P1115" s="45"/>
      <c r="Q1115" s="45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  <c r="BE1115" s="45"/>
      <c r="BF1115" s="45"/>
      <c r="BG1115" s="45"/>
      <c r="BH1115" s="45"/>
      <c r="BI1115" s="45"/>
      <c r="BJ1115" s="45"/>
      <c r="BK1115" s="45"/>
      <c r="BL1115" s="45"/>
      <c r="BM1115" s="45"/>
      <c r="BN1115" s="45"/>
      <c r="BO1115" s="45"/>
      <c r="BP1115" s="45"/>
      <c r="BQ1115" s="45"/>
      <c r="BR1115" s="45"/>
      <c r="BS1115" s="45"/>
      <c r="BT1115" s="45"/>
      <c r="BU1115" s="45"/>
      <c r="BV1115" s="45"/>
      <c r="BW1115" s="45"/>
      <c r="BX1115" s="45"/>
      <c r="BY1115" s="45"/>
      <c r="BZ1115" s="45"/>
    </row>
    <row r="1116" spans="1:78" x14ac:dyDescent="0.45">
      <c r="A1116" s="45"/>
      <c r="B1116" s="45"/>
      <c r="C1116" s="45"/>
      <c r="D1116" s="45"/>
      <c r="E1116" s="45"/>
      <c r="F1116" s="45"/>
      <c r="G1116" s="45"/>
      <c r="H1116" s="45"/>
      <c r="I1116" s="45"/>
      <c r="J1116" s="45"/>
      <c r="K1116" s="45"/>
      <c r="L1116" s="45"/>
      <c r="M1116" s="45"/>
      <c r="N1116" s="45"/>
      <c r="O1116" s="45"/>
      <c r="P1116" s="45"/>
      <c r="Q1116" s="45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  <c r="BE1116" s="45"/>
      <c r="BF1116" s="45"/>
      <c r="BG1116" s="45"/>
      <c r="BH1116" s="45"/>
      <c r="BI1116" s="45"/>
      <c r="BJ1116" s="45"/>
      <c r="BK1116" s="45"/>
      <c r="BL1116" s="45"/>
      <c r="BM1116" s="45"/>
      <c r="BN1116" s="45"/>
      <c r="BO1116" s="45"/>
      <c r="BP1116" s="45"/>
      <c r="BQ1116" s="45"/>
      <c r="BR1116" s="45"/>
      <c r="BS1116" s="45"/>
      <c r="BT1116" s="45"/>
      <c r="BU1116" s="45"/>
      <c r="BV1116" s="45"/>
      <c r="BW1116" s="45"/>
      <c r="BX1116" s="45"/>
      <c r="BY1116" s="45"/>
      <c r="BZ1116" s="45"/>
    </row>
    <row r="1117" spans="1:78" x14ac:dyDescent="0.45">
      <c r="A1117" s="45"/>
      <c r="B1117" s="45"/>
      <c r="C1117" s="45"/>
      <c r="D1117" s="45"/>
      <c r="E1117" s="45"/>
      <c r="F1117" s="45"/>
      <c r="G1117" s="45"/>
      <c r="H1117" s="45"/>
      <c r="I1117" s="45"/>
      <c r="J1117" s="45"/>
      <c r="K1117" s="45"/>
      <c r="L1117" s="45"/>
      <c r="M1117" s="45"/>
      <c r="N1117" s="45"/>
      <c r="O1117" s="45"/>
      <c r="P1117" s="45"/>
      <c r="Q1117" s="45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  <c r="BE1117" s="45"/>
      <c r="BF1117" s="45"/>
      <c r="BG1117" s="45"/>
      <c r="BH1117" s="45"/>
      <c r="BI1117" s="45"/>
      <c r="BJ1117" s="45"/>
      <c r="BK1117" s="45"/>
      <c r="BL1117" s="45"/>
      <c r="BM1117" s="45"/>
      <c r="BN1117" s="45"/>
      <c r="BO1117" s="45"/>
      <c r="BP1117" s="45"/>
      <c r="BQ1117" s="45"/>
      <c r="BR1117" s="45"/>
      <c r="BS1117" s="45"/>
      <c r="BT1117" s="45"/>
      <c r="BU1117" s="45"/>
      <c r="BV1117" s="45"/>
      <c r="BW1117" s="45"/>
      <c r="BX1117" s="45"/>
      <c r="BY1117" s="45"/>
      <c r="BZ1117" s="45"/>
    </row>
    <row r="1118" spans="1:78" x14ac:dyDescent="0.45">
      <c r="A1118" s="45"/>
      <c r="B1118" s="45"/>
      <c r="C1118" s="45"/>
      <c r="D1118" s="45"/>
      <c r="E1118" s="45"/>
      <c r="F1118" s="45"/>
      <c r="G1118" s="45"/>
      <c r="H1118" s="45"/>
      <c r="I1118" s="45"/>
      <c r="J1118" s="45"/>
      <c r="K1118" s="45"/>
      <c r="L1118" s="45"/>
      <c r="M1118" s="45"/>
      <c r="N1118" s="45"/>
      <c r="O1118" s="45"/>
      <c r="P1118" s="45"/>
      <c r="Q1118" s="45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  <c r="BE1118" s="45"/>
      <c r="BF1118" s="45"/>
      <c r="BG1118" s="45"/>
      <c r="BH1118" s="45"/>
      <c r="BI1118" s="45"/>
      <c r="BJ1118" s="45"/>
      <c r="BK1118" s="45"/>
      <c r="BL1118" s="45"/>
      <c r="BM1118" s="45"/>
      <c r="BN1118" s="45"/>
      <c r="BO1118" s="45"/>
      <c r="BP1118" s="45"/>
      <c r="BQ1118" s="45"/>
      <c r="BR1118" s="45"/>
      <c r="BS1118" s="45"/>
      <c r="BT1118" s="45"/>
      <c r="BU1118" s="45"/>
      <c r="BV1118" s="45"/>
      <c r="BW1118" s="45"/>
      <c r="BX1118" s="45"/>
      <c r="BY1118" s="45"/>
      <c r="BZ1118" s="45"/>
    </row>
    <row r="1119" spans="1:78" x14ac:dyDescent="0.45">
      <c r="A1119" s="45"/>
      <c r="B1119" s="45"/>
      <c r="C1119" s="45"/>
      <c r="D1119" s="45"/>
      <c r="E1119" s="45"/>
      <c r="F1119" s="45"/>
      <c r="G1119" s="45"/>
      <c r="H1119" s="45"/>
      <c r="I1119" s="45"/>
      <c r="J1119" s="45"/>
      <c r="K1119" s="45"/>
      <c r="L1119" s="45"/>
      <c r="M1119" s="45"/>
      <c r="N1119" s="45"/>
      <c r="O1119" s="45"/>
      <c r="P1119" s="45"/>
      <c r="Q1119" s="45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  <c r="BE1119" s="45"/>
      <c r="BF1119" s="45"/>
      <c r="BG1119" s="45"/>
      <c r="BH1119" s="45"/>
      <c r="BI1119" s="45"/>
      <c r="BJ1119" s="45"/>
      <c r="BK1119" s="45"/>
      <c r="BL1119" s="45"/>
      <c r="BM1119" s="45"/>
      <c r="BN1119" s="45"/>
      <c r="BO1119" s="45"/>
      <c r="BP1119" s="45"/>
      <c r="BQ1119" s="45"/>
      <c r="BR1119" s="45"/>
      <c r="BS1119" s="45"/>
      <c r="BT1119" s="45"/>
      <c r="BU1119" s="45"/>
      <c r="BV1119" s="45"/>
      <c r="BW1119" s="45"/>
      <c r="BX1119" s="45"/>
      <c r="BY1119" s="45"/>
      <c r="BZ1119" s="45"/>
    </row>
    <row r="1120" spans="1:78" x14ac:dyDescent="0.45">
      <c r="A1120" s="45"/>
      <c r="B1120" s="45"/>
      <c r="C1120" s="45"/>
      <c r="D1120" s="45"/>
      <c r="E1120" s="45"/>
      <c r="F1120" s="45"/>
      <c r="G1120" s="45"/>
      <c r="H1120" s="45"/>
      <c r="I1120" s="45"/>
      <c r="J1120" s="45"/>
      <c r="K1120" s="45"/>
      <c r="L1120" s="45"/>
      <c r="M1120" s="45"/>
      <c r="N1120" s="45"/>
      <c r="O1120" s="45"/>
      <c r="P1120" s="45"/>
      <c r="Q1120" s="45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  <c r="BE1120" s="45"/>
      <c r="BF1120" s="45"/>
      <c r="BG1120" s="45"/>
      <c r="BH1120" s="45"/>
      <c r="BI1120" s="45"/>
      <c r="BJ1120" s="45"/>
      <c r="BK1120" s="45"/>
      <c r="BL1120" s="45"/>
      <c r="BM1120" s="45"/>
      <c r="BN1120" s="45"/>
      <c r="BO1120" s="45"/>
      <c r="BP1120" s="45"/>
      <c r="BQ1120" s="45"/>
      <c r="BR1120" s="45"/>
      <c r="BS1120" s="45"/>
      <c r="BT1120" s="45"/>
      <c r="BU1120" s="45"/>
      <c r="BV1120" s="45"/>
      <c r="BW1120" s="45"/>
      <c r="BX1120" s="45"/>
      <c r="BY1120" s="45"/>
      <c r="BZ1120" s="45"/>
    </row>
    <row r="1121" spans="1:78" x14ac:dyDescent="0.45">
      <c r="A1121" s="45"/>
      <c r="B1121" s="45"/>
      <c r="C1121" s="45"/>
      <c r="D1121" s="45"/>
      <c r="E1121" s="45"/>
      <c r="F1121" s="45"/>
      <c r="G1121" s="45"/>
      <c r="H1121" s="45"/>
      <c r="I1121" s="45"/>
      <c r="J1121" s="45"/>
      <c r="K1121" s="45"/>
      <c r="L1121" s="45"/>
      <c r="M1121" s="45"/>
      <c r="N1121" s="45"/>
      <c r="O1121" s="45"/>
      <c r="P1121" s="45"/>
      <c r="Q1121" s="45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  <c r="BE1121" s="45"/>
      <c r="BF1121" s="45"/>
      <c r="BG1121" s="45"/>
      <c r="BH1121" s="45"/>
      <c r="BI1121" s="45"/>
      <c r="BJ1121" s="45"/>
      <c r="BK1121" s="45"/>
      <c r="BL1121" s="45"/>
      <c r="BM1121" s="45"/>
      <c r="BN1121" s="45"/>
      <c r="BO1121" s="45"/>
      <c r="BP1121" s="45"/>
      <c r="BQ1121" s="45"/>
      <c r="BR1121" s="45"/>
      <c r="BS1121" s="45"/>
      <c r="BT1121" s="45"/>
      <c r="BU1121" s="45"/>
      <c r="BV1121" s="45"/>
      <c r="BW1121" s="45"/>
      <c r="BX1121" s="45"/>
      <c r="BY1121" s="45"/>
      <c r="BZ1121" s="45"/>
    </row>
    <row r="1122" spans="1:78" x14ac:dyDescent="0.45">
      <c r="A1122" s="45"/>
      <c r="B1122" s="45"/>
      <c r="C1122" s="45"/>
      <c r="D1122" s="45"/>
      <c r="E1122" s="45"/>
      <c r="F1122" s="45"/>
      <c r="G1122" s="45"/>
      <c r="H1122" s="45"/>
      <c r="I1122" s="45"/>
      <c r="J1122" s="45"/>
      <c r="K1122" s="45"/>
      <c r="L1122" s="45"/>
      <c r="M1122" s="45"/>
      <c r="N1122" s="45"/>
      <c r="O1122" s="45"/>
      <c r="P1122" s="45"/>
      <c r="Q1122" s="45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  <c r="BE1122" s="45"/>
      <c r="BF1122" s="45"/>
      <c r="BG1122" s="45"/>
      <c r="BH1122" s="45"/>
      <c r="BI1122" s="45"/>
      <c r="BJ1122" s="45"/>
      <c r="BK1122" s="45"/>
      <c r="BL1122" s="45"/>
      <c r="BM1122" s="45"/>
      <c r="BN1122" s="45"/>
      <c r="BO1122" s="45"/>
      <c r="BP1122" s="45"/>
      <c r="BQ1122" s="45"/>
      <c r="BR1122" s="45"/>
      <c r="BS1122" s="45"/>
      <c r="BT1122" s="45"/>
      <c r="BU1122" s="45"/>
      <c r="BV1122" s="45"/>
      <c r="BW1122" s="45"/>
      <c r="BX1122" s="45"/>
      <c r="BY1122" s="45"/>
      <c r="BZ1122" s="45"/>
    </row>
    <row r="1123" spans="1:78" x14ac:dyDescent="0.45">
      <c r="A1123" s="45"/>
      <c r="B1123" s="45"/>
      <c r="C1123" s="45"/>
      <c r="D1123" s="45"/>
      <c r="E1123" s="45"/>
      <c r="F1123" s="45"/>
      <c r="G1123" s="45"/>
      <c r="H1123" s="45"/>
      <c r="I1123" s="45"/>
      <c r="J1123" s="45"/>
      <c r="K1123" s="45"/>
      <c r="L1123" s="45"/>
      <c r="M1123" s="45"/>
      <c r="N1123" s="45"/>
      <c r="O1123" s="45"/>
      <c r="P1123" s="45"/>
      <c r="Q1123" s="45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  <c r="BE1123" s="45"/>
      <c r="BF1123" s="45"/>
      <c r="BG1123" s="45"/>
      <c r="BH1123" s="45"/>
      <c r="BI1123" s="45"/>
      <c r="BJ1123" s="45"/>
      <c r="BK1123" s="45"/>
      <c r="BL1123" s="45"/>
      <c r="BM1123" s="45"/>
      <c r="BN1123" s="45"/>
      <c r="BO1123" s="45"/>
      <c r="BP1123" s="45"/>
      <c r="BQ1123" s="45"/>
      <c r="BR1123" s="45"/>
      <c r="BS1123" s="45"/>
      <c r="BT1123" s="45"/>
      <c r="BU1123" s="45"/>
      <c r="BV1123" s="45"/>
      <c r="BW1123" s="45"/>
      <c r="BX1123" s="45"/>
      <c r="BY1123" s="45"/>
      <c r="BZ1123" s="45"/>
    </row>
    <row r="1124" spans="1:78" x14ac:dyDescent="0.45">
      <c r="A1124" s="45"/>
      <c r="B1124" s="45"/>
      <c r="C1124" s="45"/>
      <c r="D1124" s="45"/>
      <c r="E1124" s="45"/>
      <c r="F1124" s="45"/>
      <c r="G1124" s="45"/>
      <c r="H1124" s="45"/>
      <c r="I1124" s="45"/>
      <c r="J1124" s="45"/>
      <c r="K1124" s="45"/>
      <c r="L1124" s="45"/>
      <c r="M1124" s="45"/>
      <c r="N1124" s="45"/>
      <c r="O1124" s="45"/>
      <c r="P1124" s="45"/>
      <c r="Q1124" s="45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45"/>
      <c r="BG1124" s="45"/>
      <c r="BH1124" s="45"/>
      <c r="BI1124" s="45"/>
      <c r="BJ1124" s="45"/>
      <c r="BK1124" s="45"/>
      <c r="BL1124" s="45"/>
      <c r="BM1124" s="45"/>
      <c r="BN1124" s="45"/>
      <c r="BO1124" s="45"/>
      <c r="BP1124" s="45"/>
      <c r="BQ1124" s="45"/>
      <c r="BR1124" s="45"/>
      <c r="BS1124" s="45"/>
      <c r="BT1124" s="45"/>
      <c r="BU1124" s="45"/>
      <c r="BV1124" s="45"/>
      <c r="BW1124" s="45"/>
      <c r="BX1124" s="45"/>
      <c r="BY1124" s="45"/>
      <c r="BZ1124" s="45"/>
    </row>
    <row r="1125" spans="1:78" x14ac:dyDescent="0.45">
      <c r="A1125" s="45"/>
      <c r="B1125" s="45"/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  <c r="M1125" s="45"/>
      <c r="N1125" s="45"/>
      <c r="O1125" s="45"/>
      <c r="P1125" s="45"/>
      <c r="Q1125" s="45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  <c r="BE1125" s="45"/>
      <c r="BF1125" s="45"/>
      <c r="BG1125" s="45"/>
      <c r="BH1125" s="45"/>
      <c r="BI1125" s="45"/>
      <c r="BJ1125" s="45"/>
      <c r="BK1125" s="45"/>
      <c r="BL1125" s="45"/>
      <c r="BM1125" s="45"/>
      <c r="BN1125" s="45"/>
      <c r="BO1125" s="45"/>
      <c r="BP1125" s="45"/>
      <c r="BQ1125" s="45"/>
      <c r="BR1125" s="45"/>
      <c r="BS1125" s="45"/>
      <c r="BT1125" s="45"/>
      <c r="BU1125" s="45"/>
      <c r="BV1125" s="45"/>
      <c r="BW1125" s="45"/>
      <c r="BX1125" s="45"/>
      <c r="BY1125" s="45"/>
      <c r="BZ1125" s="45"/>
    </row>
    <row r="1126" spans="1:78" x14ac:dyDescent="0.45">
      <c r="A1126" s="45"/>
      <c r="B1126" s="45"/>
      <c r="C1126" s="45"/>
      <c r="D1126" s="45"/>
      <c r="E1126" s="45"/>
      <c r="F1126" s="45"/>
      <c r="G1126" s="45"/>
      <c r="H1126" s="45"/>
      <c r="I1126" s="45"/>
      <c r="J1126" s="45"/>
      <c r="K1126" s="45"/>
      <c r="L1126" s="45"/>
      <c r="M1126" s="45"/>
      <c r="N1126" s="45"/>
      <c r="O1126" s="45"/>
      <c r="P1126" s="45"/>
      <c r="Q1126" s="45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  <c r="BE1126" s="45"/>
      <c r="BF1126" s="45"/>
      <c r="BG1126" s="45"/>
      <c r="BH1126" s="45"/>
      <c r="BI1126" s="45"/>
      <c r="BJ1126" s="45"/>
      <c r="BK1126" s="45"/>
      <c r="BL1126" s="45"/>
      <c r="BM1126" s="45"/>
      <c r="BN1126" s="45"/>
      <c r="BO1126" s="45"/>
      <c r="BP1126" s="45"/>
      <c r="BQ1126" s="45"/>
      <c r="BR1126" s="45"/>
      <c r="BS1126" s="45"/>
      <c r="BT1126" s="45"/>
      <c r="BU1126" s="45"/>
      <c r="BV1126" s="45"/>
      <c r="BW1126" s="45"/>
      <c r="BX1126" s="45"/>
      <c r="BY1126" s="45"/>
      <c r="BZ1126" s="45"/>
    </row>
    <row r="1127" spans="1:78" x14ac:dyDescent="0.45">
      <c r="A1127" s="45"/>
      <c r="B1127" s="45"/>
      <c r="C1127" s="45"/>
      <c r="D1127" s="45"/>
      <c r="E1127" s="45"/>
      <c r="F1127" s="45"/>
      <c r="G1127" s="45"/>
      <c r="H1127" s="45"/>
      <c r="I1127" s="45"/>
      <c r="J1127" s="45"/>
      <c r="K1127" s="45"/>
      <c r="L1127" s="45"/>
      <c r="M1127" s="45"/>
      <c r="N1127" s="45"/>
      <c r="O1127" s="45"/>
      <c r="P1127" s="45"/>
      <c r="Q1127" s="45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  <c r="BE1127" s="45"/>
      <c r="BF1127" s="45"/>
      <c r="BG1127" s="45"/>
      <c r="BH1127" s="45"/>
      <c r="BI1127" s="45"/>
      <c r="BJ1127" s="45"/>
      <c r="BK1127" s="45"/>
      <c r="BL1127" s="45"/>
      <c r="BM1127" s="45"/>
      <c r="BN1127" s="45"/>
      <c r="BO1127" s="45"/>
      <c r="BP1127" s="45"/>
      <c r="BQ1127" s="45"/>
      <c r="BR1127" s="45"/>
      <c r="BS1127" s="45"/>
      <c r="BT1127" s="45"/>
      <c r="BU1127" s="45"/>
      <c r="BV1127" s="45"/>
      <c r="BW1127" s="45"/>
      <c r="BX1127" s="45"/>
      <c r="BY1127" s="45"/>
      <c r="BZ1127" s="45"/>
    </row>
    <row r="1128" spans="1:78" x14ac:dyDescent="0.45">
      <c r="A1128" s="45"/>
      <c r="B1128" s="45"/>
      <c r="C1128" s="45"/>
      <c r="D1128" s="45"/>
      <c r="E1128" s="45"/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45"/>
      <c r="Q1128" s="45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  <c r="BE1128" s="45"/>
      <c r="BF1128" s="45"/>
      <c r="BG1128" s="45"/>
      <c r="BH1128" s="45"/>
      <c r="BI1128" s="45"/>
      <c r="BJ1128" s="45"/>
      <c r="BK1128" s="45"/>
      <c r="BL1128" s="45"/>
      <c r="BM1128" s="45"/>
      <c r="BN1128" s="45"/>
      <c r="BO1128" s="45"/>
      <c r="BP1128" s="45"/>
      <c r="BQ1128" s="45"/>
      <c r="BR1128" s="45"/>
      <c r="BS1128" s="45"/>
      <c r="BT1128" s="45"/>
      <c r="BU1128" s="45"/>
      <c r="BV1128" s="45"/>
      <c r="BW1128" s="45"/>
      <c r="BX1128" s="45"/>
      <c r="BY1128" s="45"/>
      <c r="BZ1128" s="45"/>
    </row>
    <row r="1129" spans="1:78" x14ac:dyDescent="0.45">
      <c r="A1129" s="45"/>
      <c r="B1129" s="45"/>
      <c r="C1129" s="45"/>
      <c r="D1129" s="45"/>
      <c r="E1129" s="45"/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  <c r="BE1129" s="45"/>
      <c r="BF1129" s="45"/>
      <c r="BG1129" s="45"/>
      <c r="BH1129" s="45"/>
      <c r="BI1129" s="45"/>
      <c r="BJ1129" s="45"/>
      <c r="BK1129" s="45"/>
      <c r="BL1129" s="45"/>
      <c r="BM1129" s="45"/>
      <c r="BN1129" s="45"/>
      <c r="BO1129" s="45"/>
      <c r="BP1129" s="45"/>
      <c r="BQ1129" s="45"/>
      <c r="BR1129" s="45"/>
      <c r="BS1129" s="45"/>
      <c r="BT1129" s="45"/>
      <c r="BU1129" s="45"/>
      <c r="BV1129" s="45"/>
      <c r="BW1129" s="45"/>
      <c r="BX1129" s="45"/>
      <c r="BY1129" s="45"/>
      <c r="BZ1129" s="45"/>
    </row>
    <row r="1130" spans="1:78" x14ac:dyDescent="0.45">
      <c r="A1130" s="45"/>
      <c r="B1130" s="45"/>
      <c r="C1130" s="45"/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  <c r="P1130" s="45"/>
      <c r="Q1130" s="45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  <c r="BE1130" s="45"/>
      <c r="BF1130" s="45"/>
      <c r="BG1130" s="45"/>
      <c r="BH1130" s="45"/>
      <c r="BI1130" s="45"/>
      <c r="BJ1130" s="45"/>
      <c r="BK1130" s="45"/>
      <c r="BL1130" s="45"/>
      <c r="BM1130" s="45"/>
      <c r="BN1130" s="45"/>
      <c r="BO1130" s="45"/>
      <c r="BP1130" s="45"/>
      <c r="BQ1130" s="45"/>
      <c r="BR1130" s="45"/>
      <c r="BS1130" s="45"/>
      <c r="BT1130" s="45"/>
      <c r="BU1130" s="45"/>
      <c r="BV1130" s="45"/>
      <c r="BW1130" s="45"/>
      <c r="BX1130" s="45"/>
      <c r="BY1130" s="45"/>
      <c r="BZ1130" s="45"/>
    </row>
    <row r="1131" spans="1:78" x14ac:dyDescent="0.45">
      <c r="A1131" s="45"/>
      <c r="B1131" s="45"/>
      <c r="C1131" s="45"/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  <c r="P1131" s="45"/>
      <c r="Q1131" s="45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  <c r="BE1131" s="45"/>
      <c r="BF1131" s="45"/>
      <c r="BG1131" s="45"/>
      <c r="BH1131" s="45"/>
      <c r="BI1131" s="45"/>
      <c r="BJ1131" s="45"/>
      <c r="BK1131" s="45"/>
      <c r="BL1131" s="45"/>
      <c r="BM1131" s="45"/>
      <c r="BN1131" s="45"/>
      <c r="BO1131" s="45"/>
      <c r="BP1131" s="45"/>
      <c r="BQ1131" s="45"/>
      <c r="BR1131" s="45"/>
      <c r="BS1131" s="45"/>
      <c r="BT1131" s="45"/>
      <c r="BU1131" s="45"/>
      <c r="BV1131" s="45"/>
      <c r="BW1131" s="45"/>
      <c r="BX1131" s="45"/>
      <c r="BY1131" s="45"/>
      <c r="BZ1131" s="45"/>
    </row>
    <row r="1132" spans="1:78" x14ac:dyDescent="0.45">
      <c r="A1132" s="45"/>
      <c r="B1132" s="45"/>
      <c r="C1132" s="45"/>
      <c r="D1132" s="45"/>
      <c r="E1132" s="45"/>
      <c r="F1132" s="45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5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  <c r="BE1132" s="45"/>
      <c r="BF1132" s="45"/>
      <c r="BG1132" s="45"/>
      <c r="BH1132" s="45"/>
      <c r="BI1132" s="45"/>
      <c r="BJ1132" s="45"/>
      <c r="BK1132" s="45"/>
      <c r="BL1132" s="45"/>
      <c r="BM1132" s="45"/>
      <c r="BN1132" s="45"/>
      <c r="BO1132" s="45"/>
      <c r="BP1132" s="45"/>
      <c r="BQ1132" s="45"/>
      <c r="BR1132" s="45"/>
      <c r="BS1132" s="45"/>
      <c r="BT1132" s="45"/>
      <c r="BU1132" s="45"/>
      <c r="BV1132" s="45"/>
      <c r="BW1132" s="45"/>
      <c r="BX1132" s="45"/>
      <c r="BY1132" s="45"/>
      <c r="BZ1132" s="45"/>
    </row>
    <row r="1133" spans="1:78" x14ac:dyDescent="0.45">
      <c r="A1133" s="45"/>
      <c r="B1133" s="45"/>
      <c r="C1133" s="45"/>
      <c r="D1133" s="45"/>
      <c r="E1133" s="45"/>
      <c r="F1133" s="45"/>
      <c r="G1133" s="45"/>
      <c r="H1133" s="45"/>
      <c r="I1133" s="45"/>
      <c r="J1133" s="45"/>
      <c r="K1133" s="45"/>
      <c r="L1133" s="45"/>
      <c r="M1133" s="45"/>
      <c r="N1133" s="45"/>
      <c r="O1133" s="45"/>
      <c r="P1133" s="45"/>
      <c r="Q1133" s="45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  <c r="BE1133" s="45"/>
      <c r="BF1133" s="45"/>
      <c r="BG1133" s="45"/>
      <c r="BH1133" s="45"/>
      <c r="BI1133" s="45"/>
      <c r="BJ1133" s="45"/>
      <c r="BK1133" s="45"/>
      <c r="BL1133" s="45"/>
      <c r="BM1133" s="45"/>
      <c r="BN1133" s="45"/>
      <c r="BO1133" s="45"/>
      <c r="BP1133" s="45"/>
      <c r="BQ1133" s="45"/>
      <c r="BR1133" s="45"/>
      <c r="BS1133" s="45"/>
      <c r="BT1133" s="45"/>
      <c r="BU1133" s="45"/>
      <c r="BV1133" s="45"/>
      <c r="BW1133" s="45"/>
      <c r="BX1133" s="45"/>
      <c r="BY1133" s="45"/>
      <c r="BZ1133" s="45"/>
    </row>
    <row r="1134" spans="1:78" x14ac:dyDescent="0.45">
      <c r="A1134" s="45"/>
      <c r="B1134" s="45"/>
      <c r="C1134" s="45"/>
      <c r="D1134" s="45"/>
      <c r="E1134" s="45"/>
      <c r="F1134" s="45"/>
      <c r="G1134" s="45"/>
      <c r="H1134" s="45"/>
      <c r="I1134" s="45"/>
      <c r="J1134" s="45"/>
      <c r="K1134" s="45"/>
      <c r="L1134" s="45"/>
      <c r="M1134" s="45"/>
      <c r="N1134" s="45"/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  <c r="BE1134" s="45"/>
      <c r="BF1134" s="45"/>
      <c r="BG1134" s="45"/>
      <c r="BH1134" s="45"/>
      <c r="BI1134" s="45"/>
      <c r="BJ1134" s="45"/>
      <c r="BK1134" s="45"/>
      <c r="BL1134" s="45"/>
      <c r="BM1134" s="45"/>
      <c r="BN1134" s="45"/>
      <c r="BO1134" s="45"/>
      <c r="BP1134" s="45"/>
      <c r="BQ1134" s="45"/>
      <c r="BR1134" s="45"/>
      <c r="BS1134" s="45"/>
      <c r="BT1134" s="45"/>
      <c r="BU1134" s="45"/>
      <c r="BV1134" s="45"/>
      <c r="BW1134" s="45"/>
      <c r="BX1134" s="45"/>
      <c r="BY1134" s="45"/>
      <c r="BZ1134" s="45"/>
    </row>
    <row r="1135" spans="1:78" x14ac:dyDescent="0.45">
      <c r="A1135" s="45"/>
      <c r="B1135" s="45"/>
      <c r="C1135" s="45"/>
      <c r="D1135" s="45"/>
      <c r="E1135" s="45"/>
      <c r="F1135" s="45"/>
      <c r="G1135" s="45"/>
      <c r="H1135" s="45"/>
      <c r="I1135" s="45"/>
      <c r="J1135" s="45"/>
      <c r="K1135" s="45"/>
      <c r="L1135" s="45"/>
      <c r="M1135" s="45"/>
      <c r="N1135" s="45"/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  <c r="BE1135" s="45"/>
      <c r="BF1135" s="45"/>
      <c r="BG1135" s="45"/>
      <c r="BH1135" s="45"/>
      <c r="BI1135" s="45"/>
      <c r="BJ1135" s="45"/>
      <c r="BK1135" s="45"/>
      <c r="BL1135" s="45"/>
      <c r="BM1135" s="45"/>
      <c r="BN1135" s="45"/>
      <c r="BO1135" s="45"/>
      <c r="BP1135" s="45"/>
      <c r="BQ1135" s="45"/>
      <c r="BR1135" s="45"/>
      <c r="BS1135" s="45"/>
      <c r="BT1135" s="45"/>
      <c r="BU1135" s="45"/>
      <c r="BV1135" s="45"/>
      <c r="BW1135" s="45"/>
      <c r="BX1135" s="45"/>
      <c r="BY1135" s="45"/>
      <c r="BZ1135" s="45"/>
    </row>
    <row r="1136" spans="1:78" x14ac:dyDescent="0.45">
      <c r="A1136" s="45"/>
      <c r="B1136" s="45"/>
      <c r="C1136" s="45"/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  <c r="BE1136" s="45"/>
      <c r="BF1136" s="45"/>
      <c r="BG1136" s="45"/>
      <c r="BH1136" s="45"/>
      <c r="BI1136" s="45"/>
      <c r="BJ1136" s="45"/>
      <c r="BK1136" s="45"/>
      <c r="BL1136" s="45"/>
      <c r="BM1136" s="45"/>
      <c r="BN1136" s="45"/>
      <c r="BO1136" s="45"/>
      <c r="BP1136" s="45"/>
      <c r="BQ1136" s="45"/>
      <c r="BR1136" s="45"/>
      <c r="BS1136" s="45"/>
      <c r="BT1136" s="45"/>
      <c r="BU1136" s="45"/>
      <c r="BV1136" s="45"/>
      <c r="BW1136" s="45"/>
      <c r="BX1136" s="45"/>
      <c r="BY1136" s="45"/>
      <c r="BZ1136" s="45"/>
    </row>
    <row r="1137" spans="1:78" x14ac:dyDescent="0.45">
      <c r="A1137" s="45"/>
      <c r="B1137" s="45"/>
      <c r="C1137" s="45"/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  <c r="BE1137" s="45"/>
      <c r="BF1137" s="45"/>
      <c r="BG1137" s="45"/>
      <c r="BH1137" s="45"/>
      <c r="BI1137" s="45"/>
      <c r="BJ1137" s="45"/>
      <c r="BK1137" s="45"/>
      <c r="BL1137" s="45"/>
      <c r="BM1137" s="45"/>
      <c r="BN1137" s="45"/>
      <c r="BO1137" s="45"/>
      <c r="BP1137" s="45"/>
      <c r="BQ1137" s="45"/>
      <c r="BR1137" s="45"/>
      <c r="BS1137" s="45"/>
      <c r="BT1137" s="45"/>
      <c r="BU1137" s="45"/>
      <c r="BV1137" s="45"/>
      <c r="BW1137" s="45"/>
      <c r="BX1137" s="45"/>
      <c r="BY1137" s="45"/>
      <c r="BZ1137" s="45"/>
    </row>
    <row r="1138" spans="1:78" x14ac:dyDescent="0.45">
      <c r="A1138" s="45"/>
      <c r="B1138" s="45"/>
      <c r="C1138" s="45"/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  <c r="BE1138" s="45"/>
      <c r="BF1138" s="45"/>
      <c r="BG1138" s="45"/>
      <c r="BH1138" s="45"/>
      <c r="BI1138" s="45"/>
      <c r="BJ1138" s="45"/>
      <c r="BK1138" s="45"/>
      <c r="BL1138" s="45"/>
      <c r="BM1138" s="45"/>
      <c r="BN1138" s="45"/>
      <c r="BO1138" s="45"/>
      <c r="BP1138" s="45"/>
      <c r="BQ1138" s="45"/>
      <c r="BR1138" s="45"/>
      <c r="BS1138" s="45"/>
      <c r="BT1138" s="45"/>
      <c r="BU1138" s="45"/>
      <c r="BV1138" s="45"/>
      <c r="BW1138" s="45"/>
      <c r="BX1138" s="45"/>
      <c r="BY1138" s="45"/>
      <c r="BZ1138" s="45"/>
    </row>
    <row r="1139" spans="1:78" x14ac:dyDescent="0.45">
      <c r="A1139" s="45"/>
      <c r="B1139" s="45"/>
      <c r="C1139" s="45"/>
      <c r="D1139" s="45"/>
      <c r="E1139" s="45"/>
      <c r="F1139" s="45"/>
      <c r="G1139" s="45"/>
      <c r="H1139" s="45"/>
      <c r="I1139" s="45"/>
      <c r="J1139" s="45"/>
      <c r="K1139" s="45"/>
      <c r="L1139" s="45"/>
      <c r="M1139" s="45"/>
      <c r="N1139" s="45"/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  <c r="BE1139" s="45"/>
      <c r="BF1139" s="45"/>
      <c r="BG1139" s="45"/>
      <c r="BH1139" s="45"/>
      <c r="BI1139" s="45"/>
      <c r="BJ1139" s="45"/>
      <c r="BK1139" s="45"/>
      <c r="BL1139" s="45"/>
      <c r="BM1139" s="45"/>
      <c r="BN1139" s="45"/>
      <c r="BO1139" s="45"/>
      <c r="BP1139" s="45"/>
      <c r="BQ1139" s="45"/>
      <c r="BR1139" s="45"/>
      <c r="BS1139" s="45"/>
      <c r="BT1139" s="45"/>
      <c r="BU1139" s="45"/>
      <c r="BV1139" s="45"/>
      <c r="BW1139" s="45"/>
      <c r="BX1139" s="45"/>
      <c r="BY1139" s="45"/>
      <c r="BZ1139" s="45"/>
    </row>
    <row r="1140" spans="1:78" x14ac:dyDescent="0.45">
      <c r="A1140" s="45"/>
      <c r="B1140" s="45"/>
      <c r="C1140" s="45"/>
      <c r="D1140" s="45"/>
      <c r="E1140" s="45"/>
      <c r="F1140" s="45"/>
      <c r="G1140" s="45"/>
      <c r="H1140" s="45"/>
      <c r="I1140" s="45"/>
      <c r="J1140" s="45"/>
      <c r="K1140" s="45"/>
      <c r="L1140" s="45"/>
      <c r="M1140" s="45"/>
      <c r="N1140" s="45"/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  <c r="BE1140" s="45"/>
      <c r="BF1140" s="45"/>
      <c r="BG1140" s="45"/>
      <c r="BH1140" s="45"/>
      <c r="BI1140" s="45"/>
      <c r="BJ1140" s="45"/>
      <c r="BK1140" s="45"/>
      <c r="BL1140" s="45"/>
      <c r="BM1140" s="45"/>
      <c r="BN1140" s="45"/>
      <c r="BO1140" s="45"/>
      <c r="BP1140" s="45"/>
      <c r="BQ1140" s="45"/>
      <c r="BR1140" s="45"/>
      <c r="BS1140" s="45"/>
      <c r="BT1140" s="45"/>
      <c r="BU1140" s="45"/>
      <c r="BV1140" s="45"/>
      <c r="BW1140" s="45"/>
      <c r="BX1140" s="45"/>
      <c r="BY1140" s="45"/>
      <c r="BZ1140" s="45"/>
    </row>
    <row r="1141" spans="1:78" x14ac:dyDescent="0.45">
      <c r="A1141" s="45"/>
      <c r="B1141" s="45"/>
      <c r="C1141" s="45"/>
      <c r="D1141" s="45"/>
      <c r="E1141" s="45"/>
      <c r="F1141" s="45"/>
      <c r="G1141" s="45"/>
      <c r="H1141" s="45"/>
      <c r="I1141" s="45"/>
      <c r="J1141" s="45"/>
      <c r="K1141" s="45"/>
      <c r="L1141" s="45"/>
      <c r="M1141" s="45"/>
      <c r="N1141" s="45"/>
      <c r="O1141" s="45"/>
      <c r="P1141" s="45"/>
      <c r="Q1141" s="45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  <c r="BE1141" s="45"/>
      <c r="BF1141" s="45"/>
      <c r="BG1141" s="45"/>
      <c r="BH1141" s="45"/>
      <c r="BI1141" s="45"/>
      <c r="BJ1141" s="45"/>
      <c r="BK1141" s="45"/>
      <c r="BL1141" s="45"/>
      <c r="BM1141" s="45"/>
      <c r="BN1141" s="45"/>
      <c r="BO1141" s="45"/>
      <c r="BP1141" s="45"/>
      <c r="BQ1141" s="45"/>
      <c r="BR1141" s="45"/>
      <c r="BS1141" s="45"/>
      <c r="BT1141" s="45"/>
      <c r="BU1141" s="45"/>
      <c r="BV1141" s="45"/>
      <c r="BW1141" s="45"/>
      <c r="BX1141" s="45"/>
      <c r="BY1141" s="45"/>
      <c r="BZ1141" s="45"/>
    </row>
    <row r="1142" spans="1:78" x14ac:dyDescent="0.45">
      <c r="A1142" s="45"/>
      <c r="B1142" s="45"/>
      <c r="C1142" s="45"/>
      <c r="D1142" s="45"/>
      <c r="E1142" s="45"/>
      <c r="F1142" s="45"/>
      <c r="G1142" s="45"/>
      <c r="H1142" s="45"/>
      <c r="I1142" s="45"/>
      <c r="J1142" s="45"/>
      <c r="K1142" s="45"/>
      <c r="L1142" s="45"/>
      <c r="M1142" s="45"/>
      <c r="N1142" s="45"/>
      <c r="O1142" s="45"/>
      <c r="P1142" s="45"/>
      <c r="Q1142" s="45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  <c r="BE1142" s="45"/>
      <c r="BF1142" s="45"/>
      <c r="BG1142" s="45"/>
      <c r="BH1142" s="45"/>
      <c r="BI1142" s="45"/>
      <c r="BJ1142" s="45"/>
      <c r="BK1142" s="45"/>
      <c r="BL1142" s="45"/>
      <c r="BM1142" s="45"/>
      <c r="BN1142" s="45"/>
      <c r="BO1142" s="45"/>
      <c r="BP1142" s="45"/>
      <c r="BQ1142" s="45"/>
      <c r="BR1142" s="45"/>
      <c r="BS1142" s="45"/>
      <c r="BT1142" s="45"/>
      <c r="BU1142" s="45"/>
      <c r="BV1142" s="45"/>
      <c r="BW1142" s="45"/>
      <c r="BX1142" s="45"/>
      <c r="BY1142" s="45"/>
      <c r="BZ1142" s="45"/>
    </row>
    <row r="1143" spans="1:78" x14ac:dyDescent="0.45">
      <c r="A1143" s="45"/>
      <c r="B1143" s="45"/>
      <c r="C1143" s="45"/>
      <c r="D1143" s="45"/>
      <c r="E1143" s="45"/>
      <c r="F1143" s="45"/>
      <c r="G1143" s="45"/>
      <c r="H1143" s="45"/>
      <c r="I1143" s="45"/>
      <c r="J1143" s="45"/>
      <c r="K1143" s="45"/>
      <c r="L1143" s="45"/>
      <c r="M1143" s="45"/>
      <c r="N1143" s="45"/>
      <c r="O1143" s="45"/>
      <c r="P1143" s="45"/>
      <c r="Q1143" s="45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  <c r="BE1143" s="45"/>
      <c r="BF1143" s="45"/>
      <c r="BG1143" s="45"/>
      <c r="BH1143" s="45"/>
      <c r="BI1143" s="45"/>
      <c r="BJ1143" s="45"/>
      <c r="BK1143" s="45"/>
      <c r="BL1143" s="45"/>
      <c r="BM1143" s="45"/>
      <c r="BN1143" s="45"/>
      <c r="BO1143" s="45"/>
      <c r="BP1143" s="45"/>
      <c r="BQ1143" s="45"/>
      <c r="BR1143" s="45"/>
      <c r="BS1143" s="45"/>
      <c r="BT1143" s="45"/>
      <c r="BU1143" s="45"/>
      <c r="BV1143" s="45"/>
      <c r="BW1143" s="45"/>
      <c r="BX1143" s="45"/>
      <c r="BY1143" s="45"/>
      <c r="BZ1143" s="45"/>
    </row>
    <row r="1144" spans="1:78" x14ac:dyDescent="0.45">
      <c r="A1144" s="45"/>
      <c r="B1144" s="45"/>
      <c r="C1144" s="45"/>
      <c r="D1144" s="45"/>
      <c r="E1144" s="45"/>
      <c r="F1144" s="45"/>
      <c r="G1144" s="45"/>
      <c r="H1144" s="45"/>
      <c r="I1144" s="45"/>
      <c r="J1144" s="45"/>
      <c r="K1144" s="45"/>
      <c r="L1144" s="45"/>
      <c r="M1144" s="45"/>
      <c r="N1144" s="45"/>
      <c r="O1144" s="45"/>
      <c r="P1144" s="45"/>
      <c r="Q1144" s="45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  <c r="BE1144" s="45"/>
      <c r="BF1144" s="45"/>
      <c r="BG1144" s="45"/>
      <c r="BH1144" s="45"/>
      <c r="BI1144" s="45"/>
      <c r="BJ1144" s="45"/>
      <c r="BK1144" s="45"/>
      <c r="BL1144" s="45"/>
      <c r="BM1144" s="45"/>
      <c r="BN1144" s="45"/>
      <c r="BO1144" s="45"/>
      <c r="BP1144" s="45"/>
      <c r="BQ1144" s="45"/>
      <c r="BR1144" s="45"/>
      <c r="BS1144" s="45"/>
      <c r="BT1144" s="45"/>
      <c r="BU1144" s="45"/>
      <c r="BV1144" s="45"/>
      <c r="BW1144" s="45"/>
      <c r="BX1144" s="45"/>
      <c r="BY1144" s="45"/>
      <c r="BZ1144" s="45"/>
    </row>
    <row r="1145" spans="1:78" x14ac:dyDescent="0.45">
      <c r="A1145" s="45"/>
      <c r="B1145" s="45"/>
      <c r="C1145" s="45"/>
      <c r="D1145" s="45"/>
      <c r="E1145" s="45"/>
      <c r="F1145" s="45"/>
      <c r="G1145" s="45"/>
      <c r="H1145" s="45"/>
      <c r="I1145" s="45"/>
      <c r="J1145" s="45"/>
      <c r="K1145" s="45"/>
      <c r="L1145" s="45"/>
      <c r="M1145" s="45"/>
      <c r="N1145" s="45"/>
      <c r="O1145" s="45"/>
      <c r="P1145" s="45"/>
      <c r="Q1145" s="45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  <c r="BE1145" s="45"/>
      <c r="BF1145" s="45"/>
      <c r="BG1145" s="45"/>
      <c r="BH1145" s="45"/>
      <c r="BI1145" s="45"/>
      <c r="BJ1145" s="45"/>
      <c r="BK1145" s="45"/>
      <c r="BL1145" s="45"/>
      <c r="BM1145" s="45"/>
      <c r="BN1145" s="45"/>
      <c r="BO1145" s="45"/>
      <c r="BP1145" s="45"/>
      <c r="BQ1145" s="45"/>
      <c r="BR1145" s="45"/>
      <c r="BS1145" s="45"/>
      <c r="BT1145" s="45"/>
      <c r="BU1145" s="45"/>
      <c r="BV1145" s="45"/>
      <c r="BW1145" s="45"/>
      <c r="BX1145" s="45"/>
      <c r="BY1145" s="45"/>
      <c r="BZ1145" s="45"/>
    </row>
    <row r="1146" spans="1:78" x14ac:dyDescent="0.45">
      <c r="A1146" s="45"/>
      <c r="B1146" s="45"/>
      <c r="C1146" s="45"/>
      <c r="D1146" s="45"/>
      <c r="E1146" s="45"/>
      <c r="F1146" s="45"/>
      <c r="G1146" s="45"/>
      <c r="H1146" s="45"/>
      <c r="I1146" s="45"/>
      <c r="J1146" s="45"/>
      <c r="K1146" s="45"/>
      <c r="L1146" s="45"/>
      <c r="M1146" s="45"/>
      <c r="N1146" s="45"/>
      <c r="O1146" s="45"/>
      <c r="P1146" s="45"/>
      <c r="Q1146" s="45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  <c r="BE1146" s="45"/>
      <c r="BF1146" s="45"/>
      <c r="BG1146" s="45"/>
      <c r="BH1146" s="45"/>
      <c r="BI1146" s="45"/>
      <c r="BJ1146" s="45"/>
      <c r="BK1146" s="45"/>
      <c r="BL1146" s="45"/>
      <c r="BM1146" s="45"/>
      <c r="BN1146" s="45"/>
      <c r="BO1146" s="45"/>
      <c r="BP1146" s="45"/>
      <c r="BQ1146" s="45"/>
      <c r="BR1146" s="45"/>
      <c r="BS1146" s="45"/>
      <c r="BT1146" s="45"/>
      <c r="BU1146" s="45"/>
      <c r="BV1146" s="45"/>
      <c r="BW1146" s="45"/>
      <c r="BX1146" s="45"/>
      <c r="BY1146" s="45"/>
      <c r="BZ1146" s="45"/>
    </row>
    <row r="1147" spans="1:78" x14ac:dyDescent="0.45">
      <c r="A1147" s="45"/>
      <c r="B1147" s="45"/>
      <c r="C1147" s="45"/>
      <c r="D1147" s="45"/>
      <c r="E1147" s="45"/>
      <c r="F1147" s="45"/>
      <c r="G1147" s="45"/>
      <c r="H1147" s="45"/>
      <c r="I1147" s="45"/>
      <c r="J1147" s="45"/>
      <c r="K1147" s="45"/>
      <c r="L1147" s="45"/>
      <c r="M1147" s="45"/>
      <c r="N1147" s="45"/>
      <c r="O1147" s="45"/>
      <c r="P1147" s="45"/>
      <c r="Q1147" s="45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  <c r="BE1147" s="45"/>
      <c r="BF1147" s="45"/>
      <c r="BG1147" s="45"/>
      <c r="BH1147" s="45"/>
      <c r="BI1147" s="45"/>
      <c r="BJ1147" s="45"/>
      <c r="BK1147" s="45"/>
      <c r="BL1147" s="45"/>
      <c r="BM1147" s="45"/>
      <c r="BN1147" s="45"/>
      <c r="BO1147" s="45"/>
      <c r="BP1147" s="45"/>
      <c r="BQ1147" s="45"/>
      <c r="BR1147" s="45"/>
      <c r="BS1147" s="45"/>
      <c r="BT1147" s="45"/>
      <c r="BU1147" s="45"/>
      <c r="BV1147" s="45"/>
      <c r="BW1147" s="45"/>
      <c r="BX1147" s="45"/>
      <c r="BY1147" s="45"/>
      <c r="BZ1147" s="45"/>
    </row>
    <row r="1148" spans="1:78" x14ac:dyDescent="0.45">
      <c r="A1148" s="45"/>
      <c r="B1148" s="45"/>
      <c r="C1148" s="45"/>
      <c r="D1148" s="45"/>
      <c r="E1148" s="45"/>
      <c r="F1148" s="45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5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  <c r="BE1148" s="45"/>
      <c r="BF1148" s="45"/>
      <c r="BG1148" s="45"/>
      <c r="BH1148" s="45"/>
      <c r="BI1148" s="45"/>
      <c r="BJ1148" s="45"/>
      <c r="BK1148" s="45"/>
      <c r="BL1148" s="45"/>
      <c r="BM1148" s="45"/>
      <c r="BN1148" s="45"/>
      <c r="BO1148" s="45"/>
      <c r="BP1148" s="45"/>
      <c r="BQ1148" s="45"/>
      <c r="BR1148" s="45"/>
      <c r="BS1148" s="45"/>
      <c r="BT1148" s="45"/>
      <c r="BU1148" s="45"/>
      <c r="BV1148" s="45"/>
      <c r="BW1148" s="45"/>
      <c r="BX1148" s="45"/>
      <c r="BY1148" s="45"/>
      <c r="BZ1148" s="45"/>
    </row>
    <row r="1149" spans="1:78" x14ac:dyDescent="0.45">
      <c r="A1149" s="45"/>
      <c r="B1149" s="45"/>
      <c r="C1149" s="45"/>
      <c r="D1149" s="45"/>
      <c r="E1149" s="45"/>
      <c r="F1149" s="45"/>
      <c r="G1149" s="45"/>
      <c r="H1149" s="45"/>
      <c r="I1149" s="45"/>
      <c r="J1149" s="45"/>
      <c r="K1149" s="45"/>
      <c r="L1149" s="45"/>
      <c r="M1149" s="45"/>
      <c r="N1149" s="45"/>
      <c r="O1149" s="45"/>
      <c r="P1149" s="45"/>
      <c r="Q1149" s="45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  <c r="BE1149" s="45"/>
      <c r="BF1149" s="45"/>
      <c r="BG1149" s="45"/>
      <c r="BH1149" s="45"/>
      <c r="BI1149" s="45"/>
      <c r="BJ1149" s="45"/>
      <c r="BK1149" s="45"/>
      <c r="BL1149" s="45"/>
      <c r="BM1149" s="45"/>
      <c r="BN1149" s="45"/>
      <c r="BO1149" s="45"/>
      <c r="BP1149" s="45"/>
      <c r="BQ1149" s="45"/>
      <c r="BR1149" s="45"/>
      <c r="BS1149" s="45"/>
      <c r="BT1149" s="45"/>
      <c r="BU1149" s="45"/>
      <c r="BV1149" s="45"/>
      <c r="BW1149" s="45"/>
      <c r="BX1149" s="45"/>
      <c r="BY1149" s="45"/>
      <c r="BZ1149" s="45"/>
    </row>
    <row r="1150" spans="1:78" x14ac:dyDescent="0.45">
      <c r="A1150" s="45"/>
      <c r="B1150" s="45"/>
      <c r="C1150" s="45"/>
      <c r="D1150" s="45"/>
      <c r="E1150" s="45"/>
      <c r="F1150" s="45"/>
      <c r="G1150" s="45"/>
      <c r="H1150" s="45"/>
      <c r="I1150" s="45"/>
      <c r="J1150" s="45"/>
      <c r="K1150" s="45"/>
      <c r="L1150" s="45"/>
      <c r="M1150" s="45"/>
      <c r="N1150" s="45"/>
      <c r="O1150" s="45"/>
      <c r="P1150" s="45"/>
      <c r="Q1150" s="45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  <c r="BE1150" s="45"/>
      <c r="BF1150" s="45"/>
      <c r="BG1150" s="45"/>
      <c r="BH1150" s="45"/>
      <c r="BI1150" s="45"/>
      <c r="BJ1150" s="45"/>
      <c r="BK1150" s="45"/>
      <c r="BL1150" s="45"/>
      <c r="BM1150" s="45"/>
      <c r="BN1150" s="45"/>
      <c r="BO1150" s="45"/>
      <c r="BP1150" s="45"/>
      <c r="BQ1150" s="45"/>
      <c r="BR1150" s="45"/>
      <c r="BS1150" s="45"/>
      <c r="BT1150" s="45"/>
      <c r="BU1150" s="45"/>
      <c r="BV1150" s="45"/>
      <c r="BW1150" s="45"/>
      <c r="BX1150" s="45"/>
      <c r="BY1150" s="45"/>
      <c r="BZ1150" s="45"/>
    </row>
    <row r="1151" spans="1:78" x14ac:dyDescent="0.45">
      <c r="A1151" s="45"/>
      <c r="B1151" s="45"/>
      <c r="C1151" s="45"/>
      <c r="D1151" s="45"/>
      <c r="E1151" s="45"/>
      <c r="F1151" s="45"/>
      <c r="G1151" s="45"/>
      <c r="H1151" s="45"/>
      <c r="I1151" s="45"/>
      <c r="J1151" s="45"/>
      <c r="K1151" s="45"/>
      <c r="L1151" s="45"/>
      <c r="M1151" s="45"/>
      <c r="N1151" s="45"/>
      <c r="O1151" s="45"/>
      <c r="P1151" s="45"/>
      <c r="Q1151" s="45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  <c r="BE1151" s="45"/>
      <c r="BF1151" s="45"/>
      <c r="BG1151" s="45"/>
      <c r="BH1151" s="45"/>
      <c r="BI1151" s="45"/>
      <c r="BJ1151" s="45"/>
      <c r="BK1151" s="45"/>
      <c r="BL1151" s="45"/>
      <c r="BM1151" s="45"/>
      <c r="BN1151" s="45"/>
      <c r="BO1151" s="45"/>
      <c r="BP1151" s="45"/>
      <c r="BQ1151" s="45"/>
      <c r="BR1151" s="45"/>
      <c r="BS1151" s="45"/>
      <c r="BT1151" s="45"/>
      <c r="BU1151" s="45"/>
      <c r="BV1151" s="45"/>
      <c r="BW1151" s="45"/>
      <c r="BX1151" s="45"/>
      <c r="BY1151" s="45"/>
      <c r="BZ1151" s="45"/>
    </row>
    <row r="1152" spans="1:78" x14ac:dyDescent="0.45">
      <c r="A1152" s="45"/>
      <c r="B1152" s="45"/>
      <c r="C1152" s="45"/>
      <c r="D1152" s="45"/>
      <c r="E1152" s="45"/>
      <c r="F1152" s="45"/>
      <c r="G1152" s="45"/>
      <c r="H1152" s="45"/>
      <c r="I1152" s="45"/>
      <c r="J1152" s="45"/>
      <c r="K1152" s="45"/>
      <c r="L1152" s="45"/>
      <c r="M1152" s="45"/>
      <c r="N1152" s="45"/>
      <c r="O1152" s="45"/>
      <c r="P1152" s="45"/>
      <c r="Q1152" s="45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  <c r="BE1152" s="45"/>
      <c r="BF1152" s="45"/>
      <c r="BG1152" s="45"/>
      <c r="BH1152" s="45"/>
      <c r="BI1152" s="45"/>
      <c r="BJ1152" s="45"/>
      <c r="BK1152" s="45"/>
      <c r="BL1152" s="45"/>
      <c r="BM1152" s="45"/>
      <c r="BN1152" s="45"/>
      <c r="BO1152" s="45"/>
      <c r="BP1152" s="45"/>
      <c r="BQ1152" s="45"/>
      <c r="BR1152" s="45"/>
      <c r="BS1152" s="45"/>
      <c r="BT1152" s="45"/>
      <c r="BU1152" s="45"/>
      <c r="BV1152" s="45"/>
      <c r="BW1152" s="45"/>
      <c r="BX1152" s="45"/>
      <c r="BY1152" s="45"/>
      <c r="BZ1152" s="45"/>
    </row>
    <row r="1153" spans="1:78" x14ac:dyDescent="0.45">
      <c r="A1153" s="45"/>
      <c r="B1153" s="45"/>
      <c r="C1153" s="45"/>
      <c r="D1153" s="45"/>
      <c r="E1153" s="45"/>
      <c r="F1153" s="45"/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45"/>
      <c r="AI1153" s="45"/>
      <c r="AJ1153" s="45"/>
      <c r="AK1153" s="45"/>
      <c r="AL1153" s="45"/>
      <c r="AM1153" s="45"/>
      <c r="AN1153" s="45"/>
      <c r="AO1153" s="45"/>
      <c r="AP1153" s="45"/>
      <c r="AQ1153" s="45"/>
      <c r="AR1153" s="45"/>
      <c r="AS1153" s="45"/>
      <c r="AT1153" s="45"/>
      <c r="AU1153" s="45"/>
      <c r="AV1153" s="45"/>
      <c r="AW1153" s="45"/>
      <c r="AX1153" s="45"/>
      <c r="AY1153" s="45"/>
      <c r="AZ1153" s="45"/>
      <c r="BA1153" s="45"/>
      <c r="BB1153" s="45"/>
      <c r="BC1153" s="45"/>
      <c r="BD1153" s="45"/>
      <c r="BE1153" s="45"/>
      <c r="BF1153" s="45"/>
      <c r="BG1153" s="45"/>
      <c r="BH1153" s="45"/>
      <c r="BI1153" s="45"/>
      <c r="BJ1153" s="45"/>
      <c r="BK1153" s="45"/>
      <c r="BL1153" s="45"/>
      <c r="BM1153" s="45"/>
      <c r="BN1153" s="45"/>
      <c r="BO1153" s="45"/>
      <c r="BP1153" s="45"/>
      <c r="BQ1153" s="45"/>
      <c r="BR1153" s="45"/>
      <c r="BS1153" s="45"/>
      <c r="BT1153" s="45"/>
      <c r="BU1153" s="45"/>
      <c r="BV1153" s="45"/>
      <c r="BW1153" s="45"/>
      <c r="BX1153" s="45"/>
      <c r="BY1153" s="45"/>
      <c r="BZ1153" s="45"/>
    </row>
    <row r="1154" spans="1:78" x14ac:dyDescent="0.45">
      <c r="A1154" s="45"/>
      <c r="B1154" s="45"/>
      <c r="C1154" s="45"/>
      <c r="D1154" s="45"/>
      <c r="E1154" s="45"/>
      <c r="F1154" s="45"/>
      <c r="G1154" s="45"/>
      <c r="H1154" s="45"/>
      <c r="I1154" s="45"/>
      <c r="J1154" s="45"/>
      <c r="K1154" s="45"/>
      <c r="L1154" s="45"/>
      <c r="M1154" s="45"/>
      <c r="N1154" s="45"/>
      <c r="O1154" s="45"/>
      <c r="P1154" s="45"/>
      <c r="Q1154" s="45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  <c r="AH1154" s="45"/>
      <c r="AI1154" s="45"/>
      <c r="AJ1154" s="45"/>
      <c r="AK1154" s="45"/>
      <c r="AL1154" s="45"/>
      <c r="AM1154" s="45"/>
      <c r="AN1154" s="45"/>
      <c r="AO1154" s="45"/>
      <c r="AP1154" s="45"/>
      <c r="AQ1154" s="45"/>
      <c r="AR1154" s="45"/>
      <c r="AS1154" s="45"/>
      <c r="AT1154" s="45"/>
      <c r="AU1154" s="45"/>
      <c r="AV1154" s="45"/>
      <c r="AW1154" s="45"/>
      <c r="AX1154" s="45"/>
      <c r="AY1154" s="45"/>
      <c r="AZ1154" s="45"/>
      <c r="BA1154" s="45"/>
      <c r="BB1154" s="45"/>
      <c r="BC1154" s="45"/>
      <c r="BD1154" s="45"/>
      <c r="BE1154" s="45"/>
      <c r="BF1154" s="45"/>
      <c r="BG1154" s="45"/>
      <c r="BH1154" s="45"/>
      <c r="BI1154" s="45"/>
      <c r="BJ1154" s="45"/>
      <c r="BK1154" s="45"/>
      <c r="BL1154" s="45"/>
      <c r="BM1154" s="45"/>
      <c r="BN1154" s="45"/>
      <c r="BO1154" s="45"/>
      <c r="BP1154" s="45"/>
      <c r="BQ1154" s="45"/>
      <c r="BR1154" s="45"/>
      <c r="BS1154" s="45"/>
      <c r="BT1154" s="45"/>
      <c r="BU1154" s="45"/>
      <c r="BV1154" s="45"/>
      <c r="BW1154" s="45"/>
      <c r="BX1154" s="45"/>
      <c r="BY1154" s="45"/>
      <c r="BZ1154" s="45"/>
    </row>
    <row r="1155" spans="1:78" x14ac:dyDescent="0.45">
      <c r="A1155" s="45"/>
      <c r="B1155" s="45"/>
      <c r="C1155" s="45"/>
      <c r="D1155" s="45"/>
      <c r="E1155" s="45"/>
      <c r="F1155" s="45"/>
      <c r="G1155" s="45"/>
      <c r="H1155" s="45"/>
      <c r="I1155" s="45"/>
      <c r="J1155" s="45"/>
      <c r="K1155" s="45"/>
      <c r="L1155" s="45"/>
      <c r="M1155" s="45"/>
      <c r="N1155" s="45"/>
      <c r="O1155" s="45"/>
      <c r="P1155" s="45"/>
      <c r="Q1155" s="45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  <c r="AS1155" s="45"/>
      <c r="AT1155" s="45"/>
      <c r="AU1155" s="45"/>
      <c r="AV1155" s="45"/>
      <c r="AW1155" s="45"/>
      <c r="AX1155" s="45"/>
      <c r="AY1155" s="45"/>
      <c r="AZ1155" s="45"/>
      <c r="BA1155" s="45"/>
      <c r="BB1155" s="45"/>
      <c r="BC1155" s="45"/>
      <c r="BD1155" s="45"/>
      <c r="BE1155" s="45"/>
      <c r="BF1155" s="45"/>
      <c r="BG1155" s="45"/>
      <c r="BH1155" s="45"/>
      <c r="BI1155" s="45"/>
      <c r="BJ1155" s="45"/>
      <c r="BK1155" s="45"/>
      <c r="BL1155" s="45"/>
      <c r="BM1155" s="45"/>
      <c r="BN1155" s="45"/>
      <c r="BO1155" s="45"/>
      <c r="BP1155" s="45"/>
      <c r="BQ1155" s="45"/>
      <c r="BR1155" s="45"/>
      <c r="BS1155" s="45"/>
      <c r="BT1155" s="45"/>
      <c r="BU1155" s="45"/>
      <c r="BV1155" s="45"/>
      <c r="BW1155" s="45"/>
      <c r="BX1155" s="45"/>
      <c r="BY1155" s="45"/>
      <c r="BZ1155" s="45"/>
    </row>
    <row r="1156" spans="1:78" x14ac:dyDescent="0.45">
      <c r="A1156" s="45"/>
      <c r="B1156" s="45"/>
      <c r="C1156" s="45"/>
      <c r="D1156" s="45"/>
      <c r="E1156" s="45"/>
      <c r="F1156" s="45"/>
      <c r="G1156" s="45"/>
      <c r="H1156" s="45"/>
      <c r="I1156" s="45"/>
      <c r="J1156" s="45"/>
      <c r="K1156" s="45"/>
      <c r="L1156" s="45"/>
      <c r="M1156" s="45"/>
      <c r="N1156" s="45"/>
      <c r="O1156" s="45"/>
      <c r="P1156" s="45"/>
      <c r="Q1156" s="45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  <c r="AH1156" s="45"/>
      <c r="AI1156" s="45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45"/>
      <c r="AU1156" s="45"/>
      <c r="AV1156" s="45"/>
      <c r="AW1156" s="45"/>
      <c r="AX1156" s="45"/>
      <c r="AY1156" s="45"/>
      <c r="AZ1156" s="45"/>
      <c r="BA1156" s="45"/>
      <c r="BB1156" s="45"/>
      <c r="BC1156" s="45"/>
      <c r="BD1156" s="45"/>
      <c r="BE1156" s="45"/>
      <c r="BF1156" s="45"/>
      <c r="BG1156" s="45"/>
      <c r="BH1156" s="45"/>
      <c r="BI1156" s="45"/>
      <c r="BJ1156" s="45"/>
      <c r="BK1156" s="45"/>
      <c r="BL1156" s="45"/>
      <c r="BM1156" s="45"/>
      <c r="BN1156" s="45"/>
      <c r="BO1156" s="45"/>
      <c r="BP1156" s="45"/>
      <c r="BQ1156" s="45"/>
      <c r="BR1156" s="45"/>
      <c r="BS1156" s="45"/>
      <c r="BT1156" s="45"/>
      <c r="BU1156" s="45"/>
      <c r="BV1156" s="45"/>
      <c r="BW1156" s="45"/>
      <c r="BX1156" s="45"/>
      <c r="BY1156" s="45"/>
      <c r="BZ1156" s="45"/>
    </row>
    <row r="1157" spans="1:78" x14ac:dyDescent="0.45">
      <c r="A1157" s="45"/>
      <c r="B1157" s="45"/>
      <c r="C1157" s="45"/>
      <c r="D1157" s="45"/>
      <c r="E1157" s="45"/>
      <c r="F1157" s="45"/>
      <c r="G1157" s="45"/>
      <c r="H1157" s="45"/>
      <c r="I1157" s="45"/>
      <c r="J1157" s="45"/>
      <c r="K1157" s="45"/>
      <c r="L1157" s="45"/>
      <c r="M1157" s="45"/>
      <c r="N1157" s="45"/>
      <c r="O1157" s="45"/>
      <c r="P1157" s="45"/>
      <c r="Q1157" s="45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  <c r="AH1157" s="45"/>
      <c r="AI1157" s="45"/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45"/>
      <c r="AU1157" s="45"/>
      <c r="AV1157" s="45"/>
      <c r="AW1157" s="45"/>
      <c r="AX1157" s="45"/>
      <c r="AY1157" s="45"/>
      <c r="AZ1157" s="45"/>
      <c r="BA1157" s="45"/>
      <c r="BB1157" s="45"/>
      <c r="BC1157" s="45"/>
      <c r="BD1157" s="45"/>
      <c r="BE1157" s="45"/>
      <c r="BF1157" s="45"/>
      <c r="BG1157" s="45"/>
      <c r="BH1157" s="45"/>
      <c r="BI1157" s="45"/>
      <c r="BJ1157" s="45"/>
      <c r="BK1157" s="45"/>
      <c r="BL1157" s="45"/>
      <c r="BM1157" s="45"/>
      <c r="BN1157" s="45"/>
      <c r="BO1157" s="45"/>
      <c r="BP1157" s="45"/>
      <c r="BQ1157" s="45"/>
      <c r="BR1157" s="45"/>
      <c r="BS1157" s="45"/>
      <c r="BT1157" s="45"/>
      <c r="BU1157" s="45"/>
      <c r="BV1157" s="45"/>
      <c r="BW1157" s="45"/>
      <c r="BX1157" s="45"/>
      <c r="BY1157" s="45"/>
      <c r="BZ1157" s="45"/>
    </row>
    <row r="1158" spans="1:78" x14ac:dyDescent="0.45">
      <c r="A1158" s="45"/>
      <c r="B1158" s="45"/>
      <c r="C1158" s="45"/>
      <c r="D1158" s="45"/>
      <c r="E1158" s="45"/>
      <c r="F1158" s="45"/>
      <c r="G1158" s="45"/>
      <c r="H1158" s="45"/>
      <c r="I1158" s="45"/>
      <c r="J1158" s="45"/>
      <c r="K1158" s="45"/>
      <c r="L1158" s="45"/>
      <c r="M1158" s="45"/>
      <c r="N1158" s="45"/>
      <c r="O1158" s="45"/>
      <c r="P1158" s="45"/>
      <c r="Q1158" s="45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  <c r="AH1158" s="45"/>
      <c r="AI1158" s="45"/>
      <c r="AJ1158" s="45"/>
      <c r="AK1158" s="45"/>
      <c r="AL1158" s="45"/>
      <c r="AM1158" s="45"/>
      <c r="AN1158" s="45"/>
      <c r="AO1158" s="45"/>
      <c r="AP1158" s="45"/>
      <c r="AQ1158" s="45"/>
      <c r="AR1158" s="45"/>
      <c r="AS1158" s="45"/>
      <c r="AT1158" s="45"/>
      <c r="AU1158" s="45"/>
      <c r="AV1158" s="45"/>
      <c r="AW1158" s="45"/>
      <c r="AX1158" s="45"/>
      <c r="AY1158" s="45"/>
      <c r="AZ1158" s="45"/>
      <c r="BA1158" s="45"/>
      <c r="BB1158" s="45"/>
      <c r="BC1158" s="45"/>
      <c r="BD1158" s="45"/>
      <c r="BE1158" s="45"/>
      <c r="BF1158" s="45"/>
      <c r="BG1158" s="45"/>
      <c r="BH1158" s="45"/>
      <c r="BI1158" s="45"/>
      <c r="BJ1158" s="45"/>
      <c r="BK1158" s="45"/>
      <c r="BL1158" s="45"/>
      <c r="BM1158" s="45"/>
      <c r="BN1158" s="45"/>
      <c r="BO1158" s="45"/>
      <c r="BP1158" s="45"/>
      <c r="BQ1158" s="45"/>
      <c r="BR1158" s="45"/>
      <c r="BS1158" s="45"/>
      <c r="BT1158" s="45"/>
      <c r="BU1158" s="45"/>
      <c r="BV1158" s="45"/>
      <c r="BW1158" s="45"/>
      <c r="BX1158" s="45"/>
      <c r="BY1158" s="45"/>
      <c r="BZ1158" s="45"/>
    </row>
    <row r="1159" spans="1:78" x14ac:dyDescent="0.45">
      <c r="A1159" s="45"/>
      <c r="B1159" s="45"/>
      <c r="C1159" s="45"/>
      <c r="D1159" s="45"/>
      <c r="E1159" s="45"/>
      <c r="F1159" s="45"/>
      <c r="G1159" s="45"/>
      <c r="H1159" s="45"/>
      <c r="I1159" s="45"/>
      <c r="J1159" s="45"/>
      <c r="K1159" s="45"/>
      <c r="L1159" s="45"/>
      <c r="M1159" s="45"/>
      <c r="N1159" s="45"/>
      <c r="O1159" s="45"/>
      <c r="P1159" s="45"/>
      <c r="Q1159" s="45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  <c r="AH1159" s="45"/>
      <c r="AI1159" s="45"/>
      <c r="AJ1159" s="45"/>
      <c r="AK1159" s="45"/>
      <c r="AL1159" s="45"/>
      <c r="AM1159" s="45"/>
      <c r="AN1159" s="45"/>
      <c r="AO1159" s="45"/>
      <c r="AP1159" s="45"/>
      <c r="AQ1159" s="45"/>
      <c r="AR1159" s="45"/>
      <c r="AS1159" s="45"/>
      <c r="AT1159" s="45"/>
      <c r="AU1159" s="45"/>
      <c r="AV1159" s="45"/>
      <c r="AW1159" s="45"/>
      <c r="AX1159" s="45"/>
      <c r="AY1159" s="45"/>
      <c r="AZ1159" s="45"/>
      <c r="BA1159" s="45"/>
      <c r="BB1159" s="45"/>
      <c r="BC1159" s="45"/>
      <c r="BD1159" s="45"/>
      <c r="BE1159" s="45"/>
      <c r="BF1159" s="45"/>
      <c r="BG1159" s="45"/>
      <c r="BH1159" s="45"/>
      <c r="BI1159" s="45"/>
      <c r="BJ1159" s="45"/>
      <c r="BK1159" s="45"/>
      <c r="BL1159" s="45"/>
      <c r="BM1159" s="45"/>
      <c r="BN1159" s="45"/>
      <c r="BO1159" s="45"/>
      <c r="BP1159" s="45"/>
      <c r="BQ1159" s="45"/>
      <c r="BR1159" s="45"/>
      <c r="BS1159" s="45"/>
      <c r="BT1159" s="45"/>
      <c r="BU1159" s="45"/>
      <c r="BV1159" s="45"/>
      <c r="BW1159" s="45"/>
      <c r="BX1159" s="45"/>
      <c r="BY1159" s="45"/>
      <c r="BZ1159" s="45"/>
    </row>
    <row r="1160" spans="1:78" x14ac:dyDescent="0.45">
      <c r="A1160" s="45"/>
      <c r="B1160" s="45"/>
      <c r="C1160" s="45"/>
      <c r="D1160" s="45"/>
      <c r="E1160" s="45"/>
      <c r="F1160" s="45"/>
      <c r="G1160" s="45"/>
      <c r="H1160" s="45"/>
      <c r="I1160" s="45"/>
      <c r="J1160" s="45"/>
      <c r="K1160" s="45"/>
      <c r="L1160" s="45"/>
      <c r="M1160" s="45"/>
      <c r="N1160" s="45"/>
      <c r="O1160" s="45"/>
      <c r="P1160" s="45"/>
      <c r="Q1160" s="45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  <c r="AH1160" s="45"/>
      <c r="AI1160" s="45"/>
      <c r="AJ1160" s="45"/>
      <c r="AK1160" s="45"/>
      <c r="AL1160" s="45"/>
      <c r="AM1160" s="45"/>
      <c r="AN1160" s="45"/>
      <c r="AO1160" s="45"/>
      <c r="AP1160" s="45"/>
      <c r="AQ1160" s="45"/>
      <c r="AR1160" s="45"/>
      <c r="AS1160" s="45"/>
      <c r="AT1160" s="45"/>
      <c r="AU1160" s="45"/>
      <c r="AV1160" s="45"/>
      <c r="AW1160" s="45"/>
      <c r="AX1160" s="45"/>
      <c r="AY1160" s="45"/>
      <c r="AZ1160" s="45"/>
      <c r="BA1160" s="45"/>
      <c r="BB1160" s="45"/>
      <c r="BC1160" s="45"/>
      <c r="BD1160" s="45"/>
      <c r="BE1160" s="45"/>
      <c r="BF1160" s="45"/>
      <c r="BG1160" s="45"/>
      <c r="BH1160" s="45"/>
      <c r="BI1160" s="45"/>
      <c r="BJ1160" s="45"/>
      <c r="BK1160" s="45"/>
      <c r="BL1160" s="45"/>
      <c r="BM1160" s="45"/>
      <c r="BN1160" s="45"/>
      <c r="BO1160" s="45"/>
      <c r="BP1160" s="45"/>
      <c r="BQ1160" s="45"/>
      <c r="BR1160" s="45"/>
      <c r="BS1160" s="45"/>
      <c r="BT1160" s="45"/>
      <c r="BU1160" s="45"/>
      <c r="BV1160" s="45"/>
      <c r="BW1160" s="45"/>
      <c r="BX1160" s="45"/>
      <c r="BY1160" s="45"/>
      <c r="BZ1160" s="45"/>
    </row>
    <row r="1161" spans="1:78" x14ac:dyDescent="0.45">
      <c r="A1161" s="45"/>
      <c r="B1161" s="45"/>
      <c r="C1161" s="45"/>
      <c r="D1161" s="45"/>
      <c r="E1161" s="45"/>
      <c r="F1161" s="45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  <c r="BE1161" s="45"/>
      <c r="BF1161" s="45"/>
      <c r="BG1161" s="45"/>
      <c r="BH1161" s="45"/>
      <c r="BI1161" s="45"/>
      <c r="BJ1161" s="45"/>
      <c r="BK1161" s="45"/>
      <c r="BL1161" s="45"/>
      <c r="BM1161" s="45"/>
      <c r="BN1161" s="45"/>
      <c r="BO1161" s="45"/>
      <c r="BP1161" s="45"/>
      <c r="BQ1161" s="45"/>
      <c r="BR1161" s="45"/>
      <c r="BS1161" s="45"/>
      <c r="BT1161" s="45"/>
      <c r="BU1161" s="45"/>
      <c r="BV1161" s="45"/>
      <c r="BW1161" s="45"/>
      <c r="BX1161" s="45"/>
      <c r="BY1161" s="45"/>
      <c r="BZ1161" s="45"/>
    </row>
    <row r="1162" spans="1:78" x14ac:dyDescent="0.45">
      <c r="A1162" s="45"/>
      <c r="B1162" s="45"/>
      <c r="C1162" s="45"/>
      <c r="D1162" s="45"/>
      <c r="E1162" s="45"/>
      <c r="F1162" s="45"/>
      <c r="G1162" s="45"/>
      <c r="H1162" s="45"/>
      <c r="I1162" s="45"/>
      <c r="J1162" s="45"/>
      <c r="K1162" s="45"/>
      <c r="L1162" s="45"/>
      <c r="M1162" s="45"/>
      <c r="N1162" s="45"/>
      <c r="O1162" s="45"/>
      <c r="P1162" s="45"/>
      <c r="Q1162" s="45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  <c r="AH1162" s="45"/>
      <c r="AI1162" s="45"/>
      <c r="AJ1162" s="45"/>
      <c r="AK1162" s="45"/>
      <c r="AL1162" s="45"/>
      <c r="AM1162" s="45"/>
      <c r="AN1162" s="45"/>
      <c r="AO1162" s="45"/>
      <c r="AP1162" s="45"/>
      <c r="AQ1162" s="45"/>
      <c r="AR1162" s="45"/>
      <c r="AS1162" s="45"/>
      <c r="AT1162" s="45"/>
      <c r="AU1162" s="45"/>
      <c r="AV1162" s="45"/>
      <c r="AW1162" s="45"/>
      <c r="AX1162" s="45"/>
      <c r="AY1162" s="45"/>
      <c r="AZ1162" s="45"/>
      <c r="BA1162" s="45"/>
      <c r="BB1162" s="45"/>
      <c r="BC1162" s="45"/>
      <c r="BD1162" s="45"/>
      <c r="BE1162" s="45"/>
      <c r="BF1162" s="45"/>
      <c r="BG1162" s="45"/>
      <c r="BH1162" s="45"/>
      <c r="BI1162" s="45"/>
      <c r="BJ1162" s="45"/>
      <c r="BK1162" s="45"/>
      <c r="BL1162" s="45"/>
      <c r="BM1162" s="45"/>
      <c r="BN1162" s="45"/>
      <c r="BO1162" s="45"/>
      <c r="BP1162" s="45"/>
      <c r="BQ1162" s="45"/>
      <c r="BR1162" s="45"/>
      <c r="BS1162" s="45"/>
      <c r="BT1162" s="45"/>
      <c r="BU1162" s="45"/>
      <c r="BV1162" s="45"/>
      <c r="BW1162" s="45"/>
      <c r="BX1162" s="45"/>
      <c r="BY1162" s="45"/>
      <c r="BZ1162" s="45"/>
    </row>
    <row r="1163" spans="1:78" x14ac:dyDescent="0.45">
      <c r="A1163" s="45"/>
      <c r="B1163" s="45"/>
      <c r="C1163" s="45"/>
      <c r="D1163" s="45"/>
      <c r="E1163" s="45"/>
      <c r="F1163" s="45"/>
      <c r="G1163" s="45"/>
      <c r="H1163" s="45"/>
      <c r="I1163" s="45"/>
      <c r="J1163" s="45"/>
      <c r="K1163" s="45"/>
      <c r="L1163" s="45"/>
      <c r="M1163" s="45"/>
      <c r="N1163" s="45"/>
      <c r="O1163" s="45"/>
      <c r="P1163" s="45"/>
      <c r="Q1163" s="45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  <c r="AH1163" s="45"/>
      <c r="AI1163" s="45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45"/>
      <c r="AU1163" s="45"/>
      <c r="AV1163" s="45"/>
      <c r="AW1163" s="45"/>
      <c r="AX1163" s="45"/>
      <c r="AY1163" s="45"/>
      <c r="AZ1163" s="45"/>
      <c r="BA1163" s="45"/>
      <c r="BB1163" s="45"/>
      <c r="BC1163" s="45"/>
      <c r="BD1163" s="45"/>
      <c r="BE1163" s="45"/>
      <c r="BF1163" s="45"/>
      <c r="BG1163" s="45"/>
      <c r="BH1163" s="45"/>
      <c r="BI1163" s="45"/>
      <c r="BJ1163" s="45"/>
      <c r="BK1163" s="45"/>
      <c r="BL1163" s="45"/>
      <c r="BM1163" s="45"/>
      <c r="BN1163" s="45"/>
      <c r="BO1163" s="45"/>
      <c r="BP1163" s="45"/>
      <c r="BQ1163" s="45"/>
      <c r="BR1163" s="45"/>
      <c r="BS1163" s="45"/>
      <c r="BT1163" s="45"/>
      <c r="BU1163" s="45"/>
      <c r="BV1163" s="45"/>
      <c r="BW1163" s="45"/>
      <c r="BX1163" s="45"/>
      <c r="BY1163" s="45"/>
      <c r="BZ1163" s="45"/>
    </row>
    <row r="1164" spans="1:78" x14ac:dyDescent="0.45">
      <c r="A1164" s="45"/>
      <c r="B1164" s="45"/>
      <c r="C1164" s="45"/>
      <c r="D1164" s="45"/>
      <c r="E1164" s="45"/>
      <c r="F1164" s="45"/>
      <c r="G1164" s="45"/>
      <c r="H1164" s="45"/>
      <c r="I1164" s="45"/>
      <c r="J1164" s="45"/>
      <c r="K1164" s="45"/>
      <c r="L1164" s="45"/>
      <c r="M1164" s="45"/>
      <c r="N1164" s="45"/>
      <c r="O1164" s="45"/>
      <c r="P1164" s="45"/>
      <c r="Q1164" s="45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  <c r="BE1164" s="45"/>
      <c r="BF1164" s="45"/>
      <c r="BG1164" s="45"/>
      <c r="BH1164" s="45"/>
      <c r="BI1164" s="45"/>
      <c r="BJ1164" s="45"/>
      <c r="BK1164" s="45"/>
      <c r="BL1164" s="45"/>
      <c r="BM1164" s="45"/>
      <c r="BN1164" s="45"/>
      <c r="BO1164" s="45"/>
      <c r="BP1164" s="45"/>
      <c r="BQ1164" s="45"/>
      <c r="BR1164" s="45"/>
      <c r="BS1164" s="45"/>
      <c r="BT1164" s="45"/>
      <c r="BU1164" s="45"/>
      <c r="BV1164" s="45"/>
      <c r="BW1164" s="45"/>
      <c r="BX1164" s="45"/>
      <c r="BY1164" s="45"/>
      <c r="BZ1164" s="45"/>
    </row>
    <row r="1165" spans="1:78" x14ac:dyDescent="0.45">
      <c r="A1165" s="45"/>
      <c r="B1165" s="45"/>
      <c r="C1165" s="45"/>
      <c r="D1165" s="45"/>
      <c r="E1165" s="45"/>
      <c r="F1165" s="45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5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  <c r="AH1165" s="45"/>
      <c r="AI1165" s="45"/>
      <c r="AJ1165" s="45"/>
      <c r="AK1165" s="45"/>
      <c r="AL1165" s="45"/>
      <c r="AM1165" s="45"/>
      <c r="AN1165" s="45"/>
      <c r="AO1165" s="45"/>
      <c r="AP1165" s="45"/>
      <c r="AQ1165" s="45"/>
      <c r="AR1165" s="45"/>
      <c r="AS1165" s="45"/>
      <c r="AT1165" s="45"/>
      <c r="AU1165" s="45"/>
      <c r="AV1165" s="45"/>
      <c r="AW1165" s="45"/>
      <c r="AX1165" s="45"/>
      <c r="AY1165" s="45"/>
      <c r="AZ1165" s="45"/>
      <c r="BA1165" s="45"/>
      <c r="BB1165" s="45"/>
      <c r="BC1165" s="45"/>
      <c r="BD1165" s="45"/>
      <c r="BE1165" s="45"/>
      <c r="BF1165" s="45"/>
      <c r="BG1165" s="45"/>
      <c r="BH1165" s="45"/>
      <c r="BI1165" s="45"/>
      <c r="BJ1165" s="45"/>
      <c r="BK1165" s="45"/>
      <c r="BL1165" s="45"/>
      <c r="BM1165" s="45"/>
      <c r="BN1165" s="45"/>
      <c r="BO1165" s="45"/>
      <c r="BP1165" s="45"/>
      <c r="BQ1165" s="45"/>
      <c r="BR1165" s="45"/>
      <c r="BS1165" s="45"/>
      <c r="BT1165" s="45"/>
      <c r="BU1165" s="45"/>
      <c r="BV1165" s="45"/>
      <c r="BW1165" s="45"/>
      <c r="BX1165" s="45"/>
      <c r="BY1165" s="45"/>
      <c r="BZ1165" s="45"/>
    </row>
    <row r="1166" spans="1:78" x14ac:dyDescent="0.45">
      <c r="A1166" s="45"/>
      <c r="B1166" s="45"/>
      <c r="C1166" s="45"/>
      <c r="D1166" s="45"/>
      <c r="E1166" s="45"/>
      <c r="F1166" s="45"/>
      <c r="G1166" s="45"/>
      <c r="H1166" s="45"/>
      <c r="I1166" s="45"/>
      <c r="J1166" s="45"/>
      <c r="K1166" s="45"/>
      <c r="L1166" s="45"/>
      <c r="M1166" s="45"/>
      <c r="N1166" s="45"/>
      <c r="O1166" s="45"/>
      <c r="P1166" s="45"/>
      <c r="Q1166" s="45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  <c r="AZ1166" s="45"/>
      <c r="BA1166" s="45"/>
      <c r="BB1166" s="45"/>
      <c r="BC1166" s="45"/>
      <c r="BD1166" s="45"/>
      <c r="BE1166" s="45"/>
      <c r="BF1166" s="45"/>
      <c r="BG1166" s="45"/>
      <c r="BH1166" s="45"/>
      <c r="BI1166" s="45"/>
      <c r="BJ1166" s="45"/>
      <c r="BK1166" s="45"/>
      <c r="BL1166" s="45"/>
      <c r="BM1166" s="45"/>
      <c r="BN1166" s="45"/>
      <c r="BO1166" s="45"/>
      <c r="BP1166" s="45"/>
      <c r="BQ1166" s="45"/>
      <c r="BR1166" s="45"/>
      <c r="BS1166" s="45"/>
      <c r="BT1166" s="45"/>
      <c r="BU1166" s="45"/>
      <c r="BV1166" s="45"/>
      <c r="BW1166" s="45"/>
      <c r="BX1166" s="45"/>
      <c r="BY1166" s="45"/>
      <c r="BZ1166" s="45"/>
    </row>
    <row r="1167" spans="1:78" x14ac:dyDescent="0.45">
      <c r="A1167" s="45"/>
      <c r="B1167" s="45"/>
      <c r="C1167" s="45"/>
      <c r="D1167" s="45"/>
      <c r="E1167" s="45"/>
      <c r="F1167" s="45"/>
      <c r="G1167" s="45"/>
      <c r="H1167" s="45"/>
      <c r="I1167" s="45"/>
      <c r="J1167" s="45"/>
      <c r="K1167" s="45"/>
      <c r="L1167" s="45"/>
      <c r="M1167" s="45"/>
      <c r="N1167" s="45"/>
      <c r="O1167" s="45"/>
      <c r="P1167" s="45"/>
      <c r="Q1167" s="45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  <c r="AH1167" s="45"/>
      <c r="AI1167" s="45"/>
      <c r="AJ1167" s="45"/>
      <c r="AK1167" s="45"/>
      <c r="AL1167" s="45"/>
      <c r="AM1167" s="45"/>
      <c r="AN1167" s="45"/>
      <c r="AO1167" s="45"/>
      <c r="AP1167" s="45"/>
      <c r="AQ1167" s="45"/>
      <c r="AR1167" s="45"/>
      <c r="AS1167" s="45"/>
      <c r="AT1167" s="45"/>
      <c r="AU1167" s="45"/>
      <c r="AV1167" s="45"/>
      <c r="AW1167" s="45"/>
      <c r="AX1167" s="45"/>
      <c r="AY1167" s="45"/>
      <c r="AZ1167" s="45"/>
      <c r="BA1167" s="45"/>
      <c r="BB1167" s="45"/>
      <c r="BC1167" s="45"/>
      <c r="BD1167" s="45"/>
      <c r="BE1167" s="45"/>
      <c r="BF1167" s="45"/>
      <c r="BG1167" s="45"/>
      <c r="BH1167" s="45"/>
      <c r="BI1167" s="45"/>
      <c r="BJ1167" s="45"/>
      <c r="BK1167" s="45"/>
      <c r="BL1167" s="45"/>
      <c r="BM1167" s="45"/>
      <c r="BN1167" s="45"/>
      <c r="BO1167" s="45"/>
      <c r="BP1167" s="45"/>
      <c r="BQ1167" s="45"/>
      <c r="BR1167" s="45"/>
      <c r="BS1167" s="45"/>
      <c r="BT1167" s="45"/>
      <c r="BU1167" s="45"/>
      <c r="BV1167" s="45"/>
      <c r="BW1167" s="45"/>
      <c r="BX1167" s="45"/>
      <c r="BY1167" s="45"/>
      <c r="BZ1167" s="45"/>
    </row>
    <row r="1168" spans="1:78" x14ac:dyDescent="0.45">
      <c r="A1168" s="45"/>
      <c r="B1168" s="45"/>
      <c r="C1168" s="45"/>
      <c r="D1168" s="45"/>
      <c r="E1168" s="45"/>
      <c r="F1168" s="45"/>
      <c r="G1168" s="45"/>
      <c r="H1168" s="45"/>
      <c r="I1168" s="45"/>
      <c r="J1168" s="45"/>
      <c r="K1168" s="45"/>
      <c r="L1168" s="45"/>
      <c r="M1168" s="45"/>
      <c r="N1168" s="45"/>
      <c r="O1168" s="45"/>
      <c r="P1168" s="45"/>
      <c r="Q1168" s="45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  <c r="AH1168" s="45"/>
      <c r="AI1168" s="45"/>
      <c r="AJ1168" s="45"/>
      <c r="AK1168" s="45"/>
      <c r="AL1168" s="45"/>
      <c r="AM1168" s="45"/>
      <c r="AN1168" s="45"/>
      <c r="AO1168" s="45"/>
      <c r="AP1168" s="45"/>
      <c r="AQ1168" s="45"/>
      <c r="AR1168" s="45"/>
      <c r="AS1168" s="45"/>
      <c r="AT1168" s="45"/>
      <c r="AU1168" s="45"/>
      <c r="AV1168" s="45"/>
      <c r="AW1168" s="45"/>
      <c r="AX1168" s="45"/>
      <c r="AY1168" s="45"/>
      <c r="AZ1168" s="45"/>
      <c r="BA1168" s="45"/>
      <c r="BB1168" s="45"/>
      <c r="BC1168" s="45"/>
      <c r="BD1168" s="45"/>
      <c r="BE1168" s="45"/>
      <c r="BF1168" s="45"/>
      <c r="BG1168" s="45"/>
      <c r="BH1168" s="45"/>
      <c r="BI1168" s="45"/>
      <c r="BJ1168" s="45"/>
      <c r="BK1168" s="45"/>
      <c r="BL1168" s="45"/>
      <c r="BM1168" s="45"/>
      <c r="BN1168" s="45"/>
      <c r="BO1168" s="45"/>
      <c r="BP1168" s="45"/>
      <c r="BQ1168" s="45"/>
      <c r="BR1168" s="45"/>
      <c r="BS1168" s="45"/>
      <c r="BT1168" s="45"/>
      <c r="BU1168" s="45"/>
      <c r="BV1168" s="45"/>
      <c r="BW1168" s="45"/>
      <c r="BX1168" s="45"/>
      <c r="BY1168" s="45"/>
      <c r="BZ1168" s="45"/>
    </row>
    <row r="1169" spans="1:78" x14ac:dyDescent="0.45">
      <c r="A1169" s="45"/>
      <c r="B1169" s="45"/>
      <c r="C1169" s="45"/>
      <c r="D1169" s="45"/>
      <c r="E1169" s="45"/>
      <c r="F1169" s="45"/>
      <c r="G1169" s="45"/>
      <c r="H1169" s="45"/>
      <c r="I1169" s="45"/>
      <c r="J1169" s="45"/>
      <c r="K1169" s="45"/>
      <c r="L1169" s="45"/>
      <c r="M1169" s="45"/>
      <c r="N1169" s="45"/>
      <c r="O1169" s="45"/>
      <c r="P1169" s="45"/>
      <c r="Q1169" s="45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  <c r="AH1169" s="45"/>
      <c r="AI1169" s="45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45"/>
      <c r="AU1169" s="45"/>
      <c r="AV1169" s="45"/>
      <c r="AW1169" s="45"/>
      <c r="AX1169" s="45"/>
      <c r="AY1169" s="45"/>
      <c r="AZ1169" s="45"/>
      <c r="BA1169" s="45"/>
      <c r="BB1169" s="45"/>
      <c r="BC1169" s="45"/>
      <c r="BD1169" s="45"/>
      <c r="BE1169" s="45"/>
      <c r="BF1169" s="45"/>
      <c r="BG1169" s="45"/>
      <c r="BH1169" s="45"/>
      <c r="BI1169" s="45"/>
      <c r="BJ1169" s="45"/>
      <c r="BK1169" s="45"/>
      <c r="BL1169" s="45"/>
      <c r="BM1169" s="45"/>
      <c r="BN1169" s="45"/>
      <c r="BO1169" s="45"/>
      <c r="BP1169" s="45"/>
      <c r="BQ1169" s="45"/>
      <c r="BR1169" s="45"/>
      <c r="BS1169" s="45"/>
      <c r="BT1169" s="45"/>
      <c r="BU1169" s="45"/>
      <c r="BV1169" s="45"/>
      <c r="BW1169" s="45"/>
      <c r="BX1169" s="45"/>
      <c r="BY1169" s="45"/>
      <c r="BZ1169" s="45"/>
    </row>
    <row r="1170" spans="1:78" x14ac:dyDescent="0.45">
      <c r="A1170" s="45"/>
      <c r="B1170" s="45"/>
      <c r="C1170" s="45"/>
      <c r="D1170" s="45"/>
      <c r="E1170" s="45"/>
      <c r="F1170" s="45"/>
      <c r="G1170" s="45"/>
      <c r="H1170" s="45"/>
      <c r="I1170" s="45"/>
      <c r="J1170" s="45"/>
      <c r="K1170" s="45"/>
      <c r="L1170" s="45"/>
      <c r="M1170" s="45"/>
      <c r="N1170" s="45"/>
      <c r="O1170" s="45"/>
      <c r="P1170" s="45"/>
      <c r="Q1170" s="45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  <c r="AH1170" s="45"/>
      <c r="AI1170" s="45"/>
      <c r="AJ1170" s="45"/>
      <c r="AK1170" s="45"/>
      <c r="AL1170" s="45"/>
      <c r="AM1170" s="45"/>
      <c r="AN1170" s="45"/>
      <c r="AO1170" s="45"/>
      <c r="AP1170" s="45"/>
      <c r="AQ1170" s="45"/>
      <c r="AR1170" s="45"/>
      <c r="AS1170" s="45"/>
      <c r="AT1170" s="45"/>
      <c r="AU1170" s="45"/>
      <c r="AV1170" s="45"/>
      <c r="AW1170" s="45"/>
      <c r="AX1170" s="45"/>
      <c r="AY1170" s="45"/>
      <c r="AZ1170" s="45"/>
      <c r="BA1170" s="45"/>
      <c r="BB1170" s="45"/>
      <c r="BC1170" s="45"/>
      <c r="BD1170" s="45"/>
      <c r="BE1170" s="45"/>
      <c r="BF1170" s="45"/>
      <c r="BG1170" s="45"/>
      <c r="BH1170" s="45"/>
      <c r="BI1170" s="45"/>
      <c r="BJ1170" s="45"/>
      <c r="BK1170" s="45"/>
      <c r="BL1170" s="45"/>
      <c r="BM1170" s="45"/>
      <c r="BN1170" s="45"/>
      <c r="BO1170" s="45"/>
      <c r="BP1170" s="45"/>
      <c r="BQ1170" s="45"/>
      <c r="BR1170" s="45"/>
      <c r="BS1170" s="45"/>
      <c r="BT1170" s="45"/>
      <c r="BU1170" s="45"/>
      <c r="BV1170" s="45"/>
      <c r="BW1170" s="45"/>
      <c r="BX1170" s="45"/>
      <c r="BY1170" s="45"/>
      <c r="BZ1170" s="45"/>
    </row>
    <row r="1171" spans="1:78" x14ac:dyDescent="0.45">
      <c r="A1171" s="45"/>
      <c r="B1171" s="45"/>
      <c r="C1171" s="45"/>
      <c r="D1171" s="45"/>
      <c r="E1171" s="45"/>
      <c r="F1171" s="45"/>
      <c r="G1171" s="45"/>
      <c r="H1171" s="45"/>
      <c r="I1171" s="45"/>
      <c r="J1171" s="45"/>
      <c r="K1171" s="45"/>
      <c r="L1171" s="45"/>
      <c r="M1171" s="45"/>
      <c r="N1171" s="45"/>
      <c r="O1171" s="45"/>
      <c r="P1171" s="45"/>
      <c r="Q1171" s="45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  <c r="AH1171" s="45"/>
      <c r="AI1171" s="45"/>
      <c r="AJ1171" s="45"/>
      <c r="AK1171" s="45"/>
      <c r="AL1171" s="45"/>
      <c r="AM1171" s="45"/>
      <c r="AN1171" s="45"/>
      <c r="AO1171" s="45"/>
      <c r="AP1171" s="45"/>
      <c r="AQ1171" s="45"/>
      <c r="AR1171" s="45"/>
      <c r="AS1171" s="45"/>
      <c r="AT1171" s="45"/>
      <c r="AU1171" s="45"/>
      <c r="AV1171" s="45"/>
      <c r="AW1171" s="45"/>
      <c r="AX1171" s="45"/>
      <c r="AY1171" s="45"/>
      <c r="AZ1171" s="45"/>
      <c r="BA1171" s="45"/>
      <c r="BB1171" s="45"/>
      <c r="BC1171" s="45"/>
      <c r="BD1171" s="45"/>
      <c r="BE1171" s="45"/>
      <c r="BF1171" s="45"/>
      <c r="BG1171" s="45"/>
      <c r="BH1171" s="45"/>
      <c r="BI1171" s="45"/>
      <c r="BJ1171" s="45"/>
      <c r="BK1171" s="45"/>
      <c r="BL1171" s="45"/>
      <c r="BM1171" s="45"/>
      <c r="BN1171" s="45"/>
      <c r="BO1171" s="45"/>
      <c r="BP1171" s="45"/>
      <c r="BQ1171" s="45"/>
      <c r="BR1171" s="45"/>
      <c r="BS1171" s="45"/>
      <c r="BT1171" s="45"/>
      <c r="BU1171" s="45"/>
      <c r="BV1171" s="45"/>
      <c r="BW1171" s="45"/>
      <c r="BX1171" s="45"/>
      <c r="BY1171" s="45"/>
      <c r="BZ1171" s="45"/>
    </row>
    <row r="1172" spans="1:78" x14ac:dyDescent="0.45">
      <c r="A1172" s="45"/>
      <c r="B1172" s="45"/>
      <c r="C1172" s="45"/>
      <c r="D1172" s="45"/>
      <c r="E1172" s="45"/>
      <c r="F1172" s="45"/>
      <c r="G1172" s="45"/>
      <c r="H1172" s="45"/>
      <c r="I1172" s="45"/>
      <c r="J1172" s="45"/>
      <c r="K1172" s="45"/>
      <c r="L1172" s="45"/>
      <c r="M1172" s="45"/>
      <c r="N1172" s="45"/>
      <c r="O1172" s="45"/>
      <c r="P1172" s="45"/>
      <c r="Q1172" s="45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  <c r="AH1172" s="45"/>
      <c r="AI1172" s="45"/>
      <c r="AJ1172" s="45"/>
      <c r="AK1172" s="45"/>
      <c r="AL1172" s="45"/>
      <c r="AM1172" s="45"/>
      <c r="AN1172" s="45"/>
      <c r="AO1172" s="45"/>
      <c r="AP1172" s="45"/>
      <c r="AQ1172" s="45"/>
      <c r="AR1172" s="45"/>
      <c r="AS1172" s="45"/>
      <c r="AT1172" s="45"/>
      <c r="AU1172" s="45"/>
      <c r="AV1172" s="45"/>
      <c r="AW1172" s="45"/>
      <c r="AX1172" s="45"/>
      <c r="AY1172" s="45"/>
      <c r="AZ1172" s="45"/>
      <c r="BA1172" s="45"/>
      <c r="BB1172" s="45"/>
      <c r="BC1172" s="45"/>
      <c r="BD1172" s="45"/>
      <c r="BE1172" s="45"/>
      <c r="BF1172" s="45"/>
      <c r="BG1172" s="45"/>
      <c r="BH1172" s="45"/>
      <c r="BI1172" s="45"/>
      <c r="BJ1172" s="45"/>
      <c r="BK1172" s="45"/>
      <c r="BL1172" s="45"/>
      <c r="BM1172" s="45"/>
      <c r="BN1172" s="45"/>
      <c r="BO1172" s="45"/>
      <c r="BP1172" s="45"/>
      <c r="BQ1172" s="45"/>
      <c r="BR1172" s="45"/>
      <c r="BS1172" s="45"/>
      <c r="BT1172" s="45"/>
      <c r="BU1172" s="45"/>
      <c r="BV1172" s="45"/>
      <c r="BW1172" s="45"/>
      <c r="BX1172" s="45"/>
      <c r="BY1172" s="45"/>
      <c r="BZ1172" s="45"/>
    </row>
    <row r="1173" spans="1:78" x14ac:dyDescent="0.45">
      <c r="A1173" s="45"/>
      <c r="B1173" s="45"/>
      <c r="C1173" s="45"/>
      <c r="D1173" s="45"/>
      <c r="E1173" s="45"/>
      <c r="F1173" s="45"/>
      <c r="G1173" s="45"/>
      <c r="H1173" s="45"/>
      <c r="I1173" s="45"/>
      <c r="J1173" s="45"/>
      <c r="K1173" s="45"/>
      <c r="L1173" s="45"/>
      <c r="M1173" s="45"/>
      <c r="N1173" s="45"/>
      <c r="O1173" s="45"/>
      <c r="P1173" s="45"/>
      <c r="Q1173" s="45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  <c r="AH1173" s="45"/>
      <c r="AI1173" s="45"/>
      <c r="AJ1173" s="45"/>
      <c r="AK1173" s="45"/>
      <c r="AL1173" s="45"/>
      <c r="AM1173" s="45"/>
      <c r="AN1173" s="45"/>
      <c r="AO1173" s="45"/>
      <c r="AP1173" s="45"/>
      <c r="AQ1173" s="45"/>
      <c r="AR1173" s="45"/>
      <c r="AS1173" s="45"/>
      <c r="AT1173" s="45"/>
      <c r="AU1173" s="45"/>
      <c r="AV1173" s="45"/>
      <c r="AW1173" s="45"/>
      <c r="AX1173" s="45"/>
      <c r="AY1173" s="45"/>
      <c r="AZ1173" s="45"/>
      <c r="BA1173" s="45"/>
      <c r="BB1173" s="45"/>
      <c r="BC1173" s="45"/>
      <c r="BD1173" s="45"/>
      <c r="BE1173" s="45"/>
      <c r="BF1173" s="45"/>
      <c r="BG1173" s="45"/>
      <c r="BH1173" s="45"/>
      <c r="BI1173" s="45"/>
      <c r="BJ1173" s="45"/>
      <c r="BK1173" s="45"/>
      <c r="BL1173" s="45"/>
      <c r="BM1173" s="45"/>
      <c r="BN1173" s="45"/>
      <c r="BO1173" s="45"/>
      <c r="BP1173" s="45"/>
      <c r="BQ1173" s="45"/>
      <c r="BR1173" s="45"/>
      <c r="BS1173" s="45"/>
      <c r="BT1173" s="45"/>
      <c r="BU1173" s="45"/>
      <c r="BV1173" s="45"/>
      <c r="BW1173" s="45"/>
      <c r="BX1173" s="45"/>
      <c r="BY1173" s="45"/>
      <c r="BZ1173" s="45"/>
    </row>
    <row r="1174" spans="1:78" x14ac:dyDescent="0.45">
      <c r="A1174" s="45"/>
      <c r="B1174" s="45"/>
      <c r="C1174" s="45"/>
      <c r="D1174" s="45"/>
      <c r="E1174" s="45"/>
      <c r="F1174" s="45"/>
      <c r="G1174" s="45"/>
      <c r="H1174" s="45"/>
      <c r="I1174" s="45"/>
      <c r="J1174" s="45"/>
      <c r="K1174" s="45"/>
      <c r="L1174" s="45"/>
      <c r="M1174" s="45"/>
      <c r="N1174" s="45"/>
      <c r="O1174" s="45"/>
      <c r="P1174" s="45"/>
      <c r="Q1174" s="45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  <c r="AH1174" s="45"/>
      <c r="AI1174" s="45"/>
      <c r="AJ1174" s="45"/>
      <c r="AK1174" s="45"/>
      <c r="AL1174" s="45"/>
      <c r="AM1174" s="45"/>
      <c r="AN1174" s="45"/>
      <c r="AO1174" s="45"/>
      <c r="AP1174" s="45"/>
      <c r="AQ1174" s="45"/>
      <c r="AR1174" s="45"/>
      <c r="AS1174" s="45"/>
      <c r="AT1174" s="45"/>
      <c r="AU1174" s="45"/>
      <c r="AV1174" s="45"/>
      <c r="AW1174" s="45"/>
      <c r="AX1174" s="45"/>
      <c r="AY1174" s="45"/>
      <c r="AZ1174" s="45"/>
      <c r="BA1174" s="45"/>
      <c r="BB1174" s="45"/>
      <c r="BC1174" s="45"/>
      <c r="BD1174" s="45"/>
      <c r="BE1174" s="45"/>
      <c r="BF1174" s="45"/>
      <c r="BG1174" s="45"/>
      <c r="BH1174" s="45"/>
      <c r="BI1174" s="45"/>
      <c r="BJ1174" s="45"/>
      <c r="BK1174" s="45"/>
      <c r="BL1174" s="45"/>
      <c r="BM1174" s="45"/>
      <c r="BN1174" s="45"/>
      <c r="BO1174" s="45"/>
      <c r="BP1174" s="45"/>
      <c r="BQ1174" s="45"/>
      <c r="BR1174" s="45"/>
      <c r="BS1174" s="45"/>
      <c r="BT1174" s="45"/>
      <c r="BU1174" s="45"/>
      <c r="BV1174" s="45"/>
      <c r="BW1174" s="45"/>
      <c r="BX1174" s="45"/>
      <c r="BY1174" s="45"/>
      <c r="BZ1174" s="45"/>
    </row>
    <row r="1175" spans="1:78" x14ac:dyDescent="0.45">
      <c r="A1175" s="45"/>
      <c r="B1175" s="45"/>
      <c r="C1175" s="45"/>
      <c r="D1175" s="45"/>
      <c r="E1175" s="45"/>
      <c r="F1175" s="45"/>
      <c r="G1175" s="45"/>
      <c r="H1175" s="45"/>
      <c r="I1175" s="45"/>
      <c r="J1175" s="45"/>
      <c r="K1175" s="45"/>
      <c r="L1175" s="45"/>
      <c r="M1175" s="45"/>
      <c r="N1175" s="45"/>
      <c r="O1175" s="45"/>
      <c r="P1175" s="45"/>
      <c r="Q1175" s="45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  <c r="AH1175" s="45"/>
      <c r="AI1175" s="45"/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45"/>
      <c r="AU1175" s="45"/>
      <c r="AV1175" s="45"/>
      <c r="AW1175" s="45"/>
      <c r="AX1175" s="45"/>
      <c r="AY1175" s="45"/>
      <c r="AZ1175" s="45"/>
      <c r="BA1175" s="45"/>
      <c r="BB1175" s="45"/>
      <c r="BC1175" s="45"/>
      <c r="BD1175" s="45"/>
      <c r="BE1175" s="45"/>
      <c r="BF1175" s="45"/>
      <c r="BG1175" s="45"/>
      <c r="BH1175" s="45"/>
      <c r="BI1175" s="45"/>
      <c r="BJ1175" s="45"/>
      <c r="BK1175" s="45"/>
      <c r="BL1175" s="45"/>
      <c r="BM1175" s="45"/>
      <c r="BN1175" s="45"/>
      <c r="BO1175" s="45"/>
      <c r="BP1175" s="45"/>
      <c r="BQ1175" s="45"/>
      <c r="BR1175" s="45"/>
      <c r="BS1175" s="45"/>
      <c r="BT1175" s="45"/>
      <c r="BU1175" s="45"/>
      <c r="BV1175" s="45"/>
      <c r="BW1175" s="45"/>
      <c r="BX1175" s="45"/>
      <c r="BY1175" s="45"/>
      <c r="BZ1175" s="45"/>
    </row>
    <row r="1176" spans="1:78" x14ac:dyDescent="0.45">
      <c r="A1176" s="45"/>
      <c r="B1176" s="45"/>
      <c r="C1176" s="45"/>
      <c r="D1176" s="45"/>
      <c r="E1176" s="45"/>
      <c r="F1176" s="45"/>
      <c r="G1176" s="45"/>
      <c r="H1176" s="45"/>
      <c r="I1176" s="45"/>
      <c r="J1176" s="45"/>
      <c r="K1176" s="45"/>
      <c r="L1176" s="45"/>
      <c r="M1176" s="45"/>
      <c r="N1176" s="45"/>
      <c r="O1176" s="45"/>
      <c r="P1176" s="45"/>
      <c r="Q1176" s="45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  <c r="AH1176" s="45"/>
      <c r="AI1176" s="45"/>
      <c r="AJ1176" s="45"/>
      <c r="AK1176" s="45"/>
      <c r="AL1176" s="45"/>
      <c r="AM1176" s="45"/>
      <c r="AN1176" s="45"/>
      <c r="AO1176" s="45"/>
      <c r="AP1176" s="45"/>
      <c r="AQ1176" s="45"/>
      <c r="AR1176" s="45"/>
      <c r="AS1176" s="45"/>
      <c r="AT1176" s="45"/>
      <c r="AU1176" s="45"/>
      <c r="AV1176" s="45"/>
      <c r="AW1176" s="45"/>
      <c r="AX1176" s="45"/>
      <c r="AY1176" s="45"/>
      <c r="AZ1176" s="45"/>
      <c r="BA1176" s="45"/>
      <c r="BB1176" s="45"/>
      <c r="BC1176" s="45"/>
      <c r="BD1176" s="45"/>
      <c r="BE1176" s="45"/>
      <c r="BF1176" s="45"/>
      <c r="BG1176" s="45"/>
      <c r="BH1176" s="45"/>
      <c r="BI1176" s="45"/>
      <c r="BJ1176" s="45"/>
      <c r="BK1176" s="45"/>
      <c r="BL1176" s="45"/>
      <c r="BM1176" s="45"/>
      <c r="BN1176" s="45"/>
      <c r="BO1176" s="45"/>
      <c r="BP1176" s="45"/>
      <c r="BQ1176" s="45"/>
      <c r="BR1176" s="45"/>
      <c r="BS1176" s="45"/>
      <c r="BT1176" s="45"/>
      <c r="BU1176" s="45"/>
      <c r="BV1176" s="45"/>
      <c r="BW1176" s="45"/>
      <c r="BX1176" s="45"/>
      <c r="BY1176" s="45"/>
      <c r="BZ1176" s="45"/>
    </row>
    <row r="1177" spans="1:78" x14ac:dyDescent="0.45">
      <c r="A1177" s="45"/>
      <c r="B1177" s="45"/>
      <c r="C1177" s="45"/>
      <c r="D1177" s="45"/>
      <c r="E1177" s="45"/>
      <c r="F1177" s="45"/>
      <c r="G1177" s="45"/>
      <c r="H1177" s="45"/>
      <c r="I1177" s="45"/>
      <c r="J1177" s="45"/>
      <c r="K1177" s="45"/>
      <c r="L1177" s="45"/>
      <c r="M1177" s="45"/>
      <c r="N1177" s="45"/>
      <c r="O1177" s="45"/>
      <c r="P1177" s="45"/>
      <c r="Q1177" s="45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  <c r="AH1177" s="45"/>
      <c r="AI1177" s="45"/>
      <c r="AJ1177" s="45"/>
      <c r="AK1177" s="45"/>
      <c r="AL1177" s="45"/>
      <c r="AM1177" s="45"/>
      <c r="AN1177" s="45"/>
      <c r="AO1177" s="45"/>
      <c r="AP1177" s="45"/>
      <c r="AQ1177" s="45"/>
      <c r="AR1177" s="45"/>
      <c r="AS1177" s="45"/>
      <c r="AT1177" s="45"/>
      <c r="AU1177" s="45"/>
      <c r="AV1177" s="45"/>
      <c r="AW1177" s="45"/>
      <c r="AX1177" s="45"/>
      <c r="AY1177" s="45"/>
      <c r="AZ1177" s="45"/>
      <c r="BA1177" s="45"/>
      <c r="BB1177" s="45"/>
      <c r="BC1177" s="45"/>
      <c r="BD1177" s="45"/>
      <c r="BE1177" s="45"/>
      <c r="BF1177" s="45"/>
      <c r="BG1177" s="45"/>
      <c r="BH1177" s="45"/>
      <c r="BI1177" s="45"/>
      <c r="BJ1177" s="45"/>
      <c r="BK1177" s="45"/>
      <c r="BL1177" s="45"/>
      <c r="BM1177" s="45"/>
      <c r="BN1177" s="45"/>
      <c r="BO1177" s="45"/>
      <c r="BP1177" s="45"/>
      <c r="BQ1177" s="45"/>
      <c r="BR1177" s="45"/>
      <c r="BS1177" s="45"/>
      <c r="BT1177" s="45"/>
      <c r="BU1177" s="45"/>
      <c r="BV1177" s="45"/>
      <c r="BW1177" s="45"/>
      <c r="BX1177" s="45"/>
      <c r="BY1177" s="45"/>
      <c r="BZ1177" s="45"/>
    </row>
    <row r="1178" spans="1:78" x14ac:dyDescent="0.45">
      <c r="A1178" s="45"/>
      <c r="B1178" s="45"/>
      <c r="C1178" s="45"/>
      <c r="D1178" s="45"/>
      <c r="E1178" s="45"/>
      <c r="F1178" s="45"/>
      <c r="G1178" s="45"/>
      <c r="H1178" s="45"/>
      <c r="I1178" s="45"/>
      <c r="J1178" s="45"/>
      <c r="K1178" s="45"/>
      <c r="L1178" s="45"/>
      <c r="M1178" s="45"/>
      <c r="N1178" s="45"/>
      <c r="O1178" s="45"/>
      <c r="P1178" s="45"/>
      <c r="Q1178" s="45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  <c r="AH1178" s="45"/>
      <c r="AI1178" s="45"/>
      <c r="AJ1178" s="45"/>
      <c r="AK1178" s="45"/>
      <c r="AL1178" s="45"/>
      <c r="AM1178" s="45"/>
      <c r="AN1178" s="45"/>
      <c r="AO1178" s="45"/>
      <c r="AP1178" s="45"/>
      <c r="AQ1178" s="45"/>
      <c r="AR1178" s="45"/>
      <c r="AS1178" s="45"/>
      <c r="AT1178" s="45"/>
      <c r="AU1178" s="45"/>
      <c r="AV1178" s="45"/>
      <c r="AW1178" s="45"/>
      <c r="AX1178" s="45"/>
      <c r="AY1178" s="45"/>
      <c r="AZ1178" s="45"/>
      <c r="BA1178" s="45"/>
      <c r="BB1178" s="45"/>
      <c r="BC1178" s="45"/>
      <c r="BD1178" s="45"/>
      <c r="BE1178" s="45"/>
      <c r="BF1178" s="45"/>
      <c r="BG1178" s="45"/>
      <c r="BH1178" s="45"/>
      <c r="BI1178" s="45"/>
      <c r="BJ1178" s="45"/>
      <c r="BK1178" s="45"/>
      <c r="BL1178" s="45"/>
      <c r="BM1178" s="45"/>
      <c r="BN1178" s="45"/>
      <c r="BO1178" s="45"/>
      <c r="BP1178" s="45"/>
      <c r="BQ1178" s="45"/>
      <c r="BR1178" s="45"/>
      <c r="BS1178" s="45"/>
      <c r="BT1178" s="45"/>
      <c r="BU1178" s="45"/>
      <c r="BV1178" s="45"/>
      <c r="BW1178" s="45"/>
      <c r="BX1178" s="45"/>
      <c r="BY1178" s="45"/>
      <c r="BZ1178" s="45"/>
    </row>
    <row r="1179" spans="1:78" x14ac:dyDescent="0.45">
      <c r="A1179" s="45"/>
      <c r="B1179" s="45"/>
      <c r="C1179" s="45"/>
      <c r="D1179" s="45"/>
      <c r="E1179" s="45"/>
      <c r="F1179" s="45"/>
      <c r="G1179" s="45"/>
      <c r="H1179" s="45"/>
      <c r="I1179" s="45"/>
      <c r="J1179" s="45"/>
      <c r="K1179" s="45"/>
      <c r="L1179" s="45"/>
      <c r="M1179" s="45"/>
      <c r="N1179" s="45"/>
      <c r="O1179" s="45"/>
      <c r="P1179" s="45"/>
      <c r="Q1179" s="45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  <c r="AH1179" s="45"/>
      <c r="AI1179" s="45"/>
      <c r="AJ1179" s="45"/>
      <c r="AK1179" s="45"/>
      <c r="AL1179" s="45"/>
      <c r="AM1179" s="45"/>
      <c r="AN1179" s="45"/>
      <c r="AO1179" s="45"/>
      <c r="AP1179" s="45"/>
      <c r="AQ1179" s="45"/>
      <c r="AR1179" s="45"/>
      <c r="AS1179" s="45"/>
      <c r="AT1179" s="45"/>
      <c r="AU1179" s="45"/>
      <c r="AV1179" s="45"/>
      <c r="AW1179" s="45"/>
      <c r="AX1179" s="45"/>
      <c r="AY1179" s="45"/>
      <c r="AZ1179" s="45"/>
      <c r="BA1179" s="45"/>
      <c r="BB1179" s="45"/>
      <c r="BC1179" s="45"/>
      <c r="BD1179" s="45"/>
      <c r="BE1179" s="45"/>
      <c r="BF1179" s="45"/>
      <c r="BG1179" s="45"/>
      <c r="BH1179" s="45"/>
      <c r="BI1179" s="45"/>
      <c r="BJ1179" s="45"/>
      <c r="BK1179" s="45"/>
      <c r="BL1179" s="45"/>
      <c r="BM1179" s="45"/>
      <c r="BN1179" s="45"/>
      <c r="BO1179" s="45"/>
      <c r="BP1179" s="45"/>
      <c r="BQ1179" s="45"/>
      <c r="BR1179" s="45"/>
      <c r="BS1179" s="45"/>
      <c r="BT1179" s="45"/>
      <c r="BU1179" s="45"/>
      <c r="BV1179" s="45"/>
      <c r="BW1179" s="45"/>
      <c r="BX1179" s="45"/>
      <c r="BY1179" s="45"/>
      <c r="BZ1179" s="45"/>
    </row>
    <row r="1180" spans="1:78" x14ac:dyDescent="0.45">
      <c r="A1180" s="45"/>
      <c r="B1180" s="45"/>
      <c r="C1180" s="45"/>
      <c r="D1180" s="45"/>
      <c r="E1180" s="45"/>
      <c r="F1180" s="45"/>
      <c r="G1180" s="45"/>
      <c r="H1180" s="45"/>
      <c r="I1180" s="45"/>
      <c r="J1180" s="45"/>
      <c r="K1180" s="45"/>
      <c r="L1180" s="45"/>
      <c r="M1180" s="45"/>
      <c r="N1180" s="45"/>
      <c r="O1180" s="45"/>
      <c r="P1180" s="45"/>
      <c r="Q1180" s="45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  <c r="AH1180" s="45"/>
      <c r="AI1180" s="45"/>
      <c r="AJ1180" s="45"/>
      <c r="AK1180" s="45"/>
      <c r="AL1180" s="45"/>
      <c r="AM1180" s="45"/>
      <c r="AN1180" s="45"/>
      <c r="AO1180" s="45"/>
      <c r="AP1180" s="45"/>
      <c r="AQ1180" s="45"/>
      <c r="AR1180" s="45"/>
      <c r="AS1180" s="45"/>
      <c r="AT1180" s="45"/>
      <c r="AU1180" s="45"/>
      <c r="AV1180" s="45"/>
      <c r="AW1180" s="45"/>
      <c r="AX1180" s="45"/>
      <c r="AY1180" s="45"/>
      <c r="AZ1180" s="45"/>
      <c r="BA1180" s="45"/>
      <c r="BB1180" s="45"/>
      <c r="BC1180" s="45"/>
      <c r="BD1180" s="45"/>
      <c r="BE1180" s="45"/>
      <c r="BF1180" s="45"/>
      <c r="BG1180" s="45"/>
      <c r="BH1180" s="45"/>
      <c r="BI1180" s="45"/>
      <c r="BJ1180" s="45"/>
      <c r="BK1180" s="45"/>
      <c r="BL1180" s="45"/>
      <c r="BM1180" s="45"/>
      <c r="BN1180" s="45"/>
      <c r="BO1180" s="45"/>
      <c r="BP1180" s="45"/>
      <c r="BQ1180" s="45"/>
      <c r="BR1180" s="45"/>
      <c r="BS1180" s="45"/>
      <c r="BT1180" s="45"/>
      <c r="BU1180" s="45"/>
      <c r="BV1180" s="45"/>
      <c r="BW1180" s="45"/>
      <c r="BX1180" s="45"/>
      <c r="BY1180" s="45"/>
      <c r="BZ1180" s="45"/>
    </row>
    <row r="1181" spans="1:78" x14ac:dyDescent="0.45">
      <c r="A1181" s="45"/>
      <c r="B1181" s="45"/>
      <c r="C1181" s="45"/>
      <c r="D1181" s="45"/>
      <c r="E1181" s="45"/>
      <c r="F1181" s="45"/>
      <c r="G1181" s="45"/>
      <c r="H1181" s="45"/>
      <c r="I1181" s="45"/>
      <c r="J1181" s="45"/>
      <c r="K1181" s="45"/>
      <c r="L1181" s="45"/>
      <c r="M1181" s="45"/>
      <c r="N1181" s="45"/>
      <c r="O1181" s="45"/>
      <c r="P1181" s="45"/>
      <c r="Q1181" s="45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  <c r="AH1181" s="45"/>
      <c r="AI1181" s="45"/>
      <c r="AJ1181" s="45"/>
      <c r="AK1181" s="45"/>
      <c r="AL1181" s="45"/>
      <c r="AM1181" s="45"/>
      <c r="AN1181" s="45"/>
      <c r="AO1181" s="45"/>
      <c r="AP1181" s="45"/>
      <c r="AQ1181" s="45"/>
      <c r="AR1181" s="45"/>
      <c r="AS1181" s="45"/>
      <c r="AT1181" s="45"/>
      <c r="AU1181" s="45"/>
      <c r="AV1181" s="45"/>
      <c r="AW1181" s="45"/>
      <c r="AX1181" s="45"/>
      <c r="AY1181" s="45"/>
      <c r="AZ1181" s="45"/>
      <c r="BA1181" s="45"/>
      <c r="BB1181" s="45"/>
      <c r="BC1181" s="45"/>
      <c r="BD1181" s="45"/>
      <c r="BE1181" s="45"/>
      <c r="BF1181" s="45"/>
      <c r="BG1181" s="45"/>
      <c r="BH1181" s="45"/>
      <c r="BI1181" s="45"/>
      <c r="BJ1181" s="45"/>
      <c r="BK1181" s="45"/>
      <c r="BL1181" s="45"/>
      <c r="BM1181" s="45"/>
      <c r="BN1181" s="45"/>
      <c r="BO1181" s="45"/>
      <c r="BP1181" s="45"/>
      <c r="BQ1181" s="45"/>
      <c r="BR1181" s="45"/>
      <c r="BS1181" s="45"/>
      <c r="BT1181" s="45"/>
      <c r="BU1181" s="45"/>
      <c r="BV1181" s="45"/>
      <c r="BW1181" s="45"/>
      <c r="BX1181" s="45"/>
      <c r="BY1181" s="45"/>
      <c r="BZ1181" s="45"/>
    </row>
    <row r="1182" spans="1:78" x14ac:dyDescent="0.45">
      <c r="A1182" s="45"/>
      <c r="B1182" s="45"/>
      <c r="C1182" s="45"/>
      <c r="D1182" s="45"/>
      <c r="E1182" s="45"/>
      <c r="F1182" s="45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5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  <c r="AH1182" s="45"/>
      <c r="AI1182" s="45"/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45"/>
      <c r="AU1182" s="45"/>
      <c r="AV1182" s="45"/>
      <c r="AW1182" s="45"/>
      <c r="AX1182" s="45"/>
      <c r="AY1182" s="45"/>
      <c r="AZ1182" s="45"/>
      <c r="BA1182" s="45"/>
      <c r="BB1182" s="45"/>
      <c r="BC1182" s="45"/>
      <c r="BD1182" s="45"/>
      <c r="BE1182" s="45"/>
      <c r="BF1182" s="45"/>
      <c r="BG1182" s="45"/>
      <c r="BH1182" s="45"/>
      <c r="BI1182" s="45"/>
      <c r="BJ1182" s="45"/>
      <c r="BK1182" s="45"/>
      <c r="BL1182" s="45"/>
      <c r="BM1182" s="45"/>
      <c r="BN1182" s="45"/>
      <c r="BO1182" s="45"/>
      <c r="BP1182" s="45"/>
      <c r="BQ1182" s="45"/>
      <c r="BR1182" s="45"/>
      <c r="BS1182" s="45"/>
      <c r="BT1182" s="45"/>
      <c r="BU1182" s="45"/>
      <c r="BV1182" s="45"/>
      <c r="BW1182" s="45"/>
      <c r="BX1182" s="45"/>
      <c r="BY1182" s="45"/>
      <c r="BZ1182" s="45"/>
    </row>
    <row r="1183" spans="1:78" x14ac:dyDescent="0.45">
      <c r="A1183" s="45"/>
      <c r="B1183" s="45"/>
      <c r="C1183" s="45"/>
      <c r="D1183" s="45"/>
      <c r="E1183" s="45"/>
      <c r="F1183" s="45"/>
      <c r="G1183" s="45"/>
      <c r="H1183" s="45"/>
      <c r="I1183" s="45"/>
      <c r="J1183" s="45"/>
      <c r="K1183" s="45"/>
      <c r="L1183" s="45"/>
      <c r="M1183" s="45"/>
      <c r="N1183" s="45"/>
      <c r="O1183" s="45"/>
      <c r="P1183" s="45"/>
      <c r="Q1183" s="45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  <c r="AH1183" s="45"/>
      <c r="AI1183" s="45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45"/>
      <c r="AU1183" s="45"/>
      <c r="AV1183" s="45"/>
      <c r="AW1183" s="45"/>
      <c r="AX1183" s="45"/>
      <c r="AY1183" s="45"/>
      <c r="AZ1183" s="45"/>
      <c r="BA1183" s="45"/>
      <c r="BB1183" s="45"/>
      <c r="BC1183" s="45"/>
      <c r="BD1183" s="45"/>
      <c r="BE1183" s="45"/>
      <c r="BF1183" s="45"/>
      <c r="BG1183" s="45"/>
      <c r="BH1183" s="45"/>
      <c r="BI1183" s="45"/>
      <c r="BJ1183" s="45"/>
      <c r="BK1183" s="45"/>
      <c r="BL1183" s="45"/>
      <c r="BM1183" s="45"/>
      <c r="BN1183" s="45"/>
      <c r="BO1183" s="45"/>
      <c r="BP1183" s="45"/>
      <c r="BQ1183" s="45"/>
      <c r="BR1183" s="45"/>
      <c r="BS1183" s="45"/>
      <c r="BT1183" s="45"/>
      <c r="BU1183" s="45"/>
      <c r="BV1183" s="45"/>
      <c r="BW1183" s="45"/>
      <c r="BX1183" s="45"/>
      <c r="BY1183" s="45"/>
      <c r="BZ1183" s="45"/>
    </row>
    <row r="1184" spans="1:78" x14ac:dyDescent="0.45">
      <c r="A1184" s="45"/>
      <c r="B1184" s="45"/>
      <c r="C1184" s="45"/>
      <c r="D1184" s="45"/>
      <c r="E1184" s="45"/>
      <c r="F1184" s="45"/>
      <c r="G1184" s="45"/>
      <c r="H1184" s="45"/>
      <c r="I1184" s="45"/>
      <c r="J1184" s="45"/>
      <c r="K1184" s="45"/>
      <c r="L1184" s="45"/>
      <c r="M1184" s="45"/>
      <c r="N1184" s="45"/>
      <c r="O1184" s="45"/>
      <c r="P1184" s="45"/>
      <c r="Q1184" s="45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  <c r="AF1184" s="45"/>
      <c r="AG1184" s="45"/>
      <c r="AH1184" s="45"/>
      <c r="AI1184" s="45"/>
      <c r="AJ1184" s="45"/>
      <c r="AK1184" s="45"/>
      <c r="AL1184" s="45"/>
      <c r="AM1184" s="45"/>
      <c r="AN1184" s="45"/>
      <c r="AO1184" s="45"/>
      <c r="AP1184" s="45"/>
      <c r="AQ1184" s="45"/>
      <c r="AR1184" s="45"/>
      <c r="AS1184" s="45"/>
      <c r="AT1184" s="45"/>
      <c r="AU1184" s="45"/>
      <c r="AV1184" s="45"/>
      <c r="AW1184" s="45"/>
      <c r="AX1184" s="45"/>
      <c r="AY1184" s="45"/>
      <c r="AZ1184" s="45"/>
      <c r="BA1184" s="45"/>
      <c r="BB1184" s="45"/>
      <c r="BC1184" s="45"/>
      <c r="BD1184" s="45"/>
      <c r="BE1184" s="45"/>
      <c r="BF1184" s="45"/>
      <c r="BG1184" s="45"/>
      <c r="BH1184" s="45"/>
      <c r="BI1184" s="45"/>
      <c r="BJ1184" s="45"/>
      <c r="BK1184" s="45"/>
      <c r="BL1184" s="45"/>
      <c r="BM1184" s="45"/>
      <c r="BN1184" s="45"/>
      <c r="BO1184" s="45"/>
      <c r="BP1184" s="45"/>
      <c r="BQ1184" s="45"/>
      <c r="BR1184" s="45"/>
      <c r="BS1184" s="45"/>
      <c r="BT1184" s="45"/>
      <c r="BU1184" s="45"/>
      <c r="BV1184" s="45"/>
      <c r="BW1184" s="45"/>
      <c r="BX1184" s="45"/>
      <c r="BY1184" s="45"/>
      <c r="BZ1184" s="45"/>
    </row>
    <row r="1185" spans="1:78" x14ac:dyDescent="0.45">
      <c r="A1185" s="45"/>
      <c r="B1185" s="45"/>
      <c r="C1185" s="45"/>
      <c r="D1185" s="45"/>
      <c r="E1185" s="45"/>
      <c r="F1185" s="45"/>
      <c r="G1185" s="45"/>
      <c r="H1185" s="45"/>
      <c r="I1185" s="45"/>
      <c r="J1185" s="45"/>
      <c r="K1185" s="45"/>
      <c r="L1185" s="45"/>
      <c r="M1185" s="45"/>
      <c r="N1185" s="45"/>
      <c r="O1185" s="45"/>
      <c r="P1185" s="45"/>
      <c r="Q1185" s="45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  <c r="AH1185" s="45"/>
      <c r="AI1185" s="45"/>
      <c r="AJ1185" s="45"/>
      <c r="AK1185" s="45"/>
      <c r="AL1185" s="45"/>
      <c r="AM1185" s="45"/>
      <c r="AN1185" s="45"/>
      <c r="AO1185" s="45"/>
      <c r="AP1185" s="45"/>
      <c r="AQ1185" s="45"/>
      <c r="AR1185" s="45"/>
      <c r="AS1185" s="45"/>
      <c r="AT1185" s="45"/>
      <c r="AU1185" s="45"/>
      <c r="AV1185" s="45"/>
      <c r="AW1185" s="45"/>
      <c r="AX1185" s="45"/>
      <c r="AY1185" s="45"/>
      <c r="AZ1185" s="45"/>
      <c r="BA1185" s="45"/>
      <c r="BB1185" s="45"/>
      <c r="BC1185" s="45"/>
      <c r="BD1185" s="45"/>
      <c r="BE1185" s="45"/>
      <c r="BF1185" s="45"/>
      <c r="BG1185" s="45"/>
      <c r="BH1185" s="45"/>
      <c r="BI1185" s="45"/>
      <c r="BJ1185" s="45"/>
      <c r="BK1185" s="45"/>
      <c r="BL1185" s="45"/>
      <c r="BM1185" s="45"/>
      <c r="BN1185" s="45"/>
      <c r="BO1185" s="45"/>
      <c r="BP1185" s="45"/>
      <c r="BQ1185" s="45"/>
      <c r="BR1185" s="45"/>
      <c r="BS1185" s="45"/>
      <c r="BT1185" s="45"/>
      <c r="BU1185" s="45"/>
      <c r="BV1185" s="45"/>
      <c r="BW1185" s="45"/>
      <c r="BX1185" s="45"/>
      <c r="BY1185" s="45"/>
      <c r="BZ1185" s="45"/>
    </row>
    <row r="1186" spans="1:78" x14ac:dyDescent="0.45">
      <c r="A1186" s="45"/>
      <c r="B1186" s="45"/>
      <c r="C1186" s="45"/>
      <c r="D1186" s="45"/>
      <c r="E1186" s="45"/>
      <c r="F1186" s="45"/>
      <c r="G1186" s="45"/>
      <c r="H1186" s="45"/>
      <c r="I1186" s="45"/>
      <c r="J1186" s="45"/>
      <c r="K1186" s="45"/>
      <c r="L1186" s="45"/>
      <c r="M1186" s="45"/>
      <c r="N1186" s="45"/>
      <c r="O1186" s="45"/>
      <c r="P1186" s="45"/>
      <c r="Q1186" s="45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  <c r="AH1186" s="45"/>
      <c r="AI1186" s="45"/>
      <c r="AJ1186" s="45"/>
      <c r="AK1186" s="45"/>
      <c r="AL1186" s="45"/>
      <c r="AM1186" s="45"/>
      <c r="AN1186" s="45"/>
      <c r="AO1186" s="45"/>
      <c r="AP1186" s="45"/>
      <c r="AQ1186" s="45"/>
      <c r="AR1186" s="45"/>
      <c r="AS1186" s="45"/>
      <c r="AT1186" s="45"/>
      <c r="AU1186" s="45"/>
      <c r="AV1186" s="45"/>
      <c r="AW1186" s="45"/>
      <c r="AX1186" s="45"/>
      <c r="AY1186" s="45"/>
      <c r="AZ1186" s="45"/>
      <c r="BA1186" s="45"/>
      <c r="BB1186" s="45"/>
      <c r="BC1186" s="45"/>
      <c r="BD1186" s="45"/>
      <c r="BE1186" s="45"/>
      <c r="BF1186" s="45"/>
      <c r="BG1186" s="45"/>
      <c r="BH1186" s="45"/>
      <c r="BI1186" s="45"/>
      <c r="BJ1186" s="45"/>
      <c r="BK1186" s="45"/>
      <c r="BL1186" s="45"/>
      <c r="BM1186" s="45"/>
      <c r="BN1186" s="45"/>
      <c r="BO1186" s="45"/>
      <c r="BP1186" s="45"/>
      <c r="BQ1186" s="45"/>
      <c r="BR1186" s="45"/>
      <c r="BS1186" s="45"/>
      <c r="BT1186" s="45"/>
      <c r="BU1186" s="45"/>
      <c r="BV1186" s="45"/>
      <c r="BW1186" s="45"/>
      <c r="BX1186" s="45"/>
      <c r="BY1186" s="45"/>
      <c r="BZ1186" s="45"/>
    </row>
    <row r="1187" spans="1:78" x14ac:dyDescent="0.45">
      <c r="A1187" s="45"/>
      <c r="B1187" s="45"/>
      <c r="C1187" s="45"/>
      <c r="D1187" s="45"/>
      <c r="E1187" s="45"/>
      <c r="F1187" s="45"/>
      <c r="G1187" s="45"/>
      <c r="H1187" s="45"/>
      <c r="I1187" s="45"/>
      <c r="J1187" s="45"/>
      <c r="K1187" s="45"/>
      <c r="L1187" s="45"/>
      <c r="M1187" s="45"/>
      <c r="N1187" s="45"/>
      <c r="O1187" s="45"/>
      <c r="P1187" s="45"/>
      <c r="Q1187" s="45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  <c r="AH1187" s="45"/>
      <c r="AI1187" s="45"/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45"/>
      <c r="AU1187" s="45"/>
      <c r="AV1187" s="45"/>
      <c r="AW1187" s="45"/>
      <c r="AX1187" s="45"/>
      <c r="AY1187" s="45"/>
      <c r="AZ1187" s="45"/>
      <c r="BA1187" s="45"/>
      <c r="BB1187" s="45"/>
      <c r="BC1187" s="45"/>
      <c r="BD1187" s="45"/>
      <c r="BE1187" s="45"/>
      <c r="BF1187" s="45"/>
      <c r="BG1187" s="45"/>
      <c r="BH1187" s="45"/>
      <c r="BI1187" s="45"/>
      <c r="BJ1187" s="45"/>
      <c r="BK1187" s="45"/>
      <c r="BL1187" s="45"/>
      <c r="BM1187" s="45"/>
      <c r="BN1187" s="45"/>
      <c r="BO1187" s="45"/>
      <c r="BP1187" s="45"/>
      <c r="BQ1187" s="45"/>
      <c r="BR1187" s="45"/>
      <c r="BS1187" s="45"/>
      <c r="BT1187" s="45"/>
      <c r="BU1187" s="45"/>
      <c r="BV1187" s="45"/>
      <c r="BW1187" s="45"/>
      <c r="BX1187" s="45"/>
      <c r="BY1187" s="45"/>
      <c r="BZ1187" s="45"/>
    </row>
    <row r="1188" spans="1:78" x14ac:dyDescent="0.45">
      <c r="A1188" s="45"/>
      <c r="B1188" s="45"/>
      <c r="C1188" s="45"/>
      <c r="D1188" s="45"/>
      <c r="E1188" s="45"/>
      <c r="F1188" s="45"/>
      <c r="G1188" s="45"/>
      <c r="H1188" s="45"/>
      <c r="I1188" s="45"/>
      <c r="J1188" s="45"/>
      <c r="K1188" s="45"/>
      <c r="L1188" s="45"/>
      <c r="M1188" s="45"/>
      <c r="N1188" s="45"/>
      <c r="O1188" s="45"/>
      <c r="P1188" s="45"/>
      <c r="Q1188" s="45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  <c r="AH1188" s="45"/>
      <c r="AI1188" s="45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45"/>
      <c r="AU1188" s="45"/>
      <c r="AV1188" s="45"/>
      <c r="AW1188" s="45"/>
      <c r="AX1188" s="45"/>
      <c r="AY1188" s="45"/>
      <c r="AZ1188" s="45"/>
      <c r="BA1188" s="45"/>
      <c r="BB1188" s="45"/>
      <c r="BC1188" s="45"/>
      <c r="BD1188" s="45"/>
      <c r="BE1188" s="45"/>
      <c r="BF1188" s="45"/>
      <c r="BG1188" s="45"/>
      <c r="BH1188" s="45"/>
      <c r="BI1188" s="45"/>
      <c r="BJ1188" s="45"/>
      <c r="BK1188" s="45"/>
      <c r="BL1188" s="45"/>
      <c r="BM1188" s="45"/>
      <c r="BN1188" s="45"/>
      <c r="BO1188" s="45"/>
      <c r="BP1188" s="45"/>
      <c r="BQ1188" s="45"/>
      <c r="BR1188" s="45"/>
      <c r="BS1188" s="45"/>
      <c r="BT1188" s="45"/>
      <c r="BU1188" s="45"/>
      <c r="BV1188" s="45"/>
      <c r="BW1188" s="45"/>
      <c r="BX1188" s="45"/>
      <c r="BY1188" s="45"/>
      <c r="BZ1188" s="45"/>
    </row>
    <row r="1189" spans="1:78" x14ac:dyDescent="0.45">
      <c r="A1189" s="45"/>
      <c r="B1189" s="45"/>
      <c r="C1189" s="45"/>
      <c r="D1189" s="45"/>
      <c r="E1189" s="45"/>
      <c r="F1189" s="45"/>
      <c r="G1189" s="45"/>
      <c r="H1189" s="45"/>
      <c r="I1189" s="45"/>
      <c r="J1189" s="45"/>
      <c r="K1189" s="45"/>
      <c r="L1189" s="45"/>
      <c r="M1189" s="45"/>
      <c r="N1189" s="45"/>
      <c r="O1189" s="45"/>
      <c r="P1189" s="45"/>
      <c r="Q1189" s="45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  <c r="AH1189" s="45"/>
      <c r="AI1189" s="45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45"/>
      <c r="AU1189" s="45"/>
      <c r="AV1189" s="45"/>
      <c r="AW1189" s="45"/>
      <c r="AX1189" s="45"/>
      <c r="AY1189" s="45"/>
      <c r="AZ1189" s="45"/>
      <c r="BA1189" s="45"/>
      <c r="BB1189" s="45"/>
      <c r="BC1189" s="45"/>
      <c r="BD1189" s="45"/>
      <c r="BE1189" s="45"/>
      <c r="BF1189" s="45"/>
      <c r="BG1189" s="45"/>
      <c r="BH1189" s="45"/>
      <c r="BI1189" s="45"/>
      <c r="BJ1189" s="45"/>
      <c r="BK1189" s="45"/>
      <c r="BL1189" s="45"/>
      <c r="BM1189" s="45"/>
      <c r="BN1189" s="45"/>
      <c r="BO1189" s="45"/>
      <c r="BP1189" s="45"/>
      <c r="BQ1189" s="45"/>
      <c r="BR1189" s="45"/>
      <c r="BS1189" s="45"/>
      <c r="BT1189" s="45"/>
      <c r="BU1189" s="45"/>
      <c r="BV1189" s="45"/>
      <c r="BW1189" s="45"/>
      <c r="BX1189" s="45"/>
      <c r="BY1189" s="45"/>
      <c r="BZ1189" s="45"/>
    </row>
    <row r="1190" spans="1:78" x14ac:dyDescent="0.45">
      <c r="A1190" s="45"/>
      <c r="B1190" s="45"/>
      <c r="C1190" s="45"/>
      <c r="D1190" s="45"/>
      <c r="E1190" s="45"/>
      <c r="F1190" s="45"/>
      <c r="G1190" s="45"/>
      <c r="H1190" s="45"/>
      <c r="I1190" s="45"/>
      <c r="J1190" s="45"/>
      <c r="K1190" s="45"/>
      <c r="L1190" s="45"/>
      <c r="M1190" s="45"/>
      <c r="N1190" s="45"/>
      <c r="O1190" s="45"/>
      <c r="P1190" s="45"/>
      <c r="Q1190" s="45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  <c r="AF1190" s="45"/>
      <c r="AG1190" s="45"/>
      <c r="AH1190" s="45"/>
      <c r="AI1190" s="45"/>
      <c r="AJ1190" s="45"/>
      <c r="AK1190" s="45"/>
      <c r="AL1190" s="45"/>
      <c r="AM1190" s="45"/>
      <c r="AN1190" s="45"/>
      <c r="AO1190" s="45"/>
      <c r="AP1190" s="45"/>
      <c r="AQ1190" s="45"/>
      <c r="AR1190" s="45"/>
      <c r="AS1190" s="45"/>
      <c r="AT1190" s="45"/>
      <c r="AU1190" s="45"/>
      <c r="AV1190" s="45"/>
      <c r="AW1190" s="45"/>
      <c r="AX1190" s="45"/>
      <c r="AY1190" s="45"/>
      <c r="AZ1190" s="45"/>
      <c r="BA1190" s="45"/>
      <c r="BB1190" s="45"/>
      <c r="BC1190" s="45"/>
      <c r="BD1190" s="45"/>
      <c r="BE1190" s="45"/>
      <c r="BF1190" s="45"/>
      <c r="BG1190" s="45"/>
      <c r="BH1190" s="45"/>
      <c r="BI1190" s="45"/>
      <c r="BJ1190" s="45"/>
      <c r="BK1190" s="45"/>
      <c r="BL1190" s="45"/>
      <c r="BM1190" s="45"/>
      <c r="BN1190" s="45"/>
      <c r="BO1190" s="45"/>
      <c r="BP1190" s="45"/>
      <c r="BQ1190" s="45"/>
      <c r="BR1190" s="45"/>
      <c r="BS1190" s="45"/>
      <c r="BT1190" s="45"/>
      <c r="BU1190" s="45"/>
      <c r="BV1190" s="45"/>
      <c r="BW1190" s="45"/>
      <c r="BX1190" s="45"/>
      <c r="BY1190" s="45"/>
      <c r="BZ1190" s="45"/>
    </row>
    <row r="1191" spans="1:78" x14ac:dyDescent="0.45">
      <c r="A1191" s="45"/>
      <c r="B1191" s="45"/>
      <c r="C1191" s="45"/>
      <c r="D1191" s="45"/>
      <c r="E1191" s="45"/>
      <c r="F1191" s="45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  <c r="AH1191" s="45"/>
      <c r="AI1191" s="45"/>
      <c r="AJ1191" s="45"/>
      <c r="AK1191" s="45"/>
      <c r="AL1191" s="45"/>
      <c r="AM1191" s="45"/>
      <c r="AN1191" s="45"/>
      <c r="AO1191" s="45"/>
      <c r="AP1191" s="45"/>
      <c r="AQ1191" s="45"/>
      <c r="AR1191" s="45"/>
      <c r="AS1191" s="45"/>
      <c r="AT1191" s="45"/>
      <c r="AU1191" s="45"/>
      <c r="AV1191" s="45"/>
      <c r="AW1191" s="45"/>
      <c r="AX1191" s="45"/>
      <c r="AY1191" s="45"/>
      <c r="AZ1191" s="45"/>
      <c r="BA1191" s="45"/>
      <c r="BB1191" s="45"/>
      <c r="BC1191" s="45"/>
      <c r="BD1191" s="45"/>
      <c r="BE1191" s="45"/>
      <c r="BF1191" s="45"/>
      <c r="BG1191" s="45"/>
      <c r="BH1191" s="45"/>
      <c r="BI1191" s="45"/>
      <c r="BJ1191" s="45"/>
      <c r="BK1191" s="45"/>
      <c r="BL1191" s="45"/>
      <c r="BM1191" s="45"/>
      <c r="BN1191" s="45"/>
      <c r="BO1191" s="45"/>
      <c r="BP1191" s="45"/>
      <c r="BQ1191" s="45"/>
      <c r="BR1191" s="45"/>
      <c r="BS1191" s="45"/>
      <c r="BT1191" s="45"/>
      <c r="BU1191" s="45"/>
      <c r="BV1191" s="45"/>
      <c r="BW1191" s="45"/>
      <c r="BX1191" s="45"/>
      <c r="BY1191" s="45"/>
      <c r="BZ1191" s="45"/>
    </row>
    <row r="1192" spans="1:78" x14ac:dyDescent="0.45">
      <c r="A1192" s="45"/>
      <c r="B1192" s="45"/>
      <c r="C1192" s="45"/>
      <c r="D1192" s="45"/>
      <c r="E1192" s="45"/>
      <c r="F1192" s="45"/>
      <c r="G1192" s="45"/>
      <c r="H1192" s="45"/>
      <c r="I1192" s="45"/>
      <c r="J1192" s="45"/>
      <c r="K1192" s="45"/>
      <c r="L1192" s="45"/>
      <c r="M1192" s="45"/>
      <c r="N1192" s="45"/>
      <c r="O1192" s="45"/>
      <c r="P1192" s="45"/>
      <c r="Q1192" s="45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  <c r="AH1192" s="45"/>
      <c r="AI1192" s="45"/>
      <c r="AJ1192" s="45"/>
      <c r="AK1192" s="45"/>
      <c r="AL1192" s="45"/>
      <c r="AM1192" s="45"/>
      <c r="AN1192" s="45"/>
      <c r="AO1192" s="45"/>
      <c r="AP1192" s="45"/>
      <c r="AQ1192" s="45"/>
      <c r="AR1192" s="45"/>
      <c r="AS1192" s="45"/>
      <c r="AT1192" s="45"/>
      <c r="AU1192" s="45"/>
      <c r="AV1192" s="45"/>
      <c r="AW1192" s="45"/>
      <c r="AX1192" s="45"/>
      <c r="AY1192" s="45"/>
      <c r="AZ1192" s="45"/>
      <c r="BA1192" s="45"/>
      <c r="BB1192" s="45"/>
      <c r="BC1192" s="45"/>
      <c r="BD1192" s="45"/>
      <c r="BE1192" s="45"/>
      <c r="BF1192" s="45"/>
      <c r="BG1192" s="45"/>
      <c r="BH1192" s="45"/>
      <c r="BI1192" s="45"/>
      <c r="BJ1192" s="45"/>
      <c r="BK1192" s="45"/>
      <c r="BL1192" s="45"/>
      <c r="BM1192" s="45"/>
      <c r="BN1192" s="45"/>
      <c r="BO1192" s="45"/>
      <c r="BP1192" s="45"/>
      <c r="BQ1192" s="45"/>
      <c r="BR1192" s="45"/>
      <c r="BS1192" s="45"/>
      <c r="BT1192" s="45"/>
      <c r="BU1192" s="45"/>
      <c r="BV1192" s="45"/>
      <c r="BW1192" s="45"/>
      <c r="BX1192" s="45"/>
      <c r="BY1192" s="45"/>
      <c r="BZ1192" s="45"/>
    </row>
    <row r="1193" spans="1:78" x14ac:dyDescent="0.45">
      <c r="A1193" s="45"/>
      <c r="B1193" s="45"/>
      <c r="C1193" s="45"/>
      <c r="D1193" s="45"/>
      <c r="E1193" s="45"/>
      <c r="F1193" s="45"/>
      <c r="G1193" s="45"/>
      <c r="H1193" s="45"/>
      <c r="I1193" s="45"/>
      <c r="J1193" s="45"/>
      <c r="K1193" s="45"/>
      <c r="L1193" s="45"/>
      <c r="M1193" s="45"/>
      <c r="N1193" s="45"/>
      <c r="O1193" s="45"/>
      <c r="P1193" s="45"/>
      <c r="Q1193" s="45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  <c r="AH1193" s="45"/>
      <c r="AI1193" s="45"/>
      <c r="AJ1193" s="45"/>
      <c r="AK1193" s="45"/>
      <c r="AL1193" s="45"/>
      <c r="AM1193" s="45"/>
      <c r="AN1193" s="45"/>
      <c r="AO1193" s="45"/>
      <c r="AP1193" s="45"/>
      <c r="AQ1193" s="45"/>
      <c r="AR1193" s="45"/>
      <c r="AS1193" s="45"/>
      <c r="AT1193" s="45"/>
      <c r="AU1193" s="45"/>
      <c r="AV1193" s="45"/>
      <c r="AW1193" s="45"/>
      <c r="AX1193" s="45"/>
      <c r="AY1193" s="45"/>
      <c r="AZ1193" s="45"/>
      <c r="BA1193" s="45"/>
      <c r="BB1193" s="45"/>
      <c r="BC1193" s="45"/>
      <c r="BD1193" s="45"/>
      <c r="BE1193" s="45"/>
      <c r="BF1193" s="45"/>
      <c r="BG1193" s="45"/>
      <c r="BH1193" s="45"/>
      <c r="BI1193" s="45"/>
      <c r="BJ1193" s="45"/>
      <c r="BK1193" s="45"/>
      <c r="BL1193" s="45"/>
      <c r="BM1193" s="45"/>
      <c r="BN1193" s="45"/>
      <c r="BO1193" s="45"/>
      <c r="BP1193" s="45"/>
      <c r="BQ1193" s="45"/>
      <c r="BR1193" s="45"/>
      <c r="BS1193" s="45"/>
      <c r="BT1193" s="45"/>
      <c r="BU1193" s="45"/>
      <c r="BV1193" s="45"/>
      <c r="BW1193" s="45"/>
      <c r="BX1193" s="45"/>
      <c r="BY1193" s="45"/>
      <c r="BZ1193" s="45"/>
    </row>
    <row r="1194" spans="1:78" x14ac:dyDescent="0.45">
      <c r="A1194" s="45"/>
      <c r="B1194" s="45"/>
      <c r="C1194" s="45"/>
      <c r="D1194" s="45"/>
      <c r="E1194" s="45"/>
      <c r="F1194" s="45"/>
      <c r="G1194" s="45"/>
      <c r="H1194" s="45"/>
      <c r="I1194" s="45"/>
      <c r="J1194" s="45"/>
      <c r="K1194" s="45"/>
      <c r="L1194" s="45"/>
      <c r="M1194" s="45"/>
      <c r="N1194" s="45"/>
      <c r="O1194" s="45"/>
      <c r="P1194" s="45"/>
      <c r="Q1194" s="45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  <c r="AH1194" s="45"/>
      <c r="AI1194" s="45"/>
      <c r="AJ1194" s="45"/>
      <c r="AK1194" s="45"/>
      <c r="AL1194" s="45"/>
      <c r="AM1194" s="45"/>
      <c r="AN1194" s="45"/>
      <c r="AO1194" s="45"/>
      <c r="AP1194" s="45"/>
      <c r="AQ1194" s="45"/>
      <c r="AR1194" s="45"/>
      <c r="AS1194" s="45"/>
      <c r="AT1194" s="45"/>
      <c r="AU1194" s="45"/>
      <c r="AV1194" s="45"/>
      <c r="AW1194" s="45"/>
      <c r="AX1194" s="45"/>
      <c r="AY1194" s="45"/>
      <c r="AZ1194" s="45"/>
      <c r="BA1194" s="45"/>
      <c r="BB1194" s="45"/>
      <c r="BC1194" s="45"/>
      <c r="BD1194" s="45"/>
      <c r="BE1194" s="45"/>
      <c r="BF1194" s="45"/>
      <c r="BG1194" s="45"/>
      <c r="BH1194" s="45"/>
      <c r="BI1194" s="45"/>
      <c r="BJ1194" s="45"/>
      <c r="BK1194" s="45"/>
      <c r="BL1194" s="45"/>
      <c r="BM1194" s="45"/>
      <c r="BN1194" s="45"/>
      <c r="BO1194" s="45"/>
      <c r="BP1194" s="45"/>
      <c r="BQ1194" s="45"/>
      <c r="BR1194" s="45"/>
      <c r="BS1194" s="45"/>
      <c r="BT1194" s="45"/>
      <c r="BU1194" s="45"/>
      <c r="BV1194" s="45"/>
      <c r="BW1194" s="45"/>
      <c r="BX1194" s="45"/>
      <c r="BY1194" s="45"/>
      <c r="BZ1194" s="45"/>
    </row>
    <row r="1195" spans="1:78" x14ac:dyDescent="0.45">
      <c r="A1195" s="45"/>
      <c r="B1195" s="45"/>
      <c r="C1195" s="45"/>
      <c r="D1195" s="45"/>
      <c r="E1195" s="45"/>
      <c r="F1195" s="45"/>
      <c r="G1195" s="45"/>
      <c r="H1195" s="45"/>
      <c r="I1195" s="45"/>
      <c r="J1195" s="45"/>
      <c r="K1195" s="45"/>
      <c r="L1195" s="45"/>
      <c r="M1195" s="45"/>
      <c r="N1195" s="45"/>
      <c r="O1195" s="45"/>
      <c r="P1195" s="45"/>
      <c r="Q1195" s="45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  <c r="AH1195" s="45"/>
      <c r="AI1195" s="45"/>
      <c r="AJ1195" s="45"/>
      <c r="AK1195" s="45"/>
      <c r="AL1195" s="45"/>
      <c r="AM1195" s="45"/>
      <c r="AN1195" s="45"/>
      <c r="AO1195" s="45"/>
      <c r="AP1195" s="45"/>
      <c r="AQ1195" s="45"/>
      <c r="AR1195" s="45"/>
      <c r="AS1195" s="45"/>
      <c r="AT1195" s="45"/>
      <c r="AU1195" s="45"/>
      <c r="AV1195" s="45"/>
      <c r="AW1195" s="45"/>
      <c r="AX1195" s="45"/>
      <c r="AY1195" s="45"/>
      <c r="AZ1195" s="45"/>
      <c r="BA1195" s="45"/>
      <c r="BB1195" s="45"/>
      <c r="BC1195" s="45"/>
      <c r="BD1195" s="45"/>
      <c r="BE1195" s="45"/>
      <c r="BF1195" s="45"/>
      <c r="BG1195" s="45"/>
      <c r="BH1195" s="45"/>
      <c r="BI1195" s="45"/>
      <c r="BJ1195" s="45"/>
      <c r="BK1195" s="45"/>
      <c r="BL1195" s="45"/>
      <c r="BM1195" s="45"/>
      <c r="BN1195" s="45"/>
      <c r="BO1195" s="45"/>
      <c r="BP1195" s="45"/>
      <c r="BQ1195" s="45"/>
      <c r="BR1195" s="45"/>
      <c r="BS1195" s="45"/>
      <c r="BT1195" s="45"/>
      <c r="BU1195" s="45"/>
      <c r="BV1195" s="45"/>
      <c r="BW1195" s="45"/>
      <c r="BX1195" s="45"/>
      <c r="BY1195" s="45"/>
      <c r="BZ1195" s="45"/>
    </row>
    <row r="1196" spans="1:78" x14ac:dyDescent="0.45">
      <c r="A1196" s="45"/>
      <c r="B1196" s="45"/>
      <c r="C1196" s="45"/>
      <c r="D1196" s="45"/>
      <c r="E1196" s="45"/>
      <c r="F1196" s="45"/>
      <c r="G1196" s="45"/>
      <c r="H1196" s="45"/>
      <c r="I1196" s="45"/>
      <c r="J1196" s="45"/>
      <c r="K1196" s="45"/>
      <c r="L1196" s="45"/>
      <c r="M1196" s="45"/>
      <c r="N1196" s="45"/>
      <c r="O1196" s="45"/>
      <c r="P1196" s="45"/>
      <c r="Q1196" s="45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  <c r="AH1196" s="45"/>
      <c r="AI1196" s="45"/>
      <c r="AJ1196" s="45"/>
      <c r="AK1196" s="45"/>
      <c r="AL1196" s="45"/>
      <c r="AM1196" s="45"/>
      <c r="AN1196" s="45"/>
      <c r="AO1196" s="45"/>
      <c r="AP1196" s="45"/>
      <c r="AQ1196" s="45"/>
      <c r="AR1196" s="45"/>
      <c r="AS1196" s="45"/>
      <c r="AT1196" s="45"/>
      <c r="AU1196" s="45"/>
      <c r="AV1196" s="45"/>
      <c r="AW1196" s="45"/>
      <c r="AX1196" s="45"/>
      <c r="AY1196" s="45"/>
      <c r="AZ1196" s="45"/>
      <c r="BA1196" s="45"/>
      <c r="BB1196" s="45"/>
      <c r="BC1196" s="45"/>
      <c r="BD1196" s="45"/>
      <c r="BE1196" s="45"/>
      <c r="BF1196" s="45"/>
      <c r="BG1196" s="45"/>
      <c r="BH1196" s="45"/>
      <c r="BI1196" s="45"/>
      <c r="BJ1196" s="45"/>
      <c r="BK1196" s="45"/>
      <c r="BL1196" s="45"/>
      <c r="BM1196" s="45"/>
      <c r="BN1196" s="45"/>
      <c r="BO1196" s="45"/>
      <c r="BP1196" s="45"/>
      <c r="BQ1196" s="45"/>
      <c r="BR1196" s="45"/>
      <c r="BS1196" s="45"/>
      <c r="BT1196" s="45"/>
      <c r="BU1196" s="45"/>
      <c r="BV1196" s="45"/>
      <c r="BW1196" s="45"/>
      <c r="BX1196" s="45"/>
      <c r="BY1196" s="45"/>
      <c r="BZ1196" s="45"/>
    </row>
    <row r="1197" spans="1:78" x14ac:dyDescent="0.45">
      <c r="A1197" s="45"/>
      <c r="B1197" s="45"/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  <c r="P1197" s="45"/>
      <c r="Q1197" s="45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  <c r="AH1197" s="45"/>
      <c r="AI1197" s="45"/>
      <c r="AJ1197" s="45"/>
      <c r="AK1197" s="45"/>
      <c r="AL1197" s="45"/>
      <c r="AM1197" s="45"/>
      <c r="AN1197" s="45"/>
      <c r="AO1197" s="45"/>
      <c r="AP1197" s="45"/>
      <c r="AQ1197" s="45"/>
      <c r="AR1197" s="45"/>
      <c r="AS1197" s="45"/>
      <c r="AT1197" s="45"/>
      <c r="AU1197" s="45"/>
      <c r="AV1197" s="45"/>
      <c r="AW1197" s="45"/>
      <c r="AX1197" s="45"/>
      <c r="AY1197" s="45"/>
      <c r="AZ1197" s="45"/>
      <c r="BA1197" s="45"/>
      <c r="BB1197" s="45"/>
      <c r="BC1197" s="45"/>
      <c r="BD1197" s="45"/>
      <c r="BE1197" s="45"/>
      <c r="BF1197" s="45"/>
      <c r="BG1197" s="45"/>
      <c r="BH1197" s="45"/>
      <c r="BI1197" s="45"/>
      <c r="BJ1197" s="45"/>
      <c r="BK1197" s="45"/>
      <c r="BL1197" s="45"/>
      <c r="BM1197" s="45"/>
      <c r="BN1197" s="45"/>
      <c r="BO1197" s="45"/>
      <c r="BP1197" s="45"/>
      <c r="BQ1197" s="45"/>
      <c r="BR1197" s="45"/>
      <c r="BS1197" s="45"/>
      <c r="BT1197" s="45"/>
      <c r="BU1197" s="45"/>
      <c r="BV1197" s="45"/>
      <c r="BW1197" s="45"/>
      <c r="BX1197" s="45"/>
      <c r="BY1197" s="45"/>
      <c r="BZ1197" s="45"/>
    </row>
    <row r="1198" spans="1:78" x14ac:dyDescent="0.45">
      <c r="A1198" s="45"/>
      <c r="B1198" s="45"/>
      <c r="C1198" s="45"/>
      <c r="D1198" s="45"/>
      <c r="E1198" s="45"/>
      <c r="F1198" s="45"/>
      <c r="G1198" s="45"/>
      <c r="H1198" s="45"/>
      <c r="I1198" s="45"/>
      <c r="J1198" s="45"/>
      <c r="K1198" s="45"/>
      <c r="L1198" s="45"/>
      <c r="M1198" s="45"/>
      <c r="N1198" s="45"/>
      <c r="O1198" s="45"/>
      <c r="P1198" s="45"/>
      <c r="Q1198" s="45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45"/>
      <c r="AU1198" s="45"/>
      <c r="AV1198" s="45"/>
      <c r="AW1198" s="45"/>
      <c r="AX1198" s="45"/>
      <c r="AY1198" s="45"/>
      <c r="AZ1198" s="45"/>
      <c r="BA1198" s="45"/>
      <c r="BB1198" s="45"/>
      <c r="BC1198" s="45"/>
      <c r="BD1198" s="45"/>
      <c r="BE1198" s="45"/>
      <c r="BF1198" s="45"/>
      <c r="BG1198" s="45"/>
      <c r="BH1198" s="45"/>
      <c r="BI1198" s="45"/>
      <c r="BJ1198" s="45"/>
      <c r="BK1198" s="45"/>
      <c r="BL1198" s="45"/>
      <c r="BM1198" s="45"/>
      <c r="BN1198" s="45"/>
      <c r="BO1198" s="45"/>
      <c r="BP1198" s="45"/>
      <c r="BQ1198" s="45"/>
      <c r="BR1198" s="45"/>
      <c r="BS1198" s="45"/>
      <c r="BT1198" s="45"/>
      <c r="BU1198" s="45"/>
      <c r="BV1198" s="45"/>
      <c r="BW1198" s="45"/>
      <c r="BX1198" s="45"/>
      <c r="BY1198" s="45"/>
      <c r="BZ1198" s="45"/>
    </row>
    <row r="1199" spans="1:78" x14ac:dyDescent="0.45">
      <c r="A1199" s="45"/>
      <c r="B1199" s="45"/>
      <c r="C1199" s="45"/>
      <c r="D1199" s="45"/>
      <c r="E1199" s="45"/>
      <c r="F1199" s="45"/>
      <c r="G1199" s="45"/>
      <c r="H1199" s="45"/>
      <c r="I1199" s="45"/>
      <c r="J1199" s="45"/>
      <c r="K1199" s="45"/>
      <c r="L1199" s="45"/>
      <c r="M1199" s="45"/>
      <c r="N1199" s="45"/>
      <c r="O1199" s="45"/>
      <c r="P1199" s="45"/>
      <c r="Q1199" s="45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  <c r="AZ1199" s="45"/>
      <c r="BA1199" s="45"/>
      <c r="BB1199" s="45"/>
      <c r="BC1199" s="45"/>
      <c r="BD1199" s="45"/>
      <c r="BE1199" s="45"/>
      <c r="BF1199" s="45"/>
      <c r="BG1199" s="45"/>
      <c r="BH1199" s="45"/>
      <c r="BI1199" s="45"/>
      <c r="BJ1199" s="45"/>
      <c r="BK1199" s="45"/>
      <c r="BL1199" s="45"/>
      <c r="BM1199" s="45"/>
      <c r="BN1199" s="45"/>
      <c r="BO1199" s="45"/>
      <c r="BP1199" s="45"/>
      <c r="BQ1199" s="45"/>
      <c r="BR1199" s="45"/>
      <c r="BS1199" s="45"/>
      <c r="BT1199" s="45"/>
      <c r="BU1199" s="45"/>
      <c r="BV1199" s="45"/>
      <c r="BW1199" s="45"/>
      <c r="BX1199" s="45"/>
      <c r="BY1199" s="45"/>
      <c r="BZ1199" s="45"/>
    </row>
    <row r="1200" spans="1:78" x14ac:dyDescent="0.45">
      <c r="A1200" s="45"/>
      <c r="B1200" s="45"/>
      <c r="C1200" s="45"/>
      <c r="D1200" s="45"/>
      <c r="E1200" s="45"/>
      <c r="F1200" s="45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5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  <c r="AH1200" s="45"/>
      <c r="AI1200" s="45"/>
      <c r="AJ1200" s="45"/>
      <c r="AK1200" s="45"/>
      <c r="AL1200" s="45"/>
      <c r="AM1200" s="45"/>
      <c r="AN1200" s="45"/>
      <c r="AO1200" s="45"/>
      <c r="AP1200" s="45"/>
      <c r="AQ1200" s="45"/>
      <c r="AR1200" s="45"/>
      <c r="AS1200" s="45"/>
      <c r="AT1200" s="45"/>
      <c r="AU1200" s="45"/>
      <c r="AV1200" s="45"/>
      <c r="AW1200" s="45"/>
      <c r="AX1200" s="45"/>
      <c r="AY1200" s="45"/>
      <c r="AZ1200" s="45"/>
      <c r="BA1200" s="45"/>
      <c r="BB1200" s="45"/>
      <c r="BC1200" s="45"/>
      <c r="BD1200" s="45"/>
      <c r="BE1200" s="45"/>
      <c r="BF1200" s="45"/>
      <c r="BG1200" s="45"/>
      <c r="BH1200" s="45"/>
      <c r="BI1200" s="45"/>
      <c r="BJ1200" s="45"/>
      <c r="BK1200" s="45"/>
      <c r="BL1200" s="45"/>
      <c r="BM1200" s="45"/>
      <c r="BN1200" s="45"/>
      <c r="BO1200" s="45"/>
      <c r="BP1200" s="45"/>
      <c r="BQ1200" s="45"/>
      <c r="BR1200" s="45"/>
      <c r="BS1200" s="45"/>
      <c r="BT1200" s="45"/>
      <c r="BU1200" s="45"/>
      <c r="BV1200" s="45"/>
      <c r="BW1200" s="45"/>
      <c r="BX1200" s="45"/>
      <c r="BY1200" s="45"/>
      <c r="BZ1200" s="45"/>
    </row>
    <row r="1201" spans="1:78" x14ac:dyDescent="0.45">
      <c r="A1201" s="45"/>
      <c r="B1201" s="45"/>
      <c r="C1201" s="45"/>
      <c r="D1201" s="45"/>
      <c r="E1201" s="45"/>
      <c r="F1201" s="45"/>
      <c r="G1201" s="45"/>
      <c r="H1201" s="45"/>
      <c r="I1201" s="45"/>
      <c r="J1201" s="45"/>
      <c r="K1201" s="45"/>
      <c r="L1201" s="45"/>
      <c r="M1201" s="45"/>
      <c r="N1201" s="45"/>
      <c r="O1201" s="45"/>
      <c r="P1201" s="45"/>
      <c r="Q1201" s="45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  <c r="AH1201" s="45"/>
      <c r="AI1201" s="45"/>
      <c r="AJ1201" s="45"/>
      <c r="AK1201" s="45"/>
      <c r="AL1201" s="45"/>
      <c r="AM1201" s="45"/>
      <c r="AN1201" s="45"/>
      <c r="AO1201" s="45"/>
      <c r="AP1201" s="45"/>
      <c r="AQ1201" s="45"/>
      <c r="AR1201" s="45"/>
      <c r="AS1201" s="45"/>
      <c r="AT1201" s="45"/>
      <c r="AU1201" s="45"/>
      <c r="AV1201" s="45"/>
      <c r="AW1201" s="45"/>
      <c r="AX1201" s="45"/>
      <c r="AY1201" s="45"/>
      <c r="AZ1201" s="45"/>
      <c r="BA1201" s="45"/>
      <c r="BB1201" s="45"/>
      <c r="BC1201" s="45"/>
      <c r="BD1201" s="45"/>
      <c r="BE1201" s="45"/>
      <c r="BF1201" s="45"/>
      <c r="BG1201" s="45"/>
      <c r="BH1201" s="45"/>
      <c r="BI1201" s="45"/>
      <c r="BJ1201" s="45"/>
      <c r="BK1201" s="45"/>
      <c r="BL1201" s="45"/>
      <c r="BM1201" s="45"/>
      <c r="BN1201" s="45"/>
      <c r="BO1201" s="45"/>
      <c r="BP1201" s="45"/>
      <c r="BQ1201" s="45"/>
      <c r="BR1201" s="45"/>
      <c r="BS1201" s="45"/>
      <c r="BT1201" s="45"/>
      <c r="BU1201" s="45"/>
      <c r="BV1201" s="45"/>
      <c r="BW1201" s="45"/>
      <c r="BX1201" s="45"/>
      <c r="BY1201" s="45"/>
      <c r="BZ1201" s="45"/>
    </row>
    <row r="1202" spans="1:78" x14ac:dyDescent="0.45">
      <c r="A1202" s="45"/>
      <c r="B1202" s="45"/>
      <c r="C1202" s="45"/>
      <c r="D1202" s="45"/>
      <c r="E1202" s="45"/>
      <c r="F1202" s="45"/>
      <c r="G1202" s="45"/>
      <c r="H1202" s="45"/>
      <c r="I1202" s="45"/>
      <c r="J1202" s="45"/>
      <c r="K1202" s="45"/>
      <c r="L1202" s="45"/>
      <c r="M1202" s="45"/>
      <c r="N1202" s="45"/>
      <c r="O1202" s="45"/>
      <c r="P1202" s="45"/>
      <c r="Q1202" s="45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  <c r="AH1202" s="45"/>
      <c r="AI1202" s="45"/>
      <c r="AJ1202" s="45"/>
      <c r="AK1202" s="45"/>
      <c r="AL1202" s="45"/>
      <c r="AM1202" s="45"/>
      <c r="AN1202" s="45"/>
      <c r="AO1202" s="45"/>
      <c r="AP1202" s="45"/>
      <c r="AQ1202" s="45"/>
      <c r="AR1202" s="45"/>
      <c r="AS1202" s="45"/>
      <c r="AT1202" s="45"/>
      <c r="AU1202" s="45"/>
      <c r="AV1202" s="45"/>
      <c r="AW1202" s="45"/>
      <c r="AX1202" s="45"/>
      <c r="AY1202" s="45"/>
      <c r="AZ1202" s="45"/>
      <c r="BA1202" s="45"/>
      <c r="BB1202" s="45"/>
      <c r="BC1202" s="45"/>
      <c r="BD1202" s="45"/>
      <c r="BE1202" s="45"/>
      <c r="BF1202" s="45"/>
      <c r="BG1202" s="45"/>
      <c r="BH1202" s="45"/>
      <c r="BI1202" s="45"/>
      <c r="BJ1202" s="45"/>
      <c r="BK1202" s="45"/>
      <c r="BL1202" s="45"/>
      <c r="BM1202" s="45"/>
      <c r="BN1202" s="45"/>
      <c r="BO1202" s="45"/>
      <c r="BP1202" s="45"/>
      <c r="BQ1202" s="45"/>
      <c r="BR1202" s="45"/>
      <c r="BS1202" s="45"/>
      <c r="BT1202" s="45"/>
      <c r="BU1202" s="45"/>
      <c r="BV1202" s="45"/>
      <c r="BW1202" s="45"/>
      <c r="BX1202" s="45"/>
      <c r="BY1202" s="45"/>
      <c r="BZ1202" s="45"/>
    </row>
    <row r="1203" spans="1:78" x14ac:dyDescent="0.45">
      <c r="A1203" s="45"/>
      <c r="B1203" s="45"/>
      <c r="C1203" s="45"/>
      <c r="D1203" s="45"/>
      <c r="E1203" s="45"/>
      <c r="F1203" s="45"/>
      <c r="G1203" s="45"/>
      <c r="H1203" s="45"/>
      <c r="I1203" s="45"/>
      <c r="J1203" s="45"/>
      <c r="K1203" s="45"/>
      <c r="L1203" s="45"/>
      <c r="M1203" s="45"/>
      <c r="N1203" s="45"/>
      <c r="O1203" s="45"/>
      <c r="P1203" s="45"/>
      <c r="Q1203" s="45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  <c r="AH1203" s="45"/>
      <c r="AI1203" s="45"/>
      <c r="AJ1203" s="45"/>
      <c r="AK1203" s="45"/>
      <c r="AL1203" s="45"/>
      <c r="AM1203" s="45"/>
      <c r="AN1203" s="45"/>
      <c r="AO1203" s="45"/>
      <c r="AP1203" s="45"/>
      <c r="AQ1203" s="45"/>
      <c r="AR1203" s="45"/>
      <c r="AS1203" s="45"/>
      <c r="AT1203" s="45"/>
      <c r="AU1203" s="45"/>
      <c r="AV1203" s="45"/>
      <c r="AW1203" s="45"/>
      <c r="AX1203" s="45"/>
      <c r="AY1203" s="45"/>
      <c r="AZ1203" s="45"/>
      <c r="BA1203" s="45"/>
      <c r="BB1203" s="45"/>
      <c r="BC1203" s="45"/>
      <c r="BD1203" s="45"/>
      <c r="BE1203" s="45"/>
      <c r="BF1203" s="45"/>
      <c r="BG1203" s="45"/>
      <c r="BH1203" s="45"/>
      <c r="BI1203" s="45"/>
      <c r="BJ1203" s="45"/>
      <c r="BK1203" s="45"/>
      <c r="BL1203" s="45"/>
      <c r="BM1203" s="45"/>
      <c r="BN1203" s="45"/>
      <c r="BO1203" s="45"/>
      <c r="BP1203" s="45"/>
      <c r="BQ1203" s="45"/>
      <c r="BR1203" s="45"/>
      <c r="BS1203" s="45"/>
      <c r="BT1203" s="45"/>
      <c r="BU1203" s="45"/>
      <c r="BV1203" s="45"/>
      <c r="BW1203" s="45"/>
      <c r="BX1203" s="45"/>
      <c r="BY1203" s="45"/>
      <c r="BZ1203" s="45"/>
    </row>
    <row r="1204" spans="1:78" x14ac:dyDescent="0.45">
      <c r="A1204" s="45"/>
      <c r="B1204" s="45"/>
      <c r="C1204" s="45"/>
      <c r="D1204" s="45"/>
      <c r="E1204" s="45"/>
      <c r="F1204" s="45"/>
      <c r="G1204" s="45"/>
      <c r="H1204" s="45"/>
      <c r="I1204" s="45"/>
      <c r="J1204" s="45"/>
      <c r="K1204" s="45"/>
      <c r="L1204" s="45"/>
      <c r="M1204" s="45"/>
      <c r="N1204" s="45"/>
      <c r="O1204" s="45"/>
      <c r="P1204" s="45"/>
      <c r="Q1204" s="45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  <c r="AH1204" s="45"/>
      <c r="AI1204" s="45"/>
      <c r="AJ1204" s="45"/>
      <c r="AK1204" s="45"/>
      <c r="AL1204" s="45"/>
      <c r="AM1204" s="45"/>
      <c r="AN1204" s="45"/>
      <c r="AO1204" s="45"/>
      <c r="AP1204" s="45"/>
      <c r="AQ1204" s="45"/>
      <c r="AR1204" s="45"/>
      <c r="AS1204" s="45"/>
      <c r="AT1204" s="45"/>
      <c r="AU1204" s="45"/>
      <c r="AV1204" s="45"/>
      <c r="AW1204" s="45"/>
      <c r="AX1204" s="45"/>
      <c r="AY1204" s="45"/>
      <c r="AZ1204" s="45"/>
      <c r="BA1204" s="45"/>
      <c r="BB1204" s="45"/>
      <c r="BC1204" s="45"/>
      <c r="BD1204" s="45"/>
      <c r="BE1204" s="45"/>
      <c r="BF1204" s="45"/>
      <c r="BG1204" s="45"/>
      <c r="BH1204" s="45"/>
      <c r="BI1204" s="45"/>
      <c r="BJ1204" s="45"/>
      <c r="BK1204" s="45"/>
      <c r="BL1204" s="45"/>
      <c r="BM1204" s="45"/>
      <c r="BN1204" s="45"/>
      <c r="BO1204" s="45"/>
      <c r="BP1204" s="45"/>
      <c r="BQ1204" s="45"/>
      <c r="BR1204" s="45"/>
      <c r="BS1204" s="45"/>
      <c r="BT1204" s="45"/>
      <c r="BU1204" s="45"/>
      <c r="BV1204" s="45"/>
      <c r="BW1204" s="45"/>
      <c r="BX1204" s="45"/>
      <c r="BY1204" s="45"/>
      <c r="BZ1204" s="45"/>
    </row>
    <row r="1205" spans="1:78" x14ac:dyDescent="0.45">
      <c r="A1205" s="45"/>
      <c r="B1205" s="45"/>
      <c r="C1205" s="45"/>
      <c r="D1205" s="45"/>
      <c r="E1205" s="45"/>
      <c r="F1205" s="45"/>
      <c r="G1205" s="45"/>
      <c r="H1205" s="45"/>
      <c r="I1205" s="45"/>
      <c r="J1205" s="45"/>
      <c r="K1205" s="45"/>
      <c r="L1205" s="45"/>
      <c r="M1205" s="45"/>
      <c r="N1205" s="45"/>
      <c r="O1205" s="45"/>
      <c r="P1205" s="45"/>
      <c r="Q1205" s="45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  <c r="AH1205" s="45"/>
      <c r="AI1205" s="45"/>
      <c r="AJ1205" s="45"/>
      <c r="AK1205" s="45"/>
      <c r="AL1205" s="45"/>
      <c r="AM1205" s="45"/>
      <c r="AN1205" s="45"/>
      <c r="AO1205" s="45"/>
      <c r="AP1205" s="45"/>
      <c r="AQ1205" s="45"/>
      <c r="AR1205" s="45"/>
      <c r="AS1205" s="45"/>
      <c r="AT1205" s="45"/>
      <c r="AU1205" s="45"/>
      <c r="AV1205" s="45"/>
      <c r="AW1205" s="45"/>
      <c r="AX1205" s="45"/>
      <c r="AY1205" s="45"/>
      <c r="AZ1205" s="45"/>
      <c r="BA1205" s="45"/>
      <c r="BB1205" s="45"/>
      <c r="BC1205" s="45"/>
      <c r="BD1205" s="45"/>
      <c r="BE1205" s="45"/>
      <c r="BF1205" s="45"/>
      <c r="BG1205" s="45"/>
      <c r="BH1205" s="45"/>
      <c r="BI1205" s="45"/>
      <c r="BJ1205" s="45"/>
      <c r="BK1205" s="45"/>
      <c r="BL1205" s="45"/>
      <c r="BM1205" s="45"/>
      <c r="BN1205" s="45"/>
      <c r="BO1205" s="45"/>
      <c r="BP1205" s="45"/>
      <c r="BQ1205" s="45"/>
      <c r="BR1205" s="45"/>
      <c r="BS1205" s="45"/>
      <c r="BT1205" s="45"/>
      <c r="BU1205" s="45"/>
      <c r="BV1205" s="45"/>
      <c r="BW1205" s="45"/>
      <c r="BX1205" s="45"/>
      <c r="BY1205" s="45"/>
      <c r="BZ1205" s="45"/>
    </row>
    <row r="1206" spans="1:78" x14ac:dyDescent="0.45">
      <c r="A1206" s="45"/>
      <c r="B1206" s="45"/>
      <c r="C1206" s="45"/>
      <c r="D1206" s="45"/>
      <c r="E1206" s="45"/>
      <c r="F1206" s="45"/>
      <c r="G1206" s="45"/>
      <c r="H1206" s="45"/>
      <c r="I1206" s="45"/>
      <c r="J1206" s="45"/>
      <c r="K1206" s="45"/>
      <c r="L1206" s="45"/>
      <c r="M1206" s="45"/>
      <c r="N1206" s="45"/>
      <c r="O1206" s="45"/>
      <c r="P1206" s="45"/>
      <c r="Q1206" s="45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  <c r="AH1206" s="45"/>
      <c r="AI1206" s="45"/>
      <c r="AJ1206" s="45"/>
      <c r="AK1206" s="45"/>
      <c r="AL1206" s="45"/>
      <c r="AM1206" s="45"/>
      <c r="AN1206" s="45"/>
      <c r="AO1206" s="45"/>
      <c r="AP1206" s="45"/>
      <c r="AQ1206" s="45"/>
      <c r="AR1206" s="45"/>
      <c r="AS1206" s="45"/>
      <c r="AT1206" s="45"/>
      <c r="AU1206" s="45"/>
      <c r="AV1206" s="45"/>
      <c r="AW1206" s="45"/>
      <c r="AX1206" s="45"/>
      <c r="AY1206" s="45"/>
      <c r="AZ1206" s="45"/>
      <c r="BA1206" s="45"/>
      <c r="BB1206" s="45"/>
      <c r="BC1206" s="45"/>
      <c r="BD1206" s="45"/>
      <c r="BE1206" s="45"/>
      <c r="BF1206" s="45"/>
      <c r="BG1206" s="45"/>
      <c r="BH1206" s="45"/>
      <c r="BI1206" s="45"/>
      <c r="BJ1206" s="45"/>
      <c r="BK1206" s="45"/>
      <c r="BL1206" s="45"/>
      <c r="BM1206" s="45"/>
      <c r="BN1206" s="45"/>
      <c r="BO1206" s="45"/>
      <c r="BP1206" s="45"/>
      <c r="BQ1206" s="45"/>
      <c r="BR1206" s="45"/>
      <c r="BS1206" s="45"/>
      <c r="BT1206" s="45"/>
      <c r="BU1206" s="45"/>
      <c r="BV1206" s="45"/>
      <c r="BW1206" s="45"/>
      <c r="BX1206" s="45"/>
      <c r="BY1206" s="45"/>
      <c r="BZ1206" s="45"/>
    </row>
    <row r="1207" spans="1:78" x14ac:dyDescent="0.45">
      <c r="A1207" s="45"/>
      <c r="B1207" s="45"/>
      <c r="C1207" s="45"/>
      <c r="D1207" s="45"/>
      <c r="E1207" s="45"/>
      <c r="F1207" s="45"/>
      <c r="G1207" s="45"/>
      <c r="H1207" s="45"/>
      <c r="I1207" s="45"/>
      <c r="J1207" s="45"/>
      <c r="K1207" s="45"/>
      <c r="L1207" s="45"/>
      <c r="M1207" s="45"/>
      <c r="N1207" s="45"/>
      <c r="O1207" s="45"/>
      <c r="P1207" s="45"/>
      <c r="Q1207" s="45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  <c r="AH1207" s="45"/>
      <c r="AI1207" s="45"/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45"/>
      <c r="AU1207" s="45"/>
      <c r="AV1207" s="45"/>
      <c r="AW1207" s="45"/>
      <c r="AX1207" s="45"/>
      <c r="AY1207" s="45"/>
      <c r="AZ1207" s="45"/>
      <c r="BA1207" s="45"/>
      <c r="BB1207" s="45"/>
      <c r="BC1207" s="45"/>
      <c r="BD1207" s="45"/>
      <c r="BE1207" s="45"/>
      <c r="BF1207" s="45"/>
      <c r="BG1207" s="45"/>
      <c r="BH1207" s="45"/>
      <c r="BI1207" s="45"/>
      <c r="BJ1207" s="45"/>
      <c r="BK1207" s="45"/>
      <c r="BL1207" s="45"/>
      <c r="BM1207" s="45"/>
      <c r="BN1207" s="45"/>
      <c r="BO1207" s="45"/>
      <c r="BP1207" s="45"/>
      <c r="BQ1207" s="45"/>
      <c r="BR1207" s="45"/>
      <c r="BS1207" s="45"/>
      <c r="BT1207" s="45"/>
      <c r="BU1207" s="45"/>
      <c r="BV1207" s="45"/>
      <c r="BW1207" s="45"/>
      <c r="BX1207" s="45"/>
      <c r="BY1207" s="45"/>
      <c r="BZ1207" s="45"/>
    </row>
    <row r="1208" spans="1:78" x14ac:dyDescent="0.45">
      <c r="A1208" s="45"/>
      <c r="B1208" s="45"/>
      <c r="C1208" s="45"/>
      <c r="D1208" s="45"/>
      <c r="E1208" s="45"/>
      <c r="F1208" s="45"/>
      <c r="G1208" s="45"/>
      <c r="H1208" s="45"/>
      <c r="I1208" s="45"/>
      <c r="J1208" s="45"/>
      <c r="K1208" s="45"/>
      <c r="L1208" s="45"/>
      <c r="M1208" s="45"/>
      <c r="N1208" s="45"/>
      <c r="O1208" s="45"/>
      <c r="P1208" s="45"/>
      <c r="Q1208" s="45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  <c r="AH1208" s="45"/>
      <c r="AI1208" s="45"/>
      <c r="AJ1208" s="45"/>
      <c r="AK1208" s="45"/>
      <c r="AL1208" s="45"/>
      <c r="AM1208" s="45"/>
      <c r="AN1208" s="45"/>
      <c r="AO1208" s="45"/>
      <c r="AP1208" s="45"/>
      <c r="AQ1208" s="45"/>
      <c r="AR1208" s="45"/>
      <c r="AS1208" s="45"/>
      <c r="AT1208" s="45"/>
      <c r="AU1208" s="45"/>
      <c r="AV1208" s="45"/>
      <c r="AW1208" s="45"/>
      <c r="AX1208" s="45"/>
      <c r="AY1208" s="45"/>
      <c r="AZ1208" s="45"/>
      <c r="BA1208" s="45"/>
      <c r="BB1208" s="45"/>
      <c r="BC1208" s="45"/>
      <c r="BD1208" s="45"/>
      <c r="BE1208" s="45"/>
      <c r="BF1208" s="45"/>
      <c r="BG1208" s="45"/>
      <c r="BH1208" s="45"/>
      <c r="BI1208" s="45"/>
      <c r="BJ1208" s="45"/>
      <c r="BK1208" s="45"/>
      <c r="BL1208" s="45"/>
      <c r="BM1208" s="45"/>
      <c r="BN1208" s="45"/>
      <c r="BO1208" s="45"/>
      <c r="BP1208" s="45"/>
      <c r="BQ1208" s="45"/>
      <c r="BR1208" s="45"/>
      <c r="BS1208" s="45"/>
      <c r="BT1208" s="45"/>
      <c r="BU1208" s="45"/>
      <c r="BV1208" s="45"/>
      <c r="BW1208" s="45"/>
      <c r="BX1208" s="45"/>
      <c r="BY1208" s="45"/>
      <c r="BZ1208" s="45"/>
    </row>
    <row r="1209" spans="1:78" x14ac:dyDescent="0.45">
      <c r="A1209" s="45"/>
      <c r="B1209" s="45"/>
      <c r="C1209" s="45"/>
      <c r="D1209" s="45"/>
      <c r="E1209" s="45"/>
      <c r="F1209" s="45"/>
      <c r="G1209" s="45"/>
      <c r="H1209" s="45"/>
      <c r="I1209" s="45"/>
      <c r="J1209" s="45"/>
      <c r="K1209" s="45"/>
      <c r="L1209" s="45"/>
      <c r="M1209" s="45"/>
      <c r="N1209" s="45"/>
      <c r="O1209" s="45"/>
      <c r="P1209" s="45"/>
      <c r="Q1209" s="45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  <c r="AF1209" s="45"/>
      <c r="AG1209" s="45"/>
      <c r="AH1209" s="45"/>
      <c r="AI1209" s="45"/>
      <c r="AJ1209" s="45"/>
      <c r="AK1209" s="45"/>
      <c r="AL1209" s="45"/>
      <c r="AM1209" s="45"/>
      <c r="AN1209" s="45"/>
      <c r="AO1209" s="45"/>
      <c r="AP1209" s="45"/>
      <c r="AQ1209" s="45"/>
      <c r="AR1209" s="45"/>
      <c r="AS1209" s="45"/>
      <c r="AT1209" s="45"/>
      <c r="AU1209" s="45"/>
      <c r="AV1209" s="45"/>
      <c r="AW1209" s="45"/>
      <c r="AX1209" s="45"/>
      <c r="AY1209" s="45"/>
      <c r="AZ1209" s="45"/>
      <c r="BA1209" s="45"/>
      <c r="BB1209" s="45"/>
      <c r="BC1209" s="45"/>
      <c r="BD1209" s="45"/>
      <c r="BE1209" s="45"/>
      <c r="BF1209" s="45"/>
      <c r="BG1209" s="45"/>
      <c r="BH1209" s="45"/>
      <c r="BI1209" s="45"/>
      <c r="BJ1209" s="45"/>
      <c r="BK1209" s="45"/>
      <c r="BL1209" s="45"/>
      <c r="BM1209" s="45"/>
      <c r="BN1209" s="45"/>
      <c r="BO1209" s="45"/>
      <c r="BP1209" s="45"/>
      <c r="BQ1209" s="45"/>
      <c r="BR1209" s="45"/>
      <c r="BS1209" s="45"/>
      <c r="BT1209" s="45"/>
      <c r="BU1209" s="45"/>
      <c r="BV1209" s="45"/>
      <c r="BW1209" s="45"/>
      <c r="BX1209" s="45"/>
      <c r="BY1209" s="45"/>
      <c r="BZ1209" s="45"/>
    </row>
    <row r="1210" spans="1:78" x14ac:dyDescent="0.45">
      <c r="A1210" s="45"/>
      <c r="B1210" s="45"/>
      <c r="C1210" s="45"/>
      <c r="D1210" s="45"/>
      <c r="E1210" s="45"/>
      <c r="F1210" s="45"/>
      <c r="G1210" s="45"/>
      <c r="H1210" s="45"/>
      <c r="I1210" s="45"/>
      <c r="J1210" s="45"/>
      <c r="K1210" s="45"/>
      <c r="L1210" s="45"/>
      <c r="M1210" s="45"/>
      <c r="N1210" s="45"/>
      <c r="O1210" s="45"/>
      <c r="P1210" s="45"/>
      <c r="Q1210" s="45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  <c r="AH1210" s="45"/>
      <c r="AI1210" s="45"/>
      <c r="AJ1210" s="45"/>
      <c r="AK1210" s="45"/>
      <c r="AL1210" s="45"/>
      <c r="AM1210" s="45"/>
      <c r="AN1210" s="45"/>
      <c r="AO1210" s="45"/>
      <c r="AP1210" s="45"/>
      <c r="AQ1210" s="45"/>
      <c r="AR1210" s="45"/>
      <c r="AS1210" s="45"/>
      <c r="AT1210" s="45"/>
      <c r="AU1210" s="45"/>
      <c r="AV1210" s="45"/>
      <c r="AW1210" s="45"/>
      <c r="AX1210" s="45"/>
      <c r="AY1210" s="45"/>
      <c r="AZ1210" s="45"/>
      <c r="BA1210" s="45"/>
      <c r="BB1210" s="45"/>
      <c r="BC1210" s="45"/>
      <c r="BD1210" s="45"/>
      <c r="BE1210" s="45"/>
      <c r="BF1210" s="45"/>
      <c r="BG1210" s="45"/>
      <c r="BH1210" s="45"/>
      <c r="BI1210" s="45"/>
      <c r="BJ1210" s="45"/>
      <c r="BK1210" s="45"/>
      <c r="BL1210" s="45"/>
      <c r="BM1210" s="45"/>
      <c r="BN1210" s="45"/>
      <c r="BO1210" s="45"/>
      <c r="BP1210" s="45"/>
      <c r="BQ1210" s="45"/>
      <c r="BR1210" s="45"/>
      <c r="BS1210" s="45"/>
      <c r="BT1210" s="45"/>
      <c r="BU1210" s="45"/>
      <c r="BV1210" s="45"/>
      <c r="BW1210" s="45"/>
      <c r="BX1210" s="45"/>
      <c r="BY1210" s="45"/>
      <c r="BZ1210" s="45"/>
    </row>
    <row r="1211" spans="1:78" x14ac:dyDescent="0.45">
      <c r="A1211" s="45"/>
      <c r="B1211" s="45"/>
      <c r="C1211" s="45"/>
      <c r="D1211" s="45"/>
      <c r="E1211" s="45"/>
      <c r="F1211" s="45"/>
      <c r="G1211" s="45"/>
      <c r="H1211" s="45"/>
      <c r="I1211" s="45"/>
      <c r="J1211" s="45"/>
      <c r="K1211" s="45"/>
      <c r="L1211" s="45"/>
      <c r="M1211" s="45"/>
      <c r="N1211" s="45"/>
      <c r="O1211" s="45"/>
      <c r="P1211" s="45"/>
      <c r="Q1211" s="45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  <c r="AH1211" s="45"/>
      <c r="AI1211" s="45"/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45"/>
      <c r="AU1211" s="45"/>
      <c r="AV1211" s="45"/>
      <c r="AW1211" s="45"/>
      <c r="AX1211" s="45"/>
      <c r="AY1211" s="45"/>
      <c r="AZ1211" s="45"/>
      <c r="BA1211" s="45"/>
      <c r="BB1211" s="45"/>
      <c r="BC1211" s="45"/>
      <c r="BD1211" s="45"/>
      <c r="BE1211" s="45"/>
      <c r="BF1211" s="45"/>
      <c r="BG1211" s="45"/>
      <c r="BH1211" s="45"/>
      <c r="BI1211" s="45"/>
      <c r="BJ1211" s="45"/>
      <c r="BK1211" s="45"/>
      <c r="BL1211" s="45"/>
      <c r="BM1211" s="45"/>
      <c r="BN1211" s="45"/>
      <c r="BO1211" s="45"/>
      <c r="BP1211" s="45"/>
      <c r="BQ1211" s="45"/>
      <c r="BR1211" s="45"/>
      <c r="BS1211" s="45"/>
      <c r="BT1211" s="45"/>
      <c r="BU1211" s="45"/>
      <c r="BV1211" s="45"/>
      <c r="BW1211" s="45"/>
      <c r="BX1211" s="45"/>
      <c r="BY1211" s="45"/>
      <c r="BZ1211" s="45"/>
    </row>
    <row r="1212" spans="1:78" x14ac:dyDescent="0.45">
      <c r="A1212" s="45"/>
      <c r="B1212" s="45"/>
      <c r="C1212" s="45"/>
      <c r="D1212" s="45"/>
      <c r="E1212" s="45"/>
      <c r="F1212" s="45"/>
      <c r="G1212" s="45"/>
      <c r="H1212" s="45"/>
      <c r="I1212" s="45"/>
      <c r="J1212" s="45"/>
      <c r="K1212" s="45"/>
      <c r="L1212" s="45"/>
      <c r="M1212" s="45"/>
      <c r="N1212" s="45"/>
      <c r="O1212" s="45"/>
      <c r="P1212" s="45"/>
      <c r="Q1212" s="45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  <c r="AH1212" s="45"/>
      <c r="AI1212" s="45"/>
      <c r="AJ1212" s="45"/>
      <c r="AK1212" s="45"/>
      <c r="AL1212" s="45"/>
      <c r="AM1212" s="45"/>
      <c r="AN1212" s="45"/>
      <c r="AO1212" s="45"/>
      <c r="AP1212" s="45"/>
      <c r="AQ1212" s="45"/>
      <c r="AR1212" s="45"/>
      <c r="AS1212" s="45"/>
      <c r="AT1212" s="45"/>
      <c r="AU1212" s="45"/>
      <c r="AV1212" s="45"/>
      <c r="AW1212" s="45"/>
      <c r="AX1212" s="45"/>
      <c r="AY1212" s="45"/>
      <c r="AZ1212" s="45"/>
      <c r="BA1212" s="45"/>
      <c r="BB1212" s="45"/>
      <c r="BC1212" s="45"/>
      <c r="BD1212" s="45"/>
      <c r="BE1212" s="45"/>
      <c r="BF1212" s="45"/>
      <c r="BG1212" s="45"/>
      <c r="BH1212" s="45"/>
      <c r="BI1212" s="45"/>
      <c r="BJ1212" s="45"/>
      <c r="BK1212" s="45"/>
      <c r="BL1212" s="45"/>
      <c r="BM1212" s="45"/>
      <c r="BN1212" s="45"/>
      <c r="BO1212" s="45"/>
      <c r="BP1212" s="45"/>
      <c r="BQ1212" s="45"/>
      <c r="BR1212" s="45"/>
      <c r="BS1212" s="45"/>
      <c r="BT1212" s="45"/>
      <c r="BU1212" s="45"/>
      <c r="BV1212" s="45"/>
      <c r="BW1212" s="45"/>
      <c r="BX1212" s="45"/>
      <c r="BY1212" s="45"/>
      <c r="BZ1212" s="45"/>
    </row>
    <row r="1213" spans="1:78" x14ac:dyDescent="0.45">
      <c r="A1213" s="45"/>
      <c r="B1213" s="45"/>
      <c r="C1213" s="45"/>
      <c r="D1213" s="45"/>
      <c r="E1213" s="45"/>
      <c r="F1213" s="45"/>
      <c r="G1213" s="45"/>
      <c r="H1213" s="45"/>
      <c r="I1213" s="45"/>
      <c r="J1213" s="45"/>
      <c r="K1213" s="45"/>
      <c r="L1213" s="45"/>
      <c r="M1213" s="45"/>
      <c r="N1213" s="45"/>
      <c r="O1213" s="45"/>
      <c r="P1213" s="45"/>
      <c r="Q1213" s="45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  <c r="AH1213" s="45"/>
      <c r="AI1213" s="45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45"/>
      <c r="AU1213" s="45"/>
      <c r="AV1213" s="45"/>
      <c r="AW1213" s="45"/>
      <c r="AX1213" s="45"/>
      <c r="AY1213" s="45"/>
      <c r="AZ1213" s="45"/>
      <c r="BA1213" s="45"/>
      <c r="BB1213" s="45"/>
      <c r="BC1213" s="45"/>
      <c r="BD1213" s="45"/>
      <c r="BE1213" s="45"/>
      <c r="BF1213" s="45"/>
      <c r="BG1213" s="45"/>
      <c r="BH1213" s="45"/>
      <c r="BI1213" s="45"/>
      <c r="BJ1213" s="45"/>
      <c r="BK1213" s="45"/>
      <c r="BL1213" s="45"/>
      <c r="BM1213" s="45"/>
      <c r="BN1213" s="45"/>
      <c r="BO1213" s="45"/>
      <c r="BP1213" s="45"/>
      <c r="BQ1213" s="45"/>
      <c r="BR1213" s="45"/>
      <c r="BS1213" s="45"/>
      <c r="BT1213" s="45"/>
      <c r="BU1213" s="45"/>
      <c r="BV1213" s="45"/>
      <c r="BW1213" s="45"/>
      <c r="BX1213" s="45"/>
      <c r="BY1213" s="45"/>
      <c r="BZ1213" s="45"/>
    </row>
    <row r="1214" spans="1:78" x14ac:dyDescent="0.45">
      <c r="A1214" s="45"/>
      <c r="B1214" s="45"/>
      <c r="C1214" s="45"/>
      <c r="D1214" s="45"/>
      <c r="E1214" s="45"/>
      <c r="F1214" s="45"/>
      <c r="G1214" s="45"/>
      <c r="H1214" s="45"/>
      <c r="I1214" s="45"/>
      <c r="J1214" s="45"/>
      <c r="K1214" s="45"/>
      <c r="L1214" s="45"/>
      <c r="M1214" s="45"/>
      <c r="N1214" s="45"/>
      <c r="O1214" s="45"/>
      <c r="P1214" s="45"/>
      <c r="Q1214" s="45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  <c r="AF1214" s="45"/>
      <c r="AG1214" s="45"/>
      <c r="AH1214" s="45"/>
      <c r="AI1214" s="45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45"/>
      <c r="AU1214" s="45"/>
      <c r="AV1214" s="45"/>
      <c r="AW1214" s="45"/>
      <c r="AX1214" s="45"/>
      <c r="AY1214" s="45"/>
      <c r="AZ1214" s="45"/>
      <c r="BA1214" s="45"/>
      <c r="BB1214" s="45"/>
      <c r="BC1214" s="45"/>
      <c r="BD1214" s="45"/>
      <c r="BE1214" s="45"/>
      <c r="BF1214" s="45"/>
      <c r="BG1214" s="45"/>
      <c r="BH1214" s="45"/>
      <c r="BI1214" s="45"/>
      <c r="BJ1214" s="45"/>
      <c r="BK1214" s="45"/>
      <c r="BL1214" s="45"/>
      <c r="BM1214" s="45"/>
      <c r="BN1214" s="45"/>
      <c r="BO1214" s="45"/>
      <c r="BP1214" s="45"/>
      <c r="BQ1214" s="45"/>
      <c r="BR1214" s="45"/>
      <c r="BS1214" s="45"/>
      <c r="BT1214" s="45"/>
      <c r="BU1214" s="45"/>
      <c r="BV1214" s="45"/>
      <c r="BW1214" s="45"/>
      <c r="BX1214" s="45"/>
      <c r="BY1214" s="45"/>
      <c r="BZ1214" s="45"/>
    </row>
    <row r="1215" spans="1:78" x14ac:dyDescent="0.45">
      <c r="A1215" s="45"/>
      <c r="B1215" s="45"/>
      <c r="C1215" s="45"/>
      <c r="D1215" s="45"/>
      <c r="E1215" s="45"/>
      <c r="F1215" s="45"/>
      <c r="G1215" s="45"/>
      <c r="H1215" s="45"/>
      <c r="I1215" s="45"/>
      <c r="J1215" s="45"/>
      <c r="K1215" s="45"/>
      <c r="L1215" s="45"/>
      <c r="M1215" s="45"/>
      <c r="N1215" s="45"/>
      <c r="O1215" s="45"/>
      <c r="P1215" s="45"/>
      <c r="Q1215" s="45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  <c r="AH1215" s="45"/>
      <c r="AI1215" s="45"/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45"/>
      <c r="AU1215" s="45"/>
      <c r="AV1215" s="45"/>
      <c r="AW1215" s="45"/>
      <c r="AX1215" s="45"/>
      <c r="AY1215" s="45"/>
      <c r="AZ1215" s="45"/>
      <c r="BA1215" s="45"/>
      <c r="BB1215" s="45"/>
      <c r="BC1215" s="45"/>
      <c r="BD1215" s="45"/>
      <c r="BE1215" s="45"/>
      <c r="BF1215" s="45"/>
      <c r="BG1215" s="45"/>
      <c r="BH1215" s="45"/>
      <c r="BI1215" s="45"/>
      <c r="BJ1215" s="45"/>
      <c r="BK1215" s="45"/>
      <c r="BL1215" s="45"/>
      <c r="BM1215" s="45"/>
      <c r="BN1215" s="45"/>
      <c r="BO1215" s="45"/>
      <c r="BP1215" s="45"/>
      <c r="BQ1215" s="45"/>
      <c r="BR1215" s="45"/>
      <c r="BS1215" s="45"/>
      <c r="BT1215" s="45"/>
      <c r="BU1215" s="45"/>
      <c r="BV1215" s="45"/>
      <c r="BW1215" s="45"/>
      <c r="BX1215" s="45"/>
      <c r="BY1215" s="45"/>
      <c r="BZ1215" s="45"/>
    </row>
    <row r="1216" spans="1:78" x14ac:dyDescent="0.45">
      <c r="A1216" s="45"/>
      <c r="B1216" s="45"/>
      <c r="C1216" s="45"/>
      <c r="D1216" s="45"/>
      <c r="E1216" s="45"/>
      <c r="F1216" s="45"/>
      <c r="G1216" s="45"/>
      <c r="H1216" s="45"/>
      <c r="I1216" s="45"/>
      <c r="J1216" s="45"/>
      <c r="K1216" s="45"/>
      <c r="L1216" s="45"/>
      <c r="M1216" s="45"/>
      <c r="N1216" s="45"/>
      <c r="O1216" s="45"/>
      <c r="P1216" s="45"/>
      <c r="Q1216" s="45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  <c r="AF1216" s="45"/>
      <c r="AG1216" s="45"/>
      <c r="AH1216" s="45"/>
      <c r="AI1216" s="45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45"/>
      <c r="AU1216" s="45"/>
      <c r="AV1216" s="45"/>
      <c r="AW1216" s="45"/>
      <c r="AX1216" s="45"/>
      <c r="AY1216" s="45"/>
      <c r="AZ1216" s="45"/>
      <c r="BA1216" s="45"/>
      <c r="BB1216" s="45"/>
      <c r="BC1216" s="45"/>
      <c r="BD1216" s="45"/>
      <c r="BE1216" s="45"/>
      <c r="BF1216" s="45"/>
      <c r="BG1216" s="45"/>
      <c r="BH1216" s="45"/>
      <c r="BI1216" s="45"/>
      <c r="BJ1216" s="45"/>
      <c r="BK1216" s="45"/>
      <c r="BL1216" s="45"/>
      <c r="BM1216" s="45"/>
      <c r="BN1216" s="45"/>
      <c r="BO1216" s="45"/>
      <c r="BP1216" s="45"/>
      <c r="BQ1216" s="45"/>
      <c r="BR1216" s="45"/>
      <c r="BS1216" s="45"/>
      <c r="BT1216" s="45"/>
      <c r="BU1216" s="45"/>
      <c r="BV1216" s="45"/>
      <c r="BW1216" s="45"/>
      <c r="BX1216" s="45"/>
      <c r="BY1216" s="45"/>
      <c r="BZ1216" s="45"/>
    </row>
    <row r="1217" spans="1:78" x14ac:dyDescent="0.45">
      <c r="A1217" s="45"/>
      <c r="B1217" s="45"/>
      <c r="C1217" s="45"/>
      <c r="D1217" s="45"/>
      <c r="E1217" s="45"/>
      <c r="F1217" s="45"/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45"/>
      <c r="AI1217" s="45"/>
      <c r="AJ1217" s="45"/>
      <c r="AK1217" s="45"/>
      <c r="AL1217" s="45"/>
      <c r="AM1217" s="45"/>
      <c r="AN1217" s="45"/>
      <c r="AO1217" s="45"/>
      <c r="AP1217" s="45"/>
      <c r="AQ1217" s="45"/>
      <c r="AR1217" s="45"/>
      <c r="AS1217" s="45"/>
      <c r="AT1217" s="45"/>
      <c r="AU1217" s="45"/>
      <c r="AV1217" s="45"/>
      <c r="AW1217" s="45"/>
      <c r="AX1217" s="45"/>
      <c r="AY1217" s="45"/>
      <c r="AZ1217" s="45"/>
      <c r="BA1217" s="45"/>
      <c r="BB1217" s="45"/>
      <c r="BC1217" s="45"/>
      <c r="BD1217" s="45"/>
      <c r="BE1217" s="45"/>
      <c r="BF1217" s="45"/>
      <c r="BG1217" s="45"/>
      <c r="BH1217" s="45"/>
      <c r="BI1217" s="45"/>
      <c r="BJ1217" s="45"/>
      <c r="BK1217" s="45"/>
      <c r="BL1217" s="45"/>
      <c r="BM1217" s="45"/>
      <c r="BN1217" s="45"/>
      <c r="BO1217" s="45"/>
      <c r="BP1217" s="45"/>
      <c r="BQ1217" s="45"/>
      <c r="BR1217" s="45"/>
      <c r="BS1217" s="45"/>
      <c r="BT1217" s="45"/>
      <c r="BU1217" s="45"/>
      <c r="BV1217" s="45"/>
      <c r="BW1217" s="45"/>
      <c r="BX1217" s="45"/>
      <c r="BY1217" s="45"/>
      <c r="BZ1217" s="45"/>
    </row>
    <row r="1218" spans="1:78" x14ac:dyDescent="0.45">
      <c r="A1218" s="45"/>
      <c r="B1218" s="45"/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5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  <c r="AH1218" s="45"/>
      <c r="AI1218" s="45"/>
      <c r="AJ1218" s="45"/>
      <c r="AK1218" s="45"/>
      <c r="AL1218" s="45"/>
      <c r="AM1218" s="45"/>
      <c r="AN1218" s="45"/>
      <c r="AO1218" s="45"/>
      <c r="AP1218" s="45"/>
      <c r="AQ1218" s="45"/>
      <c r="AR1218" s="45"/>
      <c r="AS1218" s="45"/>
      <c r="AT1218" s="45"/>
      <c r="AU1218" s="45"/>
      <c r="AV1218" s="45"/>
      <c r="AW1218" s="45"/>
      <c r="AX1218" s="45"/>
      <c r="AY1218" s="45"/>
      <c r="AZ1218" s="45"/>
      <c r="BA1218" s="45"/>
      <c r="BB1218" s="45"/>
      <c r="BC1218" s="45"/>
      <c r="BD1218" s="45"/>
      <c r="BE1218" s="45"/>
      <c r="BF1218" s="45"/>
      <c r="BG1218" s="45"/>
      <c r="BH1218" s="45"/>
      <c r="BI1218" s="45"/>
      <c r="BJ1218" s="45"/>
      <c r="BK1218" s="45"/>
      <c r="BL1218" s="45"/>
      <c r="BM1218" s="45"/>
      <c r="BN1218" s="45"/>
      <c r="BO1218" s="45"/>
      <c r="BP1218" s="45"/>
      <c r="BQ1218" s="45"/>
      <c r="BR1218" s="45"/>
      <c r="BS1218" s="45"/>
      <c r="BT1218" s="45"/>
      <c r="BU1218" s="45"/>
      <c r="BV1218" s="45"/>
      <c r="BW1218" s="45"/>
      <c r="BX1218" s="45"/>
      <c r="BY1218" s="45"/>
      <c r="BZ1218" s="45"/>
    </row>
    <row r="1219" spans="1:78" x14ac:dyDescent="0.45">
      <c r="A1219" s="45"/>
      <c r="B1219" s="45"/>
      <c r="C1219" s="45"/>
      <c r="D1219" s="45"/>
      <c r="E1219" s="45"/>
      <c r="F1219" s="45"/>
      <c r="G1219" s="45"/>
      <c r="H1219" s="45"/>
      <c r="I1219" s="45"/>
      <c r="J1219" s="45"/>
      <c r="K1219" s="45"/>
      <c r="L1219" s="45"/>
      <c r="M1219" s="45"/>
      <c r="N1219" s="45"/>
      <c r="O1219" s="45"/>
      <c r="P1219" s="45"/>
      <c r="Q1219" s="45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  <c r="AH1219" s="45"/>
      <c r="AI1219" s="45"/>
      <c r="AJ1219" s="45"/>
      <c r="AK1219" s="45"/>
      <c r="AL1219" s="45"/>
      <c r="AM1219" s="45"/>
      <c r="AN1219" s="45"/>
      <c r="AO1219" s="45"/>
      <c r="AP1219" s="45"/>
      <c r="AQ1219" s="45"/>
      <c r="AR1219" s="45"/>
      <c r="AS1219" s="45"/>
      <c r="AT1219" s="45"/>
      <c r="AU1219" s="45"/>
      <c r="AV1219" s="45"/>
      <c r="AW1219" s="45"/>
      <c r="AX1219" s="45"/>
      <c r="AY1219" s="45"/>
      <c r="AZ1219" s="45"/>
      <c r="BA1219" s="45"/>
      <c r="BB1219" s="45"/>
      <c r="BC1219" s="45"/>
      <c r="BD1219" s="45"/>
      <c r="BE1219" s="45"/>
      <c r="BF1219" s="45"/>
      <c r="BG1219" s="45"/>
      <c r="BH1219" s="45"/>
      <c r="BI1219" s="45"/>
      <c r="BJ1219" s="45"/>
      <c r="BK1219" s="45"/>
      <c r="BL1219" s="45"/>
      <c r="BM1219" s="45"/>
      <c r="BN1219" s="45"/>
      <c r="BO1219" s="45"/>
      <c r="BP1219" s="45"/>
      <c r="BQ1219" s="45"/>
      <c r="BR1219" s="45"/>
      <c r="BS1219" s="45"/>
      <c r="BT1219" s="45"/>
      <c r="BU1219" s="45"/>
      <c r="BV1219" s="45"/>
      <c r="BW1219" s="45"/>
      <c r="BX1219" s="45"/>
      <c r="BY1219" s="45"/>
      <c r="BZ1219" s="45"/>
    </row>
    <row r="1220" spans="1:78" x14ac:dyDescent="0.45">
      <c r="A1220" s="45"/>
      <c r="B1220" s="45"/>
      <c r="C1220" s="45"/>
      <c r="D1220" s="45"/>
      <c r="E1220" s="45"/>
      <c r="F1220" s="45"/>
      <c r="G1220" s="45"/>
      <c r="H1220" s="45"/>
      <c r="I1220" s="45"/>
      <c r="J1220" s="45"/>
      <c r="K1220" s="45"/>
      <c r="L1220" s="45"/>
      <c r="M1220" s="45"/>
      <c r="N1220" s="45"/>
      <c r="O1220" s="45"/>
      <c r="P1220" s="45"/>
      <c r="Q1220" s="45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  <c r="AF1220" s="45"/>
      <c r="AG1220" s="45"/>
      <c r="AH1220" s="45"/>
      <c r="AI1220" s="45"/>
      <c r="AJ1220" s="45"/>
      <c r="AK1220" s="45"/>
      <c r="AL1220" s="45"/>
      <c r="AM1220" s="45"/>
      <c r="AN1220" s="45"/>
      <c r="AO1220" s="45"/>
      <c r="AP1220" s="45"/>
      <c r="AQ1220" s="45"/>
      <c r="AR1220" s="45"/>
      <c r="AS1220" s="45"/>
      <c r="AT1220" s="45"/>
      <c r="AU1220" s="45"/>
      <c r="AV1220" s="45"/>
      <c r="AW1220" s="45"/>
      <c r="AX1220" s="45"/>
      <c r="AY1220" s="45"/>
      <c r="AZ1220" s="45"/>
      <c r="BA1220" s="45"/>
      <c r="BB1220" s="45"/>
      <c r="BC1220" s="45"/>
      <c r="BD1220" s="45"/>
      <c r="BE1220" s="45"/>
      <c r="BF1220" s="45"/>
      <c r="BG1220" s="45"/>
      <c r="BH1220" s="45"/>
      <c r="BI1220" s="45"/>
      <c r="BJ1220" s="45"/>
      <c r="BK1220" s="45"/>
      <c r="BL1220" s="45"/>
      <c r="BM1220" s="45"/>
      <c r="BN1220" s="45"/>
      <c r="BO1220" s="45"/>
      <c r="BP1220" s="45"/>
      <c r="BQ1220" s="45"/>
      <c r="BR1220" s="45"/>
      <c r="BS1220" s="45"/>
      <c r="BT1220" s="45"/>
      <c r="BU1220" s="45"/>
      <c r="BV1220" s="45"/>
      <c r="BW1220" s="45"/>
      <c r="BX1220" s="45"/>
      <c r="BY1220" s="45"/>
      <c r="BZ1220" s="45"/>
    </row>
    <row r="1221" spans="1:78" x14ac:dyDescent="0.45">
      <c r="A1221" s="45"/>
      <c r="B1221" s="45"/>
      <c r="C1221" s="45"/>
      <c r="D1221" s="45"/>
      <c r="E1221" s="45"/>
      <c r="F1221" s="45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  <c r="AF1221" s="45"/>
      <c r="AG1221" s="45"/>
      <c r="AH1221" s="45"/>
      <c r="AI1221" s="45"/>
      <c r="AJ1221" s="45"/>
      <c r="AK1221" s="45"/>
      <c r="AL1221" s="45"/>
      <c r="AM1221" s="45"/>
      <c r="AN1221" s="45"/>
      <c r="AO1221" s="45"/>
      <c r="AP1221" s="45"/>
      <c r="AQ1221" s="45"/>
      <c r="AR1221" s="45"/>
      <c r="AS1221" s="45"/>
      <c r="AT1221" s="45"/>
      <c r="AU1221" s="45"/>
      <c r="AV1221" s="45"/>
      <c r="AW1221" s="45"/>
      <c r="AX1221" s="45"/>
      <c r="AY1221" s="45"/>
      <c r="AZ1221" s="45"/>
      <c r="BA1221" s="45"/>
      <c r="BB1221" s="45"/>
      <c r="BC1221" s="45"/>
      <c r="BD1221" s="45"/>
      <c r="BE1221" s="45"/>
      <c r="BF1221" s="45"/>
      <c r="BG1221" s="45"/>
      <c r="BH1221" s="45"/>
      <c r="BI1221" s="45"/>
      <c r="BJ1221" s="45"/>
      <c r="BK1221" s="45"/>
      <c r="BL1221" s="45"/>
      <c r="BM1221" s="45"/>
      <c r="BN1221" s="45"/>
      <c r="BO1221" s="45"/>
      <c r="BP1221" s="45"/>
      <c r="BQ1221" s="45"/>
      <c r="BR1221" s="45"/>
      <c r="BS1221" s="45"/>
      <c r="BT1221" s="45"/>
      <c r="BU1221" s="45"/>
      <c r="BV1221" s="45"/>
      <c r="BW1221" s="45"/>
      <c r="BX1221" s="45"/>
      <c r="BY1221" s="45"/>
      <c r="BZ1221" s="45"/>
    </row>
    <row r="1222" spans="1:78" x14ac:dyDescent="0.45">
      <c r="A1222" s="45"/>
      <c r="B1222" s="45"/>
      <c r="C1222" s="45"/>
      <c r="D1222" s="45"/>
      <c r="E1222" s="45"/>
      <c r="F1222" s="45"/>
      <c r="G1222" s="45"/>
      <c r="H1222" s="45"/>
      <c r="I1222" s="45"/>
      <c r="J1222" s="45"/>
      <c r="K1222" s="45"/>
      <c r="L1222" s="45"/>
      <c r="M1222" s="45"/>
      <c r="N1222" s="45"/>
      <c r="O1222" s="45"/>
      <c r="P1222" s="45"/>
      <c r="Q1222" s="45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  <c r="AF1222" s="45"/>
      <c r="AG1222" s="45"/>
      <c r="AH1222" s="45"/>
      <c r="AI1222" s="45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45"/>
      <c r="AU1222" s="45"/>
      <c r="AV1222" s="45"/>
      <c r="AW1222" s="45"/>
      <c r="AX1222" s="45"/>
      <c r="AY1222" s="45"/>
      <c r="AZ1222" s="45"/>
      <c r="BA1222" s="45"/>
      <c r="BB1222" s="45"/>
      <c r="BC1222" s="45"/>
      <c r="BD1222" s="45"/>
      <c r="BE1222" s="45"/>
      <c r="BF1222" s="45"/>
      <c r="BG1222" s="45"/>
      <c r="BH1222" s="45"/>
      <c r="BI1222" s="45"/>
      <c r="BJ1222" s="45"/>
      <c r="BK1222" s="45"/>
      <c r="BL1222" s="45"/>
      <c r="BM1222" s="45"/>
      <c r="BN1222" s="45"/>
      <c r="BO1222" s="45"/>
      <c r="BP1222" s="45"/>
      <c r="BQ1222" s="45"/>
      <c r="BR1222" s="45"/>
      <c r="BS1222" s="45"/>
      <c r="BT1222" s="45"/>
      <c r="BU1222" s="45"/>
      <c r="BV1222" s="45"/>
      <c r="BW1222" s="45"/>
      <c r="BX1222" s="45"/>
      <c r="BY1222" s="45"/>
      <c r="BZ1222" s="45"/>
    </row>
    <row r="1223" spans="1:78" x14ac:dyDescent="0.45">
      <c r="A1223" s="45"/>
      <c r="B1223" s="45"/>
      <c r="C1223" s="45"/>
      <c r="D1223" s="45"/>
      <c r="E1223" s="45"/>
      <c r="F1223" s="45"/>
      <c r="G1223" s="45"/>
      <c r="H1223" s="45"/>
      <c r="I1223" s="45"/>
      <c r="J1223" s="45"/>
      <c r="K1223" s="45"/>
      <c r="L1223" s="45"/>
      <c r="M1223" s="45"/>
      <c r="N1223" s="45"/>
      <c r="O1223" s="45"/>
      <c r="P1223" s="45"/>
      <c r="Q1223" s="45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  <c r="AF1223" s="45"/>
      <c r="AG1223" s="45"/>
      <c r="AH1223" s="45"/>
      <c r="AI1223" s="45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45"/>
      <c r="AU1223" s="45"/>
      <c r="AV1223" s="45"/>
      <c r="AW1223" s="45"/>
      <c r="AX1223" s="45"/>
      <c r="AY1223" s="45"/>
      <c r="AZ1223" s="45"/>
      <c r="BA1223" s="45"/>
      <c r="BB1223" s="45"/>
      <c r="BC1223" s="45"/>
      <c r="BD1223" s="45"/>
      <c r="BE1223" s="45"/>
      <c r="BF1223" s="45"/>
      <c r="BG1223" s="45"/>
      <c r="BH1223" s="45"/>
      <c r="BI1223" s="45"/>
      <c r="BJ1223" s="45"/>
      <c r="BK1223" s="45"/>
      <c r="BL1223" s="45"/>
      <c r="BM1223" s="45"/>
      <c r="BN1223" s="45"/>
      <c r="BO1223" s="45"/>
      <c r="BP1223" s="45"/>
      <c r="BQ1223" s="45"/>
      <c r="BR1223" s="45"/>
      <c r="BS1223" s="45"/>
      <c r="BT1223" s="45"/>
      <c r="BU1223" s="45"/>
      <c r="BV1223" s="45"/>
      <c r="BW1223" s="45"/>
      <c r="BX1223" s="45"/>
      <c r="BY1223" s="45"/>
      <c r="BZ1223" s="45"/>
    </row>
    <row r="1224" spans="1:78" x14ac:dyDescent="0.45">
      <c r="A1224" s="45"/>
      <c r="B1224" s="45"/>
      <c r="C1224" s="45"/>
      <c r="D1224" s="45"/>
      <c r="E1224" s="45"/>
      <c r="F1224" s="45"/>
      <c r="G1224" s="45"/>
      <c r="H1224" s="45"/>
      <c r="I1224" s="45"/>
      <c r="J1224" s="45"/>
      <c r="K1224" s="45"/>
      <c r="L1224" s="45"/>
      <c r="M1224" s="45"/>
      <c r="N1224" s="45"/>
      <c r="O1224" s="45"/>
      <c r="P1224" s="45"/>
      <c r="Q1224" s="45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  <c r="AF1224" s="45"/>
      <c r="AG1224" s="45"/>
      <c r="AH1224" s="45"/>
      <c r="AI1224" s="45"/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45"/>
      <c r="AU1224" s="45"/>
      <c r="AV1224" s="45"/>
      <c r="AW1224" s="45"/>
      <c r="AX1224" s="45"/>
      <c r="AY1224" s="45"/>
      <c r="AZ1224" s="45"/>
      <c r="BA1224" s="45"/>
      <c r="BB1224" s="45"/>
      <c r="BC1224" s="45"/>
      <c r="BD1224" s="45"/>
      <c r="BE1224" s="45"/>
      <c r="BF1224" s="45"/>
      <c r="BG1224" s="45"/>
      <c r="BH1224" s="45"/>
      <c r="BI1224" s="45"/>
      <c r="BJ1224" s="45"/>
      <c r="BK1224" s="45"/>
      <c r="BL1224" s="45"/>
      <c r="BM1224" s="45"/>
      <c r="BN1224" s="45"/>
      <c r="BO1224" s="45"/>
      <c r="BP1224" s="45"/>
      <c r="BQ1224" s="45"/>
      <c r="BR1224" s="45"/>
      <c r="BS1224" s="45"/>
      <c r="BT1224" s="45"/>
      <c r="BU1224" s="45"/>
      <c r="BV1224" s="45"/>
      <c r="BW1224" s="45"/>
      <c r="BX1224" s="45"/>
      <c r="BY1224" s="45"/>
      <c r="BZ1224" s="45"/>
    </row>
    <row r="1225" spans="1:78" x14ac:dyDescent="0.45">
      <c r="A1225" s="45"/>
      <c r="B1225" s="45"/>
      <c r="C1225" s="45"/>
      <c r="D1225" s="45"/>
      <c r="E1225" s="45"/>
      <c r="F1225" s="45"/>
      <c r="G1225" s="45"/>
      <c r="H1225" s="45"/>
      <c r="I1225" s="45"/>
      <c r="J1225" s="45"/>
      <c r="K1225" s="45"/>
      <c r="L1225" s="45"/>
      <c r="M1225" s="45"/>
      <c r="N1225" s="45"/>
      <c r="O1225" s="45"/>
      <c r="P1225" s="45"/>
      <c r="Q1225" s="45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  <c r="AF1225" s="45"/>
      <c r="AG1225" s="45"/>
      <c r="AH1225" s="45"/>
      <c r="AI1225" s="45"/>
      <c r="AJ1225" s="45"/>
      <c r="AK1225" s="45"/>
      <c r="AL1225" s="45"/>
      <c r="AM1225" s="45"/>
      <c r="AN1225" s="45"/>
      <c r="AO1225" s="45"/>
      <c r="AP1225" s="45"/>
      <c r="AQ1225" s="45"/>
      <c r="AR1225" s="45"/>
      <c r="AS1225" s="45"/>
      <c r="AT1225" s="45"/>
      <c r="AU1225" s="45"/>
      <c r="AV1225" s="45"/>
      <c r="AW1225" s="45"/>
      <c r="AX1225" s="45"/>
      <c r="AY1225" s="45"/>
      <c r="AZ1225" s="45"/>
      <c r="BA1225" s="45"/>
      <c r="BB1225" s="45"/>
      <c r="BC1225" s="45"/>
      <c r="BD1225" s="45"/>
      <c r="BE1225" s="45"/>
      <c r="BF1225" s="45"/>
      <c r="BG1225" s="45"/>
      <c r="BH1225" s="45"/>
      <c r="BI1225" s="45"/>
      <c r="BJ1225" s="45"/>
      <c r="BK1225" s="45"/>
      <c r="BL1225" s="45"/>
      <c r="BM1225" s="45"/>
      <c r="BN1225" s="45"/>
      <c r="BO1225" s="45"/>
      <c r="BP1225" s="45"/>
      <c r="BQ1225" s="45"/>
      <c r="BR1225" s="45"/>
      <c r="BS1225" s="45"/>
      <c r="BT1225" s="45"/>
      <c r="BU1225" s="45"/>
      <c r="BV1225" s="45"/>
      <c r="BW1225" s="45"/>
      <c r="BX1225" s="45"/>
      <c r="BY1225" s="45"/>
      <c r="BZ1225" s="45"/>
    </row>
    <row r="1226" spans="1:78" x14ac:dyDescent="0.45">
      <c r="A1226" s="45"/>
      <c r="B1226" s="45"/>
      <c r="C1226" s="45"/>
      <c r="D1226" s="45"/>
      <c r="E1226" s="45"/>
      <c r="F1226" s="45"/>
      <c r="G1226" s="45"/>
      <c r="H1226" s="45"/>
      <c r="I1226" s="45"/>
      <c r="J1226" s="45"/>
      <c r="K1226" s="45"/>
      <c r="L1226" s="45"/>
      <c r="M1226" s="45"/>
      <c r="N1226" s="45"/>
      <c r="O1226" s="45"/>
      <c r="P1226" s="45"/>
      <c r="Q1226" s="45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  <c r="AZ1226" s="45"/>
      <c r="BA1226" s="45"/>
      <c r="BB1226" s="45"/>
      <c r="BC1226" s="45"/>
      <c r="BD1226" s="45"/>
      <c r="BE1226" s="45"/>
      <c r="BF1226" s="45"/>
      <c r="BG1226" s="45"/>
      <c r="BH1226" s="45"/>
      <c r="BI1226" s="45"/>
      <c r="BJ1226" s="45"/>
      <c r="BK1226" s="45"/>
      <c r="BL1226" s="45"/>
      <c r="BM1226" s="45"/>
      <c r="BN1226" s="45"/>
      <c r="BO1226" s="45"/>
      <c r="BP1226" s="45"/>
      <c r="BQ1226" s="45"/>
      <c r="BR1226" s="45"/>
      <c r="BS1226" s="45"/>
      <c r="BT1226" s="45"/>
      <c r="BU1226" s="45"/>
      <c r="BV1226" s="45"/>
      <c r="BW1226" s="45"/>
      <c r="BX1226" s="45"/>
      <c r="BY1226" s="45"/>
      <c r="BZ1226" s="45"/>
    </row>
    <row r="1227" spans="1:78" x14ac:dyDescent="0.45">
      <c r="A1227" s="45"/>
      <c r="B1227" s="45"/>
      <c r="C1227" s="45"/>
      <c r="D1227" s="45"/>
      <c r="E1227" s="45"/>
      <c r="F1227" s="45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  <c r="AI1227" s="45"/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45"/>
      <c r="AU1227" s="45"/>
      <c r="AV1227" s="45"/>
      <c r="AW1227" s="45"/>
      <c r="AX1227" s="45"/>
      <c r="AY1227" s="45"/>
      <c r="AZ1227" s="45"/>
      <c r="BA1227" s="45"/>
      <c r="BB1227" s="45"/>
      <c r="BC1227" s="45"/>
      <c r="BD1227" s="45"/>
      <c r="BE1227" s="45"/>
      <c r="BF1227" s="45"/>
      <c r="BG1227" s="45"/>
      <c r="BH1227" s="45"/>
      <c r="BI1227" s="45"/>
      <c r="BJ1227" s="45"/>
      <c r="BK1227" s="45"/>
      <c r="BL1227" s="45"/>
      <c r="BM1227" s="45"/>
      <c r="BN1227" s="45"/>
      <c r="BO1227" s="45"/>
      <c r="BP1227" s="45"/>
      <c r="BQ1227" s="45"/>
      <c r="BR1227" s="45"/>
      <c r="BS1227" s="45"/>
      <c r="BT1227" s="45"/>
      <c r="BU1227" s="45"/>
      <c r="BV1227" s="45"/>
      <c r="BW1227" s="45"/>
      <c r="BX1227" s="45"/>
      <c r="BY1227" s="45"/>
      <c r="BZ1227" s="45"/>
    </row>
    <row r="1228" spans="1:78" x14ac:dyDescent="0.45">
      <c r="A1228" s="45"/>
      <c r="B1228" s="45"/>
      <c r="C1228" s="45"/>
      <c r="D1228" s="45"/>
      <c r="E1228" s="45"/>
      <c r="F1228" s="45"/>
      <c r="G1228" s="45"/>
      <c r="H1228" s="45"/>
      <c r="I1228" s="45"/>
      <c r="J1228" s="45"/>
      <c r="K1228" s="45"/>
      <c r="L1228" s="45"/>
      <c r="M1228" s="45"/>
      <c r="N1228" s="45"/>
      <c r="O1228" s="45"/>
      <c r="P1228" s="45"/>
      <c r="Q1228" s="45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  <c r="AF1228" s="45"/>
      <c r="AG1228" s="45"/>
      <c r="AH1228" s="45"/>
      <c r="AI1228" s="45"/>
      <c r="AJ1228" s="45"/>
      <c r="AK1228" s="45"/>
      <c r="AL1228" s="45"/>
      <c r="AM1228" s="45"/>
      <c r="AN1228" s="45"/>
      <c r="AO1228" s="45"/>
      <c r="AP1228" s="45"/>
      <c r="AQ1228" s="45"/>
      <c r="AR1228" s="45"/>
      <c r="AS1228" s="45"/>
      <c r="AT1228" s="45"/>
      <c r="AU1228" s="45"/>
      <c r="AV1228" s="45"/>
      <c r="AW1228" s="45"/>
      <c r="AX1228" s="45"/>
      <c r="AY1228" s="45"/>
      <c r="AZ1228" s="45"/>
      <c r="BA1228" s="45"/>
      <c r="BB1228" s="45"/>
      <c r="BC1228" s="45"/>
      <c r="BD1228" s="45"/>
      <c r="BE1228" s="45"/>
      <c r="BF1228" s="45"/>
      <c r="BG1228" s="45"/>
      <c r="BH1228" s="45"/>
      <c r="BI1228" s="45"/>
      <c r="BJ1228" s="45"/>
      <c r="BK1228" s="45"/>
      <c r="BL1228" s="45"/>
      <c r="BM1228" s="45"/>
      <c r="BN1228" s="45"/>
      <c r="BO1228" s="45"/>
      <c r="BP1228" s="45"/>
      <c r="BQ1228" s="45"/>
      <c r="BR1228" s="45"/>
      <c r="BS1228" s="45"/>
      <c r="BT1228" s="45"/>
      <c r="BU1228" s="45"/>
      <c r="BV1228" s="45"/>
      <c r="BW1228" s="45"/>
      <c r="BX1228" s="45"/>
      <c r="BY1228" s="45"/>
      <c r="BZ1228" s="45"/>
    </row>
    <row r="1229" spans="1:78" x14ac:dyDescent="0.45">
      <c r="A1229" s="45"/>
      <c r="B1229" s="45"/>
      <c r="C1229" s="45"/>
      <c r="D1229" s="45"/>
      <c r="E1229" s="45"/>
      <c r="F1229" s="45"/>
      <c r="G1229" s="45"/>
      <c r="H1229" s="45"/>
      <c r="I1229" s="45"/>
      <c r="J1229" s="45"/>
      <c r="K1229" s="45"/>
      <c r="L1229" s="45"/>
      <c r="M1229" s="45"/>
      <c r="N1229" s="45"/>
      <c r="O1229" s="45"/>
      <c r="P1229" s="45"/>
      <c r="Q1229" s="45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  <c r="AF1229" s="45"/>
      <c r="AG1229" s="45"/>
      <c r="AH1229" s="45"/>
      <c r="AI1229" s="45"/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45"/>
      <c r="AU1229" s="45"/>
      <c r="AV1229" s="45"/>
      <c r="AW1229" s="45"/>
      <c r="AX1229" s="45"/>
      <c r="AY1229" s="45"/>
      <c r="AZ1229" s="45"/>
      <c r="BA1229" s="45"/>
      <c r="BB1229" s="45"/>
      <c r="BC1229" s="45"/>
      <c r="BD1229" s="45"/>
      <c r="BE1229" s="45"/>
      <c r="BF1229" s="45"/>
      <c r="BG1229" s="45"/>
      <c r="BH1229" s="45"/>
      <c r="BI1229" s="45"/>
      <c r="BJ1229" s="45"/>
      <c r="BK1229" s="45"/>
      <c r="BL1229" s="45"/>
      <c r="BM1229" s="45"/>
      <c r="BN1229" s="45"/>
      <c r="BO1229" s="45"/>
      <c r="BP1229" s="45"/>
      <c r="BQ1229" s="45"/>
      <c r="BR1229" s="45"/>
      <c r="BS1229" s="45"/>
      <c r="BT1229" s="45"/>
      <c r="BU1229" s="45"/>
      <c r="BV1229" s="45"/>
      <c r="BW1229" s="45"/>
      <c r="BX1229" s="45"/>
      <c r="BY1229" s="45"/>
      <c r="BZ1229" s="45"/>
    </row>
    <row r="1230" spans="1:78" x14ac:dyDescent="0.45">
      <c r="A1230" s="45"/>
      <c r="B1230" s="45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  <c r="M1230" s="45"/>
      <c r="N1230" s="45"/>
      <c r="O1230" s="45"/>
      <c r="P1230" s="45"/>
      <c r="Q1230" s="45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  <c r="AF1230" s="45"/>
      <c r="AG1230" s="45"/>
      <c r="AH1230" s="45"/>
      <c r="AI1230" s="45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45"/>
      <c r="AU1230" s="45"/>
      <c r="AV1230" s="45"/>
      <c r="AW1230" s="45"/>
      <c r="AX1230" s="45"/>
      <c r="AY1230" s="45"/>
      <c r="AZ1230" s="45"/>
      <c r="BA1230" s="45"/>
      <c r="BB1230" s="45"/>
      <c r="BC1230" s="45"/>
      <c r="BD1230" s="45"/>
      <c r="BE1230" s="45"/>
      <c r="BF1230" s="45"/>
      <c r="BG1230" s="45"/>
      <c r="BH1230" s="45"/>
      <c r="BI1230" s="45"/>
      <c r="BJ1230" s="45"/>
      <c r="BK1230" s="45"/>
      <c r="BL1230" s="45"/>
      <c r="BM1230" s="45"/>
      <c r="BN1230" s="45"/>
      <c r="BO1230" s="45"/>
      <c r="BP1230" s="45"/>
      <c r="BQ1230" s="45"/>
      <c r="BR1230" s="45"/>
      <c r="BS1230" s="45"/>
      <c r="BT1230" s="45"/>
      <c r="BU1230" s="45"/>
      <c r="BV1230" s="45"/>
      <c r="BW1230" s="45"/>
      <c r="BX1230" s="45"/>
      <c r="BY1230" s="45"/>
      <c r="BZ1230" s="45"/>
    </row>
    <row r="1231" spans="1:78" x14ac:dyDescent="0.45">
      <c r="A1231" s="45"/>
      <c r="B1231" s="45"/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  <c r="M1231" s="45"/>
      <c r="N1231" s="45"/>
      <c r="O1231" s="45"/>
      <c r="P1231" s="45"/>
      <c r="Q1231" s="45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  <c r="AF1231" s="45"/>
      <c r="AG1231" s="45"/>
      <c r="AH1231" s="45"/>
      <c r="AI1231" s="45"/>
      <c r="AJ1231" s="45"/>
      <c r="AK1231" s="45"/>
      <c r="AL1231" s="45"/>
      <c r="AM1231" s="45"/>
      <c r="AN1231" s="45"/>
      <c r="AO1231" s="45"/>
      <c r="AP1231" s="45"/>
      <c r="AQ1231" s="45"/>
      <c r="AR1231" s="45"/>
      <c r="AS1231" s="45"/>
      <c r="AT1231" s="45"/>
      <c r="AU1231" s="45"/>
      <c r="AV1231" s="45"/>
      <c r="AW1231" s="45"/>
      <c r="AX1231" s="45"/>
      <c r="AY1231" s="45"/>
      <c r="AZ1231" s="45"/>
      <c r="BA1231" s="45"/>
      <c r="BB1231" s="45"/>
      <c r="BC1231" s="45"/>
      <c r="BD1231" s="45"/>
      <c r="BE1231" s="45"/>
      <c r="BF1231" s="45"/>
      <c r="BG1231" s="45"/>
      <c r="BH1231" s="45"/>
      <c r="BI1231" s="45"/>
      <c r="BJ1231" s="45"/>
      <c r="BK1231" s="45"/>
      <c r="BL1231" s="45"/>
      <c r="BM1231" s="45"/>
      <c r="BN1231" s="45"/>
      <c r="BO1231" s="45"/>
      <c r="BP1231" s="45"/>
      <c r="BQ1231" s="45"/>
      <c r="BR1231" s="45"/>
      <c r="BS1231" s="45"/>
      <c r="BT1231" s="45"/>
      <c r="BU1231" s="45"/>
      <c r="BV1231" s="45"/>
      <c r="BW1231" s="45"/>
      <c r="BX1231" s="45"/>
      <c r="BY1231" s="45"/>
      <c r="BZ1231" s="45"/>
    </row>
    <row r="1232" spans="1:78" x14ac:dyDescent="0.45">
      <c r="A1232" s="45"/>
      <c r="B1232" s="45"/>
      <c r="C1232" s="45"/>
      <c r="D1232" s="45"/>
      <c r="E1232" s="45"/>
      <c r="F1232" s="45"/>
      <c r="G1232" s="45"/>
      <c r="H1232" s="45"/>
      <c r="I1232" s="45"/>
      <c r="J1232" s="45"/>
      <c r="K1232" s="45"/>
      <c r="L1232" s="45"/>
      <c r="M1232" s="45"/>
      <c r="N1232" s="45"/>
      <c r="O1232" s="45"/>
      <c r="P1232" s="45"/>
      <c r="Q1232" s="45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  <c r="AF1232" s="45"/>
      <c r="AG1232" s="45"/>
      <c r="AH1232" s="45"/>
      <c r="AI1232" s="45"/>
      <c r="AJ1232" s="45"/>
      <c r="AK1232" s="45"/>
      <c r="AL1232" s="45"/>
      <c r="AM1232" s="45"/>
      <c r="AN1232" s="45"/>
      <c r="AO1232" s="45"/>
      <c r="AP1232" s="45"/>
      <c r="AQ1232" s="45"/>
      <c r="AR1232" s="45"/>
      <c r="AS1232" s="45"/>
      <c r="AT1232" s="45"/>
      <c r="AU1232" s="45"/>
      <c r="AV1232" s="45"/>
      <c r="AW1232" s="45"/>
      <c r="AX1232" s="45"/>
      <c r="AY1232" s="45"/>
      <c r="AZ1232" s="45"/>
      <c r="BA1232" s="45"/>
      <c r="BB1232" s="45"/>
      <c r="BC1232" s="45"/>
      <c r="BD1232" s="45"/>
      <c r="BE1232" s="45"/>
      <c r="BF1232" s="45"/>
      <c r="BG1232" s="45"/>
      <c r="BH1232" s="45"/>
      <c r="BI1232" s="45"/>
      <c r="BJ1232" s="45"/>
      <c r="BK1232" s="45"/>
      <c r="BL1232" s="45"/>
      <c r="BM1232" s="45"/>
      <c r="BN1232" s="45"/>
      <c r="BO1232" s="45"/>
      <c r="BP1232" s="45"/>
      <c r="BQ1232" s="45"/>
      <c r="BR1232" s="45"/>
      <c r="BS1232" s="45"/>
      <c r="BT1232" s="45"/>
      <c r="BU1232" s="45"/>
      <c r="BV1232" s="45"/>
      <c r="BW1232" s="45"/>
      <c r="BX1232" s="45"/>
      <c r="BY1232" s="45"/>
      <c r="BZ1232" s="45"/>
    </row>
    <row r="1233" spans="1:78" x14ac:dyDescent="0.45">
      <c r="A1233" s="45"/>
      <c r="B1233" s="45"/>
      <c r="C1233" s="45"/>
      <c r="D1233" s="45"/>
      <c r="E1233" s="45"/>
      <c r="F1233" s="45"/>
      <c r="G1233" s="45"/>
      <c r="H1233" s="45"/>
      <c r="I1233" s="45"/>
      <c r="J1233" s="45"/>
      <c r="K1233" s="45"/>
      <c r="L1233" s="45"/>
      <c r="M1233" s="45"/>
      <c r="N1233" s="45"/>
      <c r="O1233" s="45"/>
      <c r="P1233" s="45"/>
      <c r="Q1233" s="45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  <c r="AF1233" s="45"/>
      <c r="AG1233" s="45"/>
      <c r="AH1233" s="45"/>
      <c r="AI1233" s="45"/>
      <c r="AJ1233" s="45"/>
      <c r="AK1233" s="45"/>
      <c r="AL1233" s="45"/>
      <c r="AM1233" s="45"/>
      <c r="AN1233" s="45"/>
      <c r="AO1233" s="45"/>
      <c r="AP1233" s="45"/>
      <c r="AQ1233" s="45"/>
      <c r="AR1233" s="45"/>
      <c r="AS1233" s="45"/>
      <c r="AT1233" s="45"/>
      <c r="AU1233" s="45"/>
      <c r="AV1233" s="45"/>
      <c r="AW1233" s="45"/>
      <c r="AX1233" s="45"/>
      <c r="AY1233" s="45"/>
      <c r="AZ1233" s="45"/>
      <c r="BA1233" s="45"/>
      <c r="BB1233" s="45"/>
      <c r="BC1233" s="45"/>
      <c r="BD1233" s="45"/>
      <c r="BE1233" s="45"/>
      <c r="BF1233" s="45"/>
      <c r="BG1233" s="45"/>
      <c r="BH1233" s="45"/>
      <c r="BI1233" s="45"/>
      <c r="BJ1233" s="45"/>
      <c r="BK1233" s="45"/>
      <c r="BL1233" s="45"/>
      <c r="BM1233" s="45"/>
      <c r="BN1233" s="45"/>
      <c r="BO1233" s="45"/>
      <c r="BP1233" s="45"/>
      <c r="BQ1233" s="45"/>
      <c r="BR1233" s="45"/>
      <c r="BS1233" s="45"/>
      <c r="BT1233" s="45"/>
      <c r="BU1233" s="45"/>
      <c r="BV1233" s="45"/>
      <c r="BW1233" s="45"/>
      <c r="BX1233" s="45"/>
      <c r="BY1233" s="45"/>
      <c r="BZ1233" s="45"/>
    </row>
    <row r="1234" spans="1:78" x14ac:dyDescent="0.45">
      <c r="A1234" s="45"/>
      <c r="B1234" s="45"/>
      <c r="C1234" s="45"/>
      <c r="D1234" s="45"/>
      <c r="E1234" s="45"/>
      <c r="F1234" s="45"/>
      <c r="G1234" s="45"/>
      <c r="H1234" s="45"/>
      <c r="I1234" s="45"/>
      <c r="J1234" s="45"/>
      <c r="K1234" s="45"/>
      <c r="L1234" s="45"/>
      <c r="M1234" s="45"/>
      <c r="N1234" s="45"/>
      <c r="O1234" s="45"/>
      <c r="P1234" s="45"/>
      <c r="Q1234" s="45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  <c r="AF1234" s="45"/>
      <c r="AG1234" s="45"/>
      <c r="AH1234" s="45"/>
      <c r="AI1234" s="45"/>
      <c r="AJ1234" s="45"/>
      <c r="AK1234" s="45"/>
      <c r="AL1234" s="45"/>
      <c r="AM1234" s="45"/>
      <c r="AN1234" s="45"/>
      <c r="AO1234" s="45"/>
      <c r="AP1234" s="45"/>
      <c r="AQ1234" s="45"/>
      <c r="AR1234" s="45"/>
      <c r="AS1234" s="45"/>
      <c r="AT1234" s="45"/>
      <c r="AU1234" s="45"/>
      <c r="AV1234" s="45"/>
      <c r="AW1234" s="45"/>
      <c r="AX1234" s="45"/>
      <c r="AY1234" s="45"/>
      <c r="AZ1234" s="45"/>
      <c r="BA1234" s="45"/>
      <c r="BB1234" s="45"/>
      <c r="BC1234" s="45"/>
      <c r="BD1234" s="45"/>
      <c r="BE1234" s="45"/>
      <c r="BF1234" s="45"/>
      <c r="BG1234" s="45"/>
      <c r="BH1234" s="45"/>
      <c r="BI1234" s="45"/>
      <c r="BJ1234" s="45"/>
      <c r="BK1234" s="45"/>
      <c r="BL1234" s="45"/>
      <c r="BM1234" s="45"/>
      <c r="BN1234" s="45"/>
      <c r="BO1234" s="45"/>
      <c r="BP1234" s="45"/>
      <c r="BQ1234" s="45"/>
      <c r="BR1234" s="45"/>
      <c r="BS1234" s="45"/>
      <c r="BT1234" s="45"/>
      <c r="BU1234" s="45"/>
      <c r="BV1234" s="45"/>
      <c r="BW1234" s="45"/>
      <c r="BX1234" s="45"/>
      <c r="BY1234" s="45"/>
      <c r="BZ1234" s="45"/>
    </row>
    <row r="1235" spans="1:78" x14ac:dyDescent="0.45">
      <c r="A1235" s="45"/>
      <c r="B1235" s="45"/>
      <c r="C1235" s="45"/>
      <c r="D1235" s="45"/>
      <c r="E1235" s="45"/>
      <c r="F1235" s="45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5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  <c r="AF1235" s="45"/>
      <c r="AG1235" s="45"/>
      <c r="AH1235" s="45"/>
      <c r="AI1235" s="45"/>
      <c r="AJ1235" s="45"/>
      <c r="AK1235" s="45"/>
      <c r="AL1235" s="45"/>
      <c r="AM1235" s="45"/>
      <c r="AN1235" s="45"/>
      <c r="AO1235" s="45"/>
      <c r="AP1235" s="45"/>
      <c r="AQ1235" s="45"/>
      <c r="AR1235" s="45"/>
      <c r="AS1235" s="45"/>
      <c r="AT1235" s="45"/>
      <c r="AU1235" s="45"/>
      <c r="AV1235" s="45"/>
      <c r="AW1235" s="45"/>
      <c r="AX1235" s="45"/>
      <c r="AY1235" s="45"/>
      <c r="AZ1235" s="45"/>
      <c r="BA1235" s="45"/>
      <c r="BB1235" s="45"/>
      <c r="BC1235" s="45"/>
      <c r="BD1235" s="45"/>
      <c r="BE1235" s="45"/>
      <c r="BF1235" s="45"/>
      <c r="BG1235" s="45"/>
      <c r="BH1235" s="45"/>
      <c r="BI1235" s="45"/>
      <c r="BJ1235" s="45"/>
      <c r="BK1235" s="45"/>
      <c r="BL1235" s="45"/>
      <c r="BM1235" s="45"/>
      <c r="BN1235" s="45"/>
      <c r="BO1235" s="45"/>
      <c r="BP1235" s="45"/>
      <c r="BQ1235" s="45"/>
      <c r="BR1235" s="45"/>
      <c r="BS1235" s="45"/>
      <c r="BT1235" s="45"/>
      <c r="BU1235" s="45"/>
      <c r="BV1235" s="45"/>
      <c r="BW1235" s="45"/>
      <c r="BX1235" s="45"/>
      <c r="BY1235" s="45"/>
      <c r="BZ1235" s="45"/>
    </row>
    <row r="1236" spans="1:78" x14ac:dyDescent="0.45">
      <c r="A1236" s="45"/>
      <c r="B1236" s="45"/>
      <c r="C1236" s="45"/>
      <c r="D1236" s="45"/>
      <c r="E1236" s="45"/>
      <c r="F1236" s="45"/>
      <c r="G1236" s="45"/>
      <c r="H1236" s="45"/>
      <c r="I1236" s="45"/>
      <c r="J1236" s="45"/>
      <c r="K1236" s="45"/>
      <c r="L1236" s="45"/>
      <c r="M1236" s="45"/>
      <c r="N1236" s="45"/>
      <c r="O1236" s="45"/>
      <c r="P1236" s="45"/>
      <c r="Q1236" s="45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  <c r="AF1236" s="45"/>
      <c r="AG1236" s="45"/>
      <c r="AH1236" s="45"/>
      <c r="AI1236" s="45"/>
      <c r="AJ1236" s="45"/>
      <c r="AK1236" s="45"/>
      <c r="AL1236" s="45"/>
      <c r="AM1236" s="45"/>
      <c r="AN1236" s="45"/>
      <c r="AO1236" s="45"/>
      <c r="AP1236" s="45"/>
      <c r="AQ1236" s="45"/>
      <c r="AR1236" s="45"/>
      <c r="AS1236" s="45"/>
      <c r="AT1236" s="45"/>
      <c r="AU1236" s="45"/>
      <c r="AV1236" s="45"/>
      <c r="AW1236" s="45"/>
      <c r="AX1236" s="45"/>
      <c r="AY1236" s="45"/>
      <c r="AZ1236" s="45"/>
      <c r="BA1236" s="45"/>
      <c r="BB1236" s="45"/>
      <c r="BC1236" s="45"/>
      <c r="BD1236" s="45"/>
      <c r="BE1236" s="45"/>
      <c r="BF1236" s="45"/>
      <c r="BG1236" s="45"/>
      <c r="BH1236" s="45"/>
      <c r="BI1236" s="45"/>
      <c r="BJ1236" s="45"/>
      <c r="BK1236" s="45"/>
      <c r="BL1236" s="45"/>
      <c r="BM1236" s="45"/>
      <c r="BN1236" s="45"/>
      <c r="BO1236" s="45"/>
      <c r="BP1236" s="45"/>
      <c r="BQ1236" s="45"/>
      <c r="BR1236" s="45"/>
      <c r="BS1236" s="45"/>
      <c r="BT1236" s="45"/>
      <c r="BU1236" s="45"/>
      <c r="BV1236" s="45"/>
      <c r="BW1236" s="45"/>
      <c r="BX1236" s="45"/>
      <c r="BY1236" s="45"/>
      <c r="BZ1236" s="45"/>
    </row>
    <row r="1237" spans="1:78" x14ac:dyDescent="0.45">
      <c r="A1237" s="45"/>
      <c r="B1237" s="45"/>
      <c r="C1237" s="45"/>
      <c r="D1237" s="45"/>
      <c r="E1237" s="45"/>
      <c r="F1237" s="45"/>
      <c r="G1237" s="45"/>
      <c r="H1237" s="45"/>
      <c r="I1237" s="45"/>
      <c r="J1237" s="45"/>
      <c r="K1237" s="45"/>
      <c r="L1237" s="45"/>
      <c r="M1237" s="45"/>
      <c r="N1237" s="45"/>
      <c r="O1237" s="45"/>
      <c r="P1237" s="45"/>
      <c r="Q1237" s="45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  <c r="AF1237" s="45"/>
      <c r="AG1237" s="45"/>
      <c r="AH1237" s="45"/>
      <c r="AI1237" s="45"/>
      <c r="AJ1237" s="45"/>
      <c r="AK1237" s="45"/>
      <c r="AL1237" s="45"/>
      <c r="AM1237" s="45"/>
      <c r="AN1237" s="45"/>
      <c r="AO1237" s="45"/>
      <c r="AP1237" s="45"/>
      <c r="AQ1237" s="45"/>
      <c r="AR1237" s="45"/>
      <c r="AS1237" s="45"/>
      <c r="AT1237" s="45"/>
      <c r="AU1237" s="45"/>
      <c r="AV1237" s="45"/>
      <c r="AW1237" s="45"/>
      <c r="AX1237" s="45"/>
      <c r="AY1237" s="45"/>
      <c r="AZ1237" s="45"/>
      <c r="BA1237" s="45"/>
      <c r="BB1237" s="45"/>
      <c r="BC1237" s="45"/>
      <c r="BD1237" s="45"/>
      <c r="BE1237" s="45"/>
      <c r="BF1237" s="45"/>
      <c r="BG1237" s="45"/>
      <c r="BH1237" s="45"/>
      <c r="BI1237" s="45"/>
      <c r="BJ1237" s="45"/>
      <c r="BK1237" s="45"/>
      <c r="BL1237" s="45"/>
      <c r="BM1237" s="45"/>
      <c r="BN1237" s="45"/>
      <c r="BO1237" s="45"/>
      <c r="BP1237" s="45"/>
      <c r="BQ1237" s="45"/>
      <c r="BR1237" s="45"/>
      <c r="BS1237" s="45"/>
      <c r="BT1237" s="45"/>
      <c r="BU1237" s="45"/>
      <c r="BV1237" s="45"/>
      <c r="BW1237" s="45"/>
      <c r="BX1237" s="45"/>
      <c r="BY1237" s="45"/>
      <c r="BZ1237" s="45"/>
    </row>
    <row r="1238" spans="1:78" x14ac:dyDescent="0.45">
      <c r="A1238" s="45"/>
      <c r="B1238" s="45"/>
      <c r="C1238" s="45"/>
      <c r="D1238" s="45"/>
      <c r="E1238" s="45"/>
      <c r="F1238" s="45"/>
      <c r="G1238" s="45"/>
      <c r="H1238" s="45"/>
      <c r="I1238" s="45"/>
      <c r="J1238" s="45"/>
      <c r="K1238" s="45"/>
      <c r="L1238" s="45"/>
      <c r="M1238" s="45"/>
      <c r="N1238" s="45"/>
      <c r="O1238" s="45"/>
      <c r="P1238" s="45"/>
      <c r="Q1238" s="45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  <c r="AF1238" s="45"/>
      <c r="AG1238" s="45"/>
      <c r="AH1238" s="45"/>
      <c r="AI1238" s="45"/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45"/>
      <c r="AT1238" s="45"/>
      <c r="AU1238" s="45"/>
      <c r="AV1238" s="45"/>
      <c r="AW1238" s="45"/>
      <c r="AX1238" s="45"/>
      <c r="AY1238" s="45"/>
      <c r="AZ1238" s="45"/>
      <c r="BA1238" s="45"/>
      <c r="BB1238" s="45"/>
      <c r="BC1238" s="45"/>
      <c r="BD1238" s="45"/>
      <c r="BE1238" s="45"/>
      <c r="BF1238" s="45"/>
      <c r="BG1238" s="45"/>
      <c r="BH1238" s="45"/>
      <c r="BI1238" s="45"/>
      <c r="BJ1238" s="45"/>
      <c r="BK1238" s="45"/>
      <c r="BL1238" s="45"/>
      <c r="BM1238" s="45"/>
      <c r="BN1238" s="45"/>
      <c r="BO1238" s="45"/>
      <c r="BP1238" s="45"/>
      <c r="BQ1238" s="45"/>
      <c r="BR1238" s="45"/>
      <c r="BS1238" s="45"/>
      <c r="BT1238" s="45"/>
      <c r="BU1238" s="45"/>
      <c r="BV1238" s="45"/>
      <c r="BW1238" s="45"/>
      <c r="BX1238" s="45"/>
      <c r="BY1238" s="45"/>
      <c r="BZ1238" s="45"/>
    </row>
    <row r="1239" spans="1:78" x14ac:dyDescent="0.45">
      <c r="A1239" s="45"/>
      <c r="B1239" s="45"/>
      <c r="C1239" s="45"/>
      <c r="D1239" s="45"/>
      <c r="E1239" s="45"/>
      <c r="F1239" s="45"/>
      <c r="G1239" s="45"/>
      <c r="H1239" s="45"/>
      <c r="I1239" s="45"/>
      <c r="J1239" s="45"/>
      <c r="K1239" s="45"/>
      <c r="L1239" s="45"/>
      <c r="M1239" s="45"/>
      <c r="N1239" s="45"/>
      <c r="O1239" s="45"/>
      <c r="P1239" s="45"/>
      <c r="Q1239" s="45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  <c r="AF1239" s="45"/>
      <c r="AG1239" s="45"/>
      <c r="AH1239" s="45"/>
      <c r="AI1239" s="45"/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45"/>
      <c r="AT1239" s="45"/>
      <c r="AU1239" s="45"/>
      <c r="AV1239" s="45"/>
      <c r="AW1239" s="45"/>
      <c r="AX1239" s="45"/>
      <c r="AY1239" s="45"/>
      <c r="AZ1239" s="45"/>
      <c r="BA1239" s="45"/>
      <c r="BB1239" s="45"/>
      <c r="BC1239" s="45"/>
      <c r="BD1239" s="45"/>
      <c r="BE1239" s="45"/>
      <c r="BF1239" s="45"/>
      <c r="BG1239" s="45"/>
      <c r="BH1239" s="45"/>
      <c r="BI1239" s="45"/>
      <c r="BJ1239" s="45"/>
      <c r="BK1239" s="45"/>
      <c r="BL1239" s="45"/>
      <c r="BM1239" s="45"/>
      <c r="BN1239" s="45"/>
      <c r="BO1239" s="45"/>
      <c r="BP1239" s="45"/>
      <c r="BQ1239" s="45"/>
      <c r="BR1239" s="45"/>
      <c r="BS1239" s="45"/>
      <c r="BT1239" s="45"/>
      <c r="BU1239" s="45"/>
      <c r="BV1239" s="45"/>
      <c r="BW1239" s="45"/>
      <c r="BX1239" s="45"/>
      <c r="BY1239" s="45"/>
      <c r="BZ1239" s="45"/>
    </row>
    <row r="1240" spans="1:78" x14ac:dyDescent="0.45">
      <c r="A1240" s="45"/>
      <c r="B1240" s="45"/>
      <c r="C1240" s="45"/>
      <c r="D1240" s="45"/>
      <c r="E1240" s="45"/>
      <c r="F1240" s="45"/>
      <c r="G1240" s="45"/>
      <c r="H1240" s="45"/>
      <c r="I1240" s="45"/>
      <c r="J1240" s="45"/>
      <c r="K1240" s="45"/>
      <c r="L1240" s="45"/>
      <c r="M1240" s="45"/>
      <c r="N1240" s="45"/>
      <c r="O1240" s="45"/>
      <c r="P1240" s="45"/>
      <c r="Q1240" s="45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  <c r="AF1240" s="45"/>
      <c r="AG1240" s="45"/>
      <c r="AH1240" s="45"/>
      <c r="AI1240" s="45"/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45"/>
      <c r="AT1240" s="45"/>
      <c r="AU1240" s="45"/>
      <c r="AV1240" s="45"/>
      <c r="AW1240" s="45"/>
      <c r="AX1240" s="45"/>
      <c r="AY1240" s="45"/>
      <c r="AZ1240" s="45"/>
      <c r="BA1240" s="45"/>
      <c r="BB1240" s="45"/>
      <c r="BC1240" s="45"/>
      <c r="BD1240" s="45"/>
      <c r="BE1240" s="45"/>
      <c r="BF1240" s="45"/>
      <c r="BG1240" s="45"/>
      <c r="BH1240" s="45"/>
      <c r="BI1240" s="45"/>
      <c r="BJ1240" s="45"/>
      <c r="BK1240" s="45"/>
      <c r="BL1240" s="45"/>
      <c r="BM1240" s="45"/>
      <c r="BN1240" s="45"/>
      <c r="BO1240" s="45"/>
      <c r="BP1240" s="45"/>
      <c r="BQ1240" s="45"/>
      <c r="BR1240" s="45"/>
      <c r="BS1240" s="45"/>
      <c r="BT1240" s="45"/>
      <c r="BU1240" s="45"/>
      <c r="BV1240" s="45"/>
      <c r="BW1240" s="45"/>
      <c r="BX1240" s="45"/>
      <c r="BY1240" s="45"/>
      <c r="BZ1240" s="45"/>
    </row>
    <row r="1241" spans="1:78" x14ac:dyDescent="0.45">
      <c r="A1241" s="45"/>
      <c r="B1241" s="45"/>
      <c r="C1241" s="45"/>
      <c r="D1241" s="45"/>
      <c r="E1241" s="45"/>
      <c r="F1241" s="45"/>
      <c r="G1241" s="45"/>
      <c r="H1241" s="45"/>
      <c r="I1241" s="45"/>
      <c r="J1241" s="45"/>
      <c r="K1241" s="45"/>
      <c r="L1241" s="45"/>
      <c r="M1241" s="45"/>
      <c r="N1241" s="45"/>
      <c r="O1241" s="45"/>
      <c r="P1241" s="45"/>
      <c r="Q1241" s="45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  <c r="AF1241" s="45"/>
      <c r="AG1241" s="45"/>
      <c r="AH1241" s="45"/>
      <c r="AI1241" s="45"/>
      <c r="AJ1241" s="45"/>
      <c r="AK1241" s="45"/>
      <c r="AL1241" s="45"/>
      <c r="AM1241" s="45"/>
      <c r="AN1241" s="45"/>
      <c r="AO1241" s="45"/>
      <c r="AP1241" s="45"/>
      <c r="AQ1241" s="45"/>
      <c r="AR1241" s="45"/>
      <c r="AS1241" s="45"/>
      <c r="AT1241" s="45"/>
      <c r="AU1241" s="45"/>
      <c r="AV1241" s="45"/>
      <c r="AW1241" s="45"/>
      <c r="AX1241" s="45"/>
      <c r="AY1241" s="45"/>
      <c r="AZ1241" s="45"/>
      <c r="BA1241" s="45"/>
      <c r="BB1241" s="45"/>
      <c r="BC1241" s="45"/>
      <c r="BD1241" s="45"/>
      <c r="BE1241" s="45"/>
      <c r="BF1241" s="45"/>
      <c r="BG1241" s="45"/>
      <c r="BH1241" s="45"/>
      <c r="BI1241" s="45"/>
      <c r="BJ1241" s="45"/>
      <c r="BK1241" s="45"/>
      <c r="BL1241" s="45"/>
      <c r="BM1241" s="45"/>
      <c r="BN1241" s="45"/>
      <c r="BO1241" s="45"/>
      <c r="BP1241" s="45"/>
      <c r="BQ1241" s="45"/>
      <c r="BR1241" s="45"/>
      <c r="BS1241" s="45"/>
      <c r="BT1241" s="45"/>
      <c r="BU1241" s="45"/>
      <c r="BV1241" s="45"/>
      <c r="BW1241" s="45"/>
      <c r="BX1241" s="45"/>
      <c r="BY1241" s="45"/>
      <c r="BZ1241" s="45"/>
    </row>
    <row r="1242" spans="1:78" x14ac:dyDescent="0.45">
      <c r="A1242" s="45"/>
      <c r="B1242" s="45"/>
      <c r="C1242" s="45"/>
      <c r="D1242" s="45"/>
      <c r="E1242" s="45"/>
      <c r="F1242" s="45"/>
      <c r="G1242" s="45"/>
      <c r="H1242" s="45"/>
      <c r="I1242" s="45"/>
      <c r="J1242" s="45"/>
      <c r="K1242" s="45"/>
      <c r="L1242" s="45"/>
      <c r="M1242" s="45"/>
      <c r="N1242" s="45"/>
      <c r="O1242" s="45"/>
      <c r="P1242" s="45"/>
      <c r="Q1242" s="45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  <c r="AF1242" s="45"/>
      <c r="AG1242" s="45"/>
      <c r="AH1242" s="45"/>
      <c r="AI1242" s="45"/>
      <c r="AJ1242" s="45"/>
      <c r="AK1242" s="45"/>
      <c r="AL1242" s="45"/>
      <c r="AM1242" s="45"/>
      <c r="AN1242" s="45"/>
      <c r="AO1242" s="45"/>
      <c r="AP1242" s="45"/>
      <c r="AQ1242" s="45"/>
      <c r="AR1242" s="45"/>
      <c r="AS1242" s="45"/>
      <c r="AT1242" s="45"/>
      <c r="AU1242" s="45"/>
      <c r="AV1242" s="45"/>
      <c r="AW1242" s="45"/>
      <c r="AX1242" s="45"/>
      <c r="AY1242" s="45"/>
      <c r="AZ1242" s="45"/>
      <c r="BA1242" s="45"/>
      <c r="BB1242" s="45"/>
      <c r="BC1242" s="45"/>
      <c r="BD1242" s="45"/>
      <c r="BE1242" s="45"/>
      <c r="BF1242" s="45"/>
      <c r="BG1242" s="45"/>
      <c r="BH1242" s="45"/>
      <c r="BI1242" s="45"/>
      <c r="BJ1242" s="45"/>
      <c r="BK1242" s="45"/>
      <c r="BL1242" s="45"/>
      <c r="BM1242" s="45"/>
      <c r="BN1242" s="45"/>
      <c r="BO1242" s="45"/>
      <c r="BP1242" s="45"/>
      <c r="BQ1242" s="45"/>
      <c r="BR1242" s="45"/>
      <c r="BS1242" s="45"/>
      <c r="BT1242" s="45"/>
      <c r="BU1242" s="45"/>
      <c r="BV1242" s="45"/>
      <c r="BW1242" s="45"/>
      <c r="BX1242" s="45"/>
      <c r="BY1242" s="45"/>
      <c r="BZ1242" s="45"/>
    </row>
    <row r="1243" spans="1:78" x14ac:dyDescent="0.45">
      <c r="A1243" s="45"/>
      <c r="B1243" s="45"/>
      <c r="C1243" s="45"/>
      <c r="D1243" s="45"/>
      <c r="E1243" s="45"/>
      <c r="F1243" s="45"/>
      <c r="G1243" s="45"/>
      <c r="H1243" s="45"/>
      <c r="I1243" s="45"/>
      <c r="J1243" s="45"/>
      <c r="K1243" s="45"/>
      <c r="L1243" s="45"/>
      <c r="M1243" s="45"/>
      <c r="N1243" s="45"/>
      <c r="O1243" s="45"/>
      <c r="P1243" s="45"/>
      <c r="Q1243" s="45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  <c r="AF1243" s="45"/>
      <c r="AG1243" s="45"/>
      <c r="AH1243" s="45"/>
      <c r="AI1243" s="45"/>
      <c r="AJ1243" s="45"/>
      <c r="AK1243" s="45"/>
      <c r="AL1243" s="45"/>
      <c r="AM1243" s="45"/>
      <c r="AN1243" s="45"/>
      <c r="AO1243" s="45"/>
      <c r="AP1243" s="45"/>
      <c r="AQ1243" s="45"/>
      <c r="AR1243" s="45"/>
      <c r="AS1243" s="45"/>
      <c r="AT1243" s="45"/>
      <c r="AU1243" s="45"/>
      <c r="AV1243" s="45"/>
      <c r="AW1243" s="45"/>
      <c r="AX1243" s="45"/>
      <c r="AY1243" s="45"/>
      <c r="AZ1243" s="45"/>
      <c r="BA1243" s="45"/>
      <c r="BB1243" s="45"/>
      <c r="BC1243" s="45"/>
      <c r="BD1243" s="45"/>
      <c r="BE1243" s="45"/>
      <c r="BF1243" s="45"/>
      <c r="BG1243" s="45"/>
      <c r="BH1243" s="45"/>
      <c r="BI1243" s="45"/>
      <c r="BJ1243" s="45"/>
      <c r="BK1243" s="45"/>
      <c r="BL1243" s="45"/>
      <c r="BM1243" s="45"/>
      <c r="BN1243" s="45"/>
      <c r="BO1243" s="45"/>
      <c r="BP1243" s="45"/>
      <c r="BQ1243" s="45"/>
      <c r="BR1243" s="45"/>
      <c r="BS1243" s="45"/>
      <c r="BT1243" s="45"/>
      <c r="BU1243" s="45"/>
      <c r="BV1243" s="45"/>
      <c r="BW1243" s="45"/>
      <c r="BX1243" s="45"/>
      <c r="BY1243" s="45"/>
      <c r="BZ1243" s="45"/>
    </row>
    <row r="1244" spans="1:78" x14ac:dyDescent="0.45">
      <c r="A1244" s="45"/>
      <c r="B1244" s="45"/>
      <c r="C1244" s="45"/>
      <c r="D1244" s="45"/>
      <c r="E1244" s="45"/>
      <c r="F1244" s="45"/>
      <c r="G1244" s="45"/>
      <c r="H1244" s="45"/>
      <c r="I1244" s="45"/>
      <c r="J1244" s="45"/>
      <c r="K1244" s="45"/>
      <c r="L1244" s="45"/>
      <c r="M1244" s="45"/>
      <c r="N1244" s="45"/>
      <c r="O1244" s="45"/>
      <c r="P1244" s="45"/>
      <c r="Q1244" s="45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  <c r="AF1244" s="45"/>
      <c r="AG1244" s="45"/>
      <c r="AH1244" s="45"/>
      <c r="AI1244" s="45"/>
      <c r="AJ1244" s="45"/>
      <c r="AK1244" s="45"/>
      <c r="AL1244" s="45"/>
      <c r="AM1244" s="45"/>
      <c r="AN1244" s="45"/>
      <c r="AO1244" s="45"/>
      <c r="AP1244" s="45"/>
      <c r="AQ1244" s="45"/>
      <c r="AR1244" s="45"/>
      <c r="AS1244" s="45"/>
      <c r="AT1244" s="45"/>
      <c r="AU1244" s="45"/>
      <c r="AV1244" s="45"/>
      <c r="AW1244" s="45"/>
      <c r="AX1244" s="45"/>
      <c r="AY1244" s="45"/>
      <c r="AZ1244" s="45"/>
      <c r="BA1244" s="45"/>
      <c r="BB1244" s="45"/>
      <c r="BC1244" s="45"/>
      <c r="BD1244" s="45"/>
      <c r="BE1244" s="45"/>
      <c r="BF1244" s="45"/>
      <c r="BG1244" s="45"/>
      <c r="BH1244" s="45"/>
      <c r="BI1244" s="45"/>
      <c r="BJ1244" s="45"/>
      <c r="BK1244" s="45"/>
      <c r="BL1244" s="45"/>
      <c r="BM1244" s="45"/>
      <c r="BN1244" s="45"/>
      <c r="BO1244" s="45"/>
      <c r="BP1244" s="45"/>
      <c r="BQ1244" s="45"/>
      <c r="BR1244" s="45"/>
      <c r="BS1244" s="45"/>
      <c r="BT1244" s="45"/>
      <c r="BU1244" s="45"/>
      <c r="BV1244" s="45"/>
      <c r="BW1244" s="45"/>
      <c r="BX1244" s="45"/>
      <c r="BY1244" s="45"/>
      <c r="BZ1244" s="45"/>
    </row>
    <row r="1245" spans="1:78" x14ac:dyDescent="0.45">
      <c r="A1245" s="45"/>
      <c r="B1245" s="45"/>
      <c r="C1245" s="45"/>
      <c r="D1245" s="45"/>
      <c r="E1245" s="45"/>
      <c r="F1245" s="45"/>
      <c r="G1245" s="45"/>
      <c r="H1245" s="45"/>
      <c r="I1245" s="45"/>
      <c r="J1245" s="45"/>
      <c r="K1245" s="45"/>
      <c r="L1245" s="45"/>
      <c r="M1245" s="45"/>
      <c r="N1245" s="45"/>
      <c r="O1245" s="45"/>
      <c r="P1245" s="45"/>
      <c r="Q1245" s="45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  <c r="AF1245" s="45"/>
      <c r="AG1245" s="45"/>
      <c r="AH1245" s="45"/>
      <c r="AI1245" s="45"/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45"/>
      <c r="AT1245" s="45"/>
      <c r="AU1245" s="45"/>
      <c r="AV1245" s="45"/>
      <c r="AW1245" s="45"/>
      <c r="AX1245" s="45"/>
      <c r="AY1245" s="45"/>
      <c r="AZ1245" s="45"/>
      <c r="BA1245" s="45"/>
      <c r="BB1245" s="45"/>
      <c r="BC1245" s="45"/>
      <c r="BD1245" s="45"/>
      <c r="BE1245" s="45"/>
      <c r="BF1245" s="45"/>
      <c r="BG1245" s="45"/>
      <c r="BH1245" s="45"/>
      <c r="BI1245" s="45"/>
      <c r="BJ1245" s="45"/>
      <c r="BK1245" s="45"/>
      <c r="BL1245" s="45"/>
      <c r="BM1245" s="45"/>
      <c r="BN1245" s="45"/>
      <c r="BO1245" s="45"/>
      <c r="BP1245" s="45"/>
      <c r="BQ1245" s="45"/>
      <c r="BR1245" s="45"/>
      <c r="BS1245" s="45"/>
      <c r="BT1245" s="45"/>
      <c r="BU1245" s="45"/>
      <c r="BV1245" s="45"/>
      <c r="BW1245" s="45"/>
      <c r="BX1245" s="45"/>
      <c r="BY1245" s="45"/>
      <c r="BZ1245" s="45"/>
    </row>
    <row r="1246" spans="1:78" x14ac:dyDescent="0.45">
      <c r="A1246" s="45"/>
      <c r="B1246" s="45"/>
      <c r="C1246" s="45"/>
      <c r="D1246" s="45"/>
      <c r="E1246" s="45"/>
      <c r="F1246" s="45"/>
      <c r="G1246" s="45"/>
      <c r="H1246" s="45"/>
      <c r="I1246" s="45"/>
      <c r="J1246" s="45"/>
      <c r="K1246" s="45"/>
      <c r="L1246" s="45"/>
      <c r="M1246" s="45"/>
      <c r="N1246" s="45"/>
      <c r="O1246" s="45"/>
      <c r="P1246" s="45"/>
      <c r="Q1246" s="45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  <c r="AF1246" s="45"/>
      <c r="AG1246" s="45"/>
      <c r="AH1246" s="45"/>
      <c r="AI1246" s="45"/>
      <c r="AJ1246" s="45"/>
      <c r="AK1246" s="45"/>
      <c r="AL1246" s="45"/>
      <c r="AM1246" s="45"/>
      <c r="AN1246" s="45"/>
      <c r="AO1246" s="45"/>
      <c r="AP1246" s="45"/>
      <c r="AQ1246" s="45"/>
      <c r="AR1246" s="45"/>
      <c r="AS1246" s="45"/>
      <c r="AT1246" s="45"/>
      <c r="AU1246" s="45"/>
      <c r="AV1246" s="45"/>
      <c r="AW1246" s="45"/>
      <c r="AX1246" s="45"/>
      <c r="AY1246" s="45"/>
      <c r="AZ1246" s="45"/>
      <c r="BA1246" s="45"/>
      <c r="BB1246" s="45"/>
      <c r="BC1246" s="45"/>
      <c r="BD1246" s="45"/>
      <c r="BE1246" s="45"/>
      <c r="BF1246" s="45"/>
      <c r="BG1246" s="45"/>
      <c r="BH1246" s="45"/>
      <c r="BI1246" s="45"/>
      <c r="BJ1246" s="45"/>
      <c r="BK1246" s="45"/>
      <c r="BL1246" s="45"/>
      <c r="BM1246" s="45"/>
      <c r="BN1246" s="45"/>
      <c r="BO1246" s="45"/>
      <c r="BP1246" s="45"/>
      <c r="BQ1246" s="45"/>
      <c r="BR1246" s="45"/>
      <c r="BS1246" s="45"/>
      <c r="BT1246" s="45"/>
      <c r="BU1246" s="45"/>
      <c r="BV1246" s="45"/>
      <c r="BW1246" s="45"/>
      <c r="BX1246" s="45"/>
      <c r="BY1246" s="45"/>
      <c r="BZ1246" s="45"/>
    </row>
    <row r="1247" spans="1:78" x14ac:dyDescent="0.45">
      <c r="A1247" s="45"/>
      <c r="B1247" s="45"/>
      <c r="C1247" s="45"/>
      <c r="D1247" s="45"/>
      <c r="E1247" s="45"/>
      <c r="F1247" s="45"/>
      <c r="G1247" s="45"/>
      <c r="H1247" s="45"/>
      <c r="I1247" s="45"/>
      <c r="J1247" s="45"/>
      <c r="K1247" s="45"/>
      <c r="L1247" s="45"/>
      <c r="M1247" s="45"/>
      <c r="N1247" s="45"/>
      <c r="O1247" s="45"/>
      <c r="P1247" s="45"/>
      <c r="Q1247" s="45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  <c r="AF1247" s="45"/>
      <c r="AG1247" s="45"/>
      <c r="AH1247" s="45"/>
      <c r="AI1247" s="45"/>
      <c r="AJ1247" s="45"/>
      <c r="AK1247" s="45"/>
      <c r="AL1247" s="45"/>
      <c r="AM1247" s="45"/>
      <c r="AN1247" s="45"/>
      <c r="AO1247" s="45"/>
      <c r="AP1247" s="45"/>
      <c r="AQ1247" s="45"/>
      <c r="AR1247" s="45"/>
      <c r="AS1247" s="45"/>
      <c r="AT1247" s="45"/>
      <c r="AU1247" s="45"/>
      <c r="AV1247" s="45"/>
      <c r="AW1247" s="45"/>
      <c r="AX1247" s="45"/>
      <c r="AY1247" s="45"/>
      <c r="AZ1247" s="45"/>
      <c r="BA1247" s="45"/>
      <c r="BB1247" s="45"/>
      <c r="BC1247" s="45"/>
      <c r="BD1247" s="45"/>
      <c r="BE1247" s="45"/>
      <c r="BF1247" s="45"/>
      <c r="BG1247" s="45"/>
      <c r="BH1247" s="45"/>
      <c r="BI1247" s="45"/>
      <c r="BJ1247" s="45"/>
      <c r="BK1247" s="45"/>
      <c r="BL1247" s="45"/>
      <c r="BM1247" s="45"/>
      <c r="BN1247" s="45"/>
      <c r="BO1247" s="45"/>
      <c r="BP1247" s="45"/>
      <c r="BQ1247" s="45"/>
      <c r="BR1247" s="45"/>
      <c r="BS1247" s="45"/>
      <c r="BT1247" s="45"/>
      <c r="BU1247" s="45"/>
      <c r="BV1247" s="45"/>
      <c r="BW1247" s="45"/>
      <c r="BX1247" s="45"/>
      <c r="BY1247" s="45"/>
      <c r="BZ1247" s="45"/>
    </row>
    <row r="1248" spans="1:78" x14ac:dyDescent="0.45">
      <c r="A1248" s="45"/>
      <c r="B1248" s="45"/>
      <c r="C1248" s="45"/>
      <c r="D1248" s="45"/>
      <c r="E1248" s="45"/>
      <c r="F1248" s="45"/>
      <c r="G1248" s="45"/>
      <c r="H1248" s="45"/>
      <c r="I1248" s="45"/>
      <c r="J1248" s="45"/>
      <c r="K1248" s="45"/>
      <c r="L1248" s="45"/>
      <c r="M1248" s="45"/>
      <c r="N1248" s="45"/>
      <c r="O1248" s="45"/>
      <c r="P1248" s="45"/>
      <c r="Q1248" s="45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  <c r="AF1248" s="45"/>
      <c r="AG1248" s="45"/>
      <c r="AH1248" s="45"/>
      <c r="AI1248" s="45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45"/>
      <c r="AT1248" s="45"/>
      <c r="AU1248" s="45"/>
      <c r="AV1248" s="45"/>
      <c r="AW1248" s="45"/>
      <c r="AX1248" s="45"/>
      <c r="AY1248" s="45"/>
      <c r="AZ1248" s="45"/>
      <c r="BA1248" s="45"/>
      <c r="BB1248" s="45"/>
      <c r="BC1248" s="45"/>
      <c r="BD1248" s="45"/>
      <c r="BE1248" s="45"/>
      <c r="BF1248" s="45"/>
      <c r="BG1248" s="45"/>
      <c r="BH1248" s="45"/>
      <c r="BI1248" s="45"/>
      <c r="BJ1248" s="45"/>
      <c r="BK1248" s="45"/>
      <c r="BL1248" s="45"/>
      <c r="BM1248" s="45"/>
      <c r="BN1248" s="45"/>
      <c r="BO1248" s="45"/>
      <c r="BP1248" s="45"/>
      <c r="BQ1248" s="45"/>
      <c r="BR1248" s="45"/>
      <c r="BS1248" s="45"/>
      <c r="BT1248" s="45"/>
      <c r="BU1248" s="45"/>
      <c r="BV1248" s="45"/>
      <c r="BW1248" s="45"/>
      <c r="BX1248" s="45"/>
      <c r="BY1248" s="45"/>
      <c r="BZ1248" s="45"/>
    </row>
    <row r="1249" spans="1:78" x14ac:dyDescent="0.45">
      <c r="A1249" s="45"/>
      <c r="B1249" s="45"/>
      <c r="C1249" s="45"/>
      <c r="D1249" s="45"/>
      <c r="E1249" s="45"/>
      <c r="F1249" s="45"/>
      <c r="G1249" s="45"/>
      <c r="H1249" s="45"/>
      <c r="I1249" s="45"/>
      <c r="J1249" s="45"/>
      <c r="K1249" s="45"/>
      <c r="L1249" s="45"/>
      <c r="M1249" s="45"/>
      <c r="N1249" s="45"/>
      <c r="O1249" s="45"/>
      <c r="P1249" s="45"/>
      <c r="Q1249" s="45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  <c r="AF1249" s="45"/>
      <c r="AG1249" s="45"/>
      <c r="AH1249" s="45"/>
      <c r="AI1249" s="45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45"/>
      <c r="AT1249" s="45"/>
      <c r="AU1249" s="45"/>
      <c r="AV1249" s="45"/>
      <c r="AW1249" s="45"/>
      <c r="AX1249" s="45"/>
      <c r="AY1249" s="45"/>
      <c r="AZ1249" s="45"/>
      <c r="BA1249" s="45"/>
      <c r="BB1249" s="45"/>
      <c r="BC1249" s="45"/>
      <c r="BD1249" s="45"/>
      <c r="BE1249" s="45"/>
      <c r="BF1249" s="45"/>
      <c r="BG1249" s="45"/>
      <c r="BH1249" s="45"/>
      <c r="BI1249" s="45"/>
      <c r="BJ1249" s="45"/>
      <c r="BK1249" s="45"/>
      <c r="BL1249" s="45"/>
      <c r="BM1249" s="45"/>
      <c r="BN1249" s="45"/>
      <c r="BO1249" s="45"/>
      <c r="BP1249" s="45"/>
      <c r="BQ1249" s="45"/>
      <c r="BR1249" s="45"/>
      <c r="BS1249" s="45"/>
      <c r="BT1249" s="45"/>
      <c r="BU1249" s="45"/>
      <c r="BV1249" s="45"/>
      <c r="BW1249" s="45"/>
      <c r="BX1249" s="45"/>
      <c r="BY1249" s="45"/>
      <c r="BZ1249" s="45"/>
    </row>
    <row r="1250" spans="1:78" x14ac:dyDescent="0.45">
      <c r="A1250" s="45"/>
      <c r="B1250" s="45"/>
      <c r="C1250" s="45"/>
      <c r="D1250" s="45"/>
      <c r="E1250" s="45"/>
      <c r="F1250" s="45"/>
      <c r="G1250" s="45"/>
      <c r="H1250" s="45"/>
      <c r="I1250" s="45"/>
      <c r="J1250" s="45"/>
      <c r="K1250" s="45"/>
      <c r="L1250" s="45"/>
      <c r="M1250" s="45"/>
      <c r="N1250" s="45"/>
      <c r="O1250" s="45"/>
      <c r="P1250" s="45"/>
      <c r="Q1250" s="45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  <c r="AF1250" s="45"/>
      <c r="AG1250" s="45"/>
      <c r="AH1250" s="45"/>
      <c r="AI1250" s="45"/>
      <c r="AJ1250" s="45"/>
      <c r="AK1250" s="45"/>
      <c r="AL1250" s="45"/>
      <c r="AM1250" s="45"/>
      <c r="AN1250" s="45"/>
      <c r="AO1250" s="45"/>
      <c r="AP1250" s="45"/>
      <c r="AQ1250" s="45"/>
      <c r="AR1250" s="45"/>
      <c r="AS1250" s="45"/>
      <c r="AT1250" s="45"/>
      <c r="AU1250" s="45"/>
      <c r="AV1250" s="45"/>
      <c r="AW1250" s="45"/>
      <c r="AX1250" s="45"/>
      <c r="AY1250" s="45"/>
      <c r="AZ1250" s="45"/>
      <c r="BA1250" s="45"/>
      <c r="BB1250" s="45"/>
      <c r="BC1250" s="45"/>
      <c r="BD1250" s="45"/>
      <c r="BE1250" s="45"/>
      <c r="BF1250" s="45"/>
      <c r="BG1250" s="45"/>
      <c r="BH1250" s="45"/>
      <c r="BI1250" s="45"/>
      <c r="BJ1250" s="45"/>
      <c r="BK1250" s="45"/>
      <c r="BL1250" s="45"/>
      <c r="BM1250" s="45"/>
      <c r="BN1250" s="45"/>
      <c r="BO1250" s="45"/>
      <c r="BP1250" s="45"/>
      <c r="BQ1250" s="45"/>
      <c r="BR1250" s="45"/>
      <c r="BS1250" s="45"/>
      <c r="BT1250" s="45"/>
      <c r="BU1250" s="45"/>
      <c r="BV1250" s="45"/>
      <c r="BW1250" s="45"/>
      <c r="BX1250" s="45"/>
      <c r="BY1250" s="45"/>
      <c r="BZ1250" s="45"/>
    </row>
    <row r="1251" spans="1:78" x14ac:dyDescent="0.45">
      <c r="A1251" s="45"/>
      <c r="B1251" s="45"/>
      <c r="C1251" s="45"/>
      <c r="D1251" s="45"/>
      <c r="E1251" s="45"/>
      <c r="F1251" s="45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  <c r="AF1251" s="45"/>
      <c r="AG1251" s="45"/>
      <c r="AH1251" s="45"/>
      <c r="AI1251" s="45"/>
      <c r="AJ1251" s="45"/>
      <c r="AK1251" s="45"/>
      <c r="AL1251" s="45"/>
      <c r="AM1251" s="45"/>
      <c r="AN1251" s="45"/>
      <c r="AO1251" s="45"/>
      <c r="AP1251" s="45"/>
      <c r="AQ1251" s="45"/>
      <c r="AR1251" s="45"/>
      <c r="AS1251" s="45"/>
      <c r="AT1251" s="45"/>
      <c r="AU1251" s="45"/>
      <c r="AV1251" s="45"/>
      <c r="AW1251" s="45"/>
      <c r="AX1251" s="45"/>
      <c r="AY1251" s="45"/>
      <c r="AZ1251" s="45"/>
      <c r="BA1251" s="45"/>
      <c r="BB1251" s="45"/>
      <c r="BC1251" s="45"/>
      <c r="BD1251" s="45"/>
      <c r="BE1251" s="45"/>
      <c r="BF1251" s="45"/>
      <c r="BG1251" s="45"/>
      <c r="BH1251" s="45"/>
      <c r="BI1251" s="45"/>
      <c r="BJ1251" s="45"/>
      <c r="BK1251" s="45"/>
      <c r="BL1251" s="45"/>
      <c r="BM1251" s="45"/>
      <c r="BN1251" s="45"/>
      <c r="BO1251" s="45"/>
      <c r="BP1251" s="45"/>
      <c r="BQ1251" s="45"/>
      <c r="BR1251" s="45"/>
      <c r="BS1251" s="45"/>
      <c r="BT1251" s="45"/>
      <c r="BU1251" s="45"/>
      <c r="BV1251" s="45"/>
      <c r="BW1251" s="45"/>
      <c r="BX1251" s="45"/>
      <c r="BY1251" s="45"/>
      <c r="BZ1251" s="45"/>
    </row>
    <row r="1252" spans="1:78" x14ac:dyDescent="0.45">
      <c r="A1252" s="45"/>
      <c r="B1252" s="45"/>
      <c r="C1252" s="45"/>
      <c r="D1252" s="45"/>
      <c r="E1252" s="45"/>
      <c r="F1252" s="45"/>
      <c r="G1252" s="45"/>
      <c r="H1252" s="45"/>
      <c r="I1252" s="45"/>
      <c r="J1252" s="45"/>
      <c r="K1252" s="45"/>
      <c r="L1252" s="45"/>
      <c r="M1252" s="45"/>
      <c r="N1252" s="45"/>
      <c r="O1252" s="45"/>
      <c r="P1252" s="45"/>
      <c r="Q1252" s="45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  <c r="AF1252" s="45"/>
      <c r="AG1252" s="45"/>
      <c r="AH1252" s="45"/>
      <c r="AI1252" s="45"/>
      <c r="AJ1252" s="45"/>
      <c r="AK1252" s="45"/>
      <c r="AL1252" s="45"/>
      <c r="AM1252" s="45"/>
      <c r="AN1252" s="45"/>
      <c r="AO1252" s="45"/>
      <c r="AP1252" s="45"/>
      <c r="AQ1252" s="45"/>
      <c r="AR1252" s="45"/>
      <c r="AS1252" s="45"/>
      <c r="AT1252" s="45"/>
      <c r="AU1252" s="45"/>
      <c r="AV1252" s="45"/>
      <c r="AW1252" s="45"/>
      <c r="AX1252" s="45"/>
      <c r="AY1252" s="45"/>
      <c r="AZ1252" s="45"/>
      <c r="BA1252" s="45"/>
      <c r="BB1252" s="45"/>
      <c r="BC1252" s="45"/>
      <c r="BD1252" s="45"/>
      <c r="BE1252" s="45"/>
      <c r="BF1252" s="45"/>
      <c r="BG1252" s="45"/>
      <c r="BH1252" s="45"/>
      <c r="BI1252" s="45"/>
      <c r="BJ1252" s="45"/>
      <c r="BK1252" s="45"/>
      <c r="BL1252" s="45"/>
      <c r="BM1252" s="45"/>
      <c r="BN1252" s="45"/>
      <c r="BO1252" s="45"/>
      <c r="BP1252" s="45"/>
      <c r="BQ1252" s="45"/>
      <c r="BR1252" s="45"/>
      <c r="BS1252" s="45"/>
      <c r="BT1252" s="45"/>
      <c r="BU1252" s="45"/>
      <c r="BV1252" s="45"/>
      <c r="BW1252" s="45"/>
      <c r="BX1252" s="45"/>
      <c r="BY1252" s="45"/>
      <c r="BZ1252" s="45"/>
    </row>
    <row r="1253" spans="1:78" x14ac:dyDescent="0.45">
      <c r="A1253" s="45"/>
      <c r="B1253" s="45"/>
      <c r="C1253" s="45"/>
      <c r="D1253" s="45"/>
      <c r="E1253" s="45"/>
      <c r="F1253" s="45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  <c r="AZ1253" s="45"/>
      <c r="BA1253" s="45"/>
      <c r="BB1253" s="45"/>
      <c r="BC1253" s="45"/>
      <c r="BD1253" s="45"/>
      <c r="BE1253" s="45"/>
      <c r="BF1253" s="45"/>
      <c r="BG1253" s="45"/>
      <c r="BH1253" s="45"/>
      <c r="BI1253" s="45"/>
      <c r="BJ1253" s="45"/>
      <c r="BK1253" s="45"/>
      <c r="BL1253" s="45"/>
      <c r="BM1253" s="45"/>
      <c r="BN1253" s="45"/>
      <c r="BO1253" s="45"/>
      <c r="BP1253" s="45"/>
      <c r="BQ1253" s="45"/>
      <c r="BR1253" s="45"/>
      <c r="BS1253" s="45"/>
      <c r="BT1253" s="45"/>
      <c r="BU1253" s="45"/>
      <c r="BV1253" s="45"/>
      <c r="BW1253" s="45"/>
      <c r="BX1253" s="45"/>
      <c r="BY1253" s="45"/>
      <c r="BZ1253" s="45"/>
    </row>
    <row r="1254" spans="1:78" x14ac:dyDescent="0.45">
      <c r="A1254" s="45"/>
      <c r="B1254" s="45"/>
      <c r="C1254" s="45"/>
      <c r="D1254" s="45"/>
      <c r="E1254" s="45"/>
      <c r="F1254" s="45"/>
      <c r="G1254" s="45"/>
      <c r="H1254" s="45"/>
      <c r="I1254" s="45"/>
      <c r="J1254" s="45"/>
      <c r="K1254" s="45"/>
      <c r="L1254" s="45"/>
      <c r="M1254" s="45"/>
      <c r="N1254" s="45"/>
      <c r="O1254" s="45"/>
      <c r="P1254" s="45"/>
      <c r="Q1254" s="45"/>
      <c r="R1254" s="45"/>
      <c r="S1254" s="45"/>
      <c r="T1254" s="45"/>
      <c r="U1254" s="45"/>
      <c r="V1254" s="45"/>
      <c r="W1254" s="45"/>
      <c r="X1254" s="45"/>
      <c r="Y1254" s="45"/>
      <c r="Z1254" s="45"/>
      <c r="AA1254" s="45"/>
      <c r="AB1254" s="45"/>
      <c r="AC1254" s="45"/>
      <c r="AD1254" s="45"/>
      <c r="AE1254" s="45"/>
      <c r="AF1254" s="45"/>
      <c r="AG1254" s="45"/>
      <c r="AH1254" s="45"/>
      <c r="AI1254" s="45"/>
      <c r="AJ1254" s="45"/>
      <c r="AK1254" s="45"/>
      <c r="AL1254" s="45"/>
      <c r="AM1254" s="45"/>
      <c r="AN1254" s="45"/>
      <c r="AO1254" s="45"/>
      <c r="AP1254" s="45"/>
      <c r="AQ1254" s="45"/>
      <c r="AR1254" s="45"/>
      <c r="AS1254" s="45"/>
      <c r="AT1254" s="45"/>
      <c r="AU1254" s="45"/>
      <c r="AV1254" s="45"/>
      <c r="AW1254" s="45"/>
      <c r="AX1254" s="45"/>
      <c r="AY1254" s="45"/>
      <c r="AZ1254" s="45"/>
      <c r="BA1254" s="45"/>
      <c r="BB1254" s="45"/>
      <c r="BC1254" s="45"/>
      <c r="BD1254" s="45"/>
      <c r="BE1254" s="45"/>
      <c r="BF1254" s="45"/>
      <c r="BG1254" s="45"/>
      <c r="BH1254" s="45"/>
      <c r="BI1254" s="45"/>
      <c r="BJ1254" s="45"/>
      <c r="BK1254" s="45"/>
      <c r="BL1254" s="45"/>
      <c r="BM1254" s="45"/>
      <c r="BN1254" s="45"/>
      <c r="BO1254" s="45"/>
      <c r="BP1254" s="45"/>
      <c r="BQ1254" s="45"/>
      <c r="BR1254" s="45"/>
      <c r="BS1254" s="45"/>
      <c r="BT1254" s="45"/>
      <c r="BU1254" s="45"/>
      <c r="BV1254" s="45"/>
      <c r="BW1254" s="45"/>
      <c r="BX1254" s="45"/>
      <c r="BY1254" s="45"/>
      <c r="BZ1254" s="45"/>
    </row>
    <row r="1255" spans="1:78" x14ac:dyDescent="0.45">
      <c r="A1255" s="45"/>
      <c r="B1255" s="45"/>
      <c r="C1255" s="45"/>
      <c r="D1255" s="45"/>
      <c r="E1255" s="45"/>
      <c r="F1255" s="45"/>
      <c r="G1255" s="45"/>
      <c r="H1255" s="45"/>
      <c r="I1255" s="45"/>
      <c r="J1255" s="45"/>
      <c r="K1255" s="45"/>
      <c r="L1255" s="45"/>
      <c r="M1255" s="45"/>
      <c r="N1255" s="45"/>
      <c r="O1255" s="45"/>
      <c r="P1255" s="45"/>
      <c r="Q1255" s="45"/>
      <c r="R1255" s="45"/>
      <c r="S1255" s="45"/>
      <c r="T1255" s="45"/>
      <c r="U1255" s="45"/>
      <c r="V1255" s="45"/>
      <c r="W1255" s="45"/>
      <c r="X1255" s="45"/>
      <c r="Y1255" s="45"/>
      <c r="Z1255" s="45"/>
      <c r="AA1255" s="45"/>
      <c r="AB1255" s="45"/>
      <c r="AC1255" s="45"/>
      <c r="AD1255" s="45"/>
      <c r="AE1255" s="45"/>
      <c r="AF1255" s="45"/>
      <c r="AG1255" s="45"/>
      <c r="AH1255" s="45"/>
      <c r="AI1255" s="45"/>
      <c r="AJ1255" s="45"/>
      <c r="AK1255" s="45"/>
      <c r="AL1255" s="45"/>
      <c r="AM1255" s="45"/>
      <c r="AN1255" s="45"/>
      <c r="AO1255" s="45"/>
      <c r="AP1255" s="45"/>
      <c r="AQ1255" s="45"/>
      <c r="AR1255" s="45"/>
      <c r="AS1255" s="45"/>
      <c r="AT1255" s="45"/>
      <c r="AU1255" s="45"/>
      <c r="AV1255" s="45"/>
      <c r="AW1255" s="45"/>
      <c r="AX1255" s="45"/>
      <c r="AY1255" s="45"/>
      <c r="AZ1255" s="45"/>
      <c r="BA1255" s="45"/>
      <c r="BB1255" s="45"/>
      <c r="BC1255" s="45"/>
      <c r="BD1255" s="45"/>
      <c r="BE1255" s="45"/>
      <c r="BF1255" s="45"/>
      <c r="BG1255" s="45"/>
      <c r="BH1255" s="45"/>
      <c r="BI1255" s="45"/>
      <c r="BJ1255" s="45"/>
      <c r="BK1255" s="45"/>
      <c r="BL1255" s="45"/>
      <c r="BM1255" s="45"/>
      <c r="BN1255" s="45"/>
      <c r="BO1255" s="45"/>
      <c r="BP1255" s="45"/>
      <c r="BQ1255" s="45"/>
      <c r="BR1255" s="45"/>
      <c r="BS1255" s="45"/>
      <c r="BT1255" s="45"/>
      <c r="BU1255" s="45"/>
      <c r="BV1255" s="45"/>
      <c r="BW1255" s="45"/>
      <c r="BX1255" s="45"/>
      <c r="BY1255" s="45"/>
      <c r="BZ1255" s="45"/>
    </row>
    <row r="1256" spans="1:78" x14ac:dyDescent="0.45">
      <c r="A1256" s="45"/>
      <c r="B1256" s="45"/>
      <c r="C1256" s="45"/>
      <c r="D1256" s="45"/>
      <c r="E1256" s="45"/>
      <c r="F1256" s="45"/>
      <c r="G1256" s="45"/>
      <c r="H1256" s="45"/>
      <c r="I1256" s="45"/>
      <c r="J1256" s="45"/>
      <c r="K1256" s="45"/>
      <c r="L1256" s="45"/>
      <c r="M1256" s="45"/>
      <c r="N1256" s="45"/>
      <c r="O1256" s="45"/>
      <c r="P1256" s="45"/>
      <c r="Q1256" s="45"/>
      <c r="R1256" s="45"/>
      <c r="S1256" s="45"/>
      <c r="T1256" s="45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5"/>
      <c r="AE1256" s="45"/>
      <c r="AF1256" s="45"/>
      <c r="AG1256" s="45"/>
      <c r="AH1256" s="45"/>
      <c r="AI1256" s="45"/>
      <c r="AJ1256" s="45"/>
      <c r="AK1256" s="45"/>
      <c r="AL1256" s="45"/>
      <c r="AM1256" s="45"/>
      <c r="AN1256" s="45"/>
      <c r="AO1256" s="45"/>
      <c r="AP1256" s="45"/>
      <c r="AQ1256" s="45"/>
      <c r="AR1256" s="45"/>
      <c r="AS1256" s="45"/>
      <c r="AT1256" s="45"/>
      <c r="AU1256" s="45"/>
      <c r="AV1256" s="45"/>
      <c r="AW1256" s="45"/>
      <c r="AX1256" s="45"/>
      <c r="AY1256" s="45"/>
      <c r="AZ1256" s="45"/>
      <c r="BA1256" s="45"/>
      <c r="BB1256" s="45"/>
      <c r="BC1256" s="45"/>
      <c r="BD1256" s="45"/>
      <c r="BE1256" s="45"/>
      <c r="BF1256" s="45"/>
      <c r="BG1256" s="45"/>
      <c r="BH1256" s="45"/>
      <c r="BI1256" s="45"/>
      <c r="BJ1256" s="45"/>
      <c r="BK1256" s="45"/>
      <c r="BL1256" s="45"/>
      <c r="BM1256" s="45"/>
      <c r="BN1256" s="45"/>
      <c r="BO1256" s="45"/>
      <c r="BP1256" s="45"/>
      <c r="BQ1256" s="45"/>
      <c r="BR1256" s="45"/>
      <c r="BS1256" s="45"/>
      <c r="BT1256" s="45"/>
      <c r="BU1256" s="45"/>
      <c r="BV1256" s="45"/>
      <c r="BW1256" s="45"/>
      <c r="BX1256" s="45"/>
      <c r="BY1256" s="45"/>
      <c r="BZ1256" s="45"/>
    </row>
    <row r="1257" spans="1:78" x14ac:dyDescent="0.45">
      <c r="A1257" s="45"/>
      <c r="B1257" s="45"/>
      <c r="C1257" s="45"/>
      <c r="D1257" s="45"/>
      <c r="E1257" s="45"/>
      <c r="F1257" s="45"/>
      <c r="G1257" s="45"/>
      <c r="H1257" s="45"/>
      <c r="I1257" s="45"/>
      <c r="J1257" s="45"/>
      <c r="K1257" s="45"/>
      <c r="L1257" s="45"/>
      <c r="M1257" s="45"/>
      <c r="N1257" s="45"/>
      <c r="O1257" s="45"/>
      <c r="P1257" s="45"/>
      <c r="Q1257" s="45"/>
      <c r="R1257" s="45"/>
      <c r="S1257" s="45"/>
      <c r="T1257" s="45"/>
      <c r="U1257" s="45"/>
      <c r="V1257" s="45"/>
      <c r="W1257" s="45"/>
      <c r="X1257" s="45"/>
      <c r="Y1257" s="45"/>
      <c r="Z1257" s="45"/>
      <c r="AA1257" s="45"/>
      <c r="AB1257" s="45"/>
      <c r="AC1257" s="45"/>
      <c r="AD1257" s="45"/>
      <c r="AE1257" s="45"/>
      <c r="AF1257" s="45"/>
      <c r="AG1257" s="45"/>
      <c r="AH1257" s="45"/>
      <c r="AI1257" s="45"/>
      <c r="AJ1257" s="45"/>
      <c r="AK1257" s="45"/>
      <c r="AL1257" s="45"/>
      <c r="AM1257" s="45"/>
      <c r="AN1257" s="45"/>
      <c r="AO1257" s="45"/>
      <c r="AP1257" s="45"/>
      <c r="AQ1257" s="45"/>
      <c r="AR1257" s="45"/>
      <c r="AS1257" s="45"/>
      <c r="AT1257" s="45"/>
      <c r="AU1257" s="45"/>
      <c r="AV1257" s="45"/>
      <c r="AW1257" s="45"/>
      <c r="AX1257" s="45"/>
      <c r="AY1257" s="45"/>
      <c r="AZ1257" s="45"/>
      <c r="BA1257" s="45"/>
      <c r="BB1257" s="45"/>
      <c r="BC1257" s="45"/>
      <c r="BD1257" s="45"/>
      <c r="BE1257" s="45"/>
      <c r="BF1257" s="45"/>
      <c r="BG1257" s="45"/>
      <c r="BH1257" s="45"/>
      <c r="BI1257" s="45"/>
      <c r="BJ1257" s="45"/>
      <c r="BK1257" s="45"/>
      <c r="BL1257" s="45"/>
      <c r="BM1257" s="45"/>
      <c r="BN1257" s="45"/>
      <c r="BO1257" s="45"/>
      <c r="BP1257" s="45"/>
      <c r="BQ1257" s="45"/>
      <c r="BR1257" s="45"/>
      <c r="BS1257" s="45"/>
      <c r="BT1257" s="45"/>
      <c r="BU1257" s="45"/>
      <c r="BV1257" s="45"/>
      <c r="BW1257" s="45"/>
      <c r="BX1257" s="45"/>
      <c r="BY1257" s="45"/>
      <c r="BZ1257" s="45"/>
    </row>
    <row r="1258" spans="1:78" x14ac:dyDescent="0.45">
      <c r="A1258" s="45"/>
      <c r="B1258" s="45"/>
      <c r="C1258" s="45"/>
      <c r="D1258" s="45"/>
      <c r="E1258" s="45"/>
      <c r="F1258" s="45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  <c r="AF1258" s="45"/>
      <c r="AG1258" s="45"/>
      <c r="AH1258" s="45"/>
      <c r="AI1258" s="45"/>
      <c r="AJ1258" s="45"/>
      <c r="AK1258" s="45"/>
      <c r="AL1258" s="45"/>
      <c r="AM1258" s="45"/>
      <c r="AN1258" s="45"/>
      <c r="AO1258" s="45"/>
      <c r="AP1258" s="45"/>
      <c r="AQ1258" s="45"/>
      <c r="AR1258" s="45"/>
      <c r="AS1258" s="45"/>
      <c r="AT1258" s="45"/>
      <c r="AU1258" s="45"/>
      <c r="AV1258" s="45"/>
      <c r="AW1258" s="45"/>
      <c r="AX1258" s="45"/>
      <c r="AY1258" s="45"/>
      <c r="AZ1258" s="45"/>
      <c r="BA1258" s="45"/>
      <c r="BB1258" s="45"/>
      <c r="BC1258" s="45"/>
      <c r="BD1258" s="45"/>
      <c r="BE1258" s="45"/>
      <c r="BF1258" s="45"/>
      <c r="BG1258" s="45"/>
      <c r="BH1258" s="45"/>
      <c r="BI1258" s="45"/>
      <c r="BJ1258" s="45"/>
      <c r="BK1258" s="45"/>
      <c r="BL1258" s="45"/>
      <c r="BM1258" s="45"/>
      <c r="BN1258" s="45"/>
      <c r="BO1258" s="45"/>
      <c r="BP1258" s="45"/>
      <c r="BQ1258" s="45"/>
      <c r="BR1258" s="45"/>
      <c r="BS1258" s="45"/>
      <c r="BT1258" s="45"/>
      <c r="BU1258" s="45"/>
      <c r="BV1258" s="45"/>
      <c r="BW1258" s="45"/>
      <c r="BX1258" s="45"/>
      <c r="BY1258" s="45"/>
      <c r="BZ1258" s="45"/>
    </row>
    <row r="1259" spans="1:78" x14ac:dyDescent="0.45">
      <c r="A1259" s="45"/>
      <c r="B1259" s="45"/>
      <c r="C1259" s="45"/>
      <c r="D1259" s="45"/>
      <c r="E1259" s="45"/>
      <c r="F1259" s="45"/>
      <c r="G1259" s="45"/>
      <c r="H1259" s="45"/>
      <c r="I1259" s="45"/>
      <c r="J1259" s="45"/>
      <c r="K1259" s="45"/>
      <c r="L1259" s="45"/>
      <c r="M1259" s="45"/>
      <c r="N1259" s="45"/>
      <c r="O1259" s="45"/>
      <c r="P1259" s="45"/>
      <c r="Q1259" s="45"/>
      <c r="R1259" s="45"/>
      <c r="S1259" s="45"/>
      <c r="T1259" s="45"/>
      <c r="U1259" s="45"/>
      <c r="V1259" s="45"/>
      <c r="W1259" s="45"/>
      <c r="X1259" s="45"/>
      <c r="Y1259" s="45"/>
      <c r="Z1259" s="45"/>
      <c r="AA1259" s="45"/>
      <c r="AB1259" s="45"/>
      <c r="AC1259" s="45"/>
      <c r="AD1259" s="45"/>
      <c r="AE1259" s="45"/>
      <c r="AF1259" s="45"/>
      <c r="AG1259" s="45"/>
      <c r="AH1259" s="45"/>
      <c r="AI1259" s="45"/>
      <c r="AJ1259" s="45"/>
      <c r="AK1259" s="45"/>
      <c r="AL1259" s="45"/>
      <c r="AM1259" s="45"/>
      <c r="AN1259" s="45"/>
      <c r="AO1259" s="45"/>
      <c r="AP1259" s="45"/>
      <c r="AQ1259" s="45"/>
      <c r="AR1259" s="45"/>
      <c r="AS1259" s="45"/>
      <c r="AT1259" s="45"/>
      <c r="AU1259" s="45"/>
      <c r="AV1259" s="45"/>
      <c r="AW1259" s="45"/>
      <c r="AX1259" s="45"/>
      <c r="AY1259" s="45"/>
      <c r="AZ1259" s="45"/>
      <c r="BA1259" s="45"/>
      <c r="BB1259" s="45"/>
      <c r="BC1259" s="45"/>
      <c r="BD1259" s="45"/>
      <c r="BE1259" s="45"/>
      <c r="BF1259" s="45"/>
      <c r="BG1259" s="45"/>
      <c r="BH1259" s="45"/>
      <c r="BI1259" s="45"/>
      <c r="BJ1259" s="45"/>
      <c r="BK1259" s="45"/>
      <c r="BL1259" s="45"/>
      <c r="BM1259" s="45"/>
      <c r="BN1259" s="45"/>
      <c r="BO1259" s="45"/>
      <c r="BP1259" s="45"/>
      <c r="BQ1259" s="45"/>
      <c r="BR1259" s="45"/>
      <c r="BS1259" s="45"/>
      <c r="BT1259" s="45"/>
      <c r="BU1259" s="45"/>
      <c r="BV1259" s="45"/>
      <c r="BW1259" s="45"/>
      <c r="BX1259" s="45"/>
      <c r="BY1259" s="45"/>
      <c r="BZ1259" s="45"/>
    </row>
    <row r="1260" spans="1:78" x14ac:dyDescent="0.45">
      <c r="A1260" s="45"/>
      <c r="B1260" s="45"/>
      <c r="C1260" s="45"/>
      <c r="D1260" s="45"/>
      <c r="E1260" s="45"/>
      <c r="F1260" s="45"/>
      <c r="G1260" s="45"/>
      <c r="H1260" s="45"/>
      <c r="I1260" s="45"/>
      <c r="J1260" s="45"/>
      <c r="K1260" s="45"/>
      <c r="L1260" s="45"/>
      <c r="M1260" s="45"/>
      <c r="N1260" s="45"/>
      <c r="O1260" s="45"/>
      <c r="P1260" s="45"/>
      <c r="Q1260" s="45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  <c r="AF1260" s="45"/>
      <c r="AG1260" s="45"/>
      <c r="AH1260" s="45"/>
      <c r="AI1260" s="45"/>
      <c r="AJ1260" s="45"/>
      <c r="AK1260" s="45"/>
      <c r="AL1260" s="45"/>
      <c r="AM1260" s="45"/>
      <c r="AN1260" s="45"/>
      <c r="AO1260" s="45"/>
      <c r="AP1260" s="45"/>
      <c r="AQ1260" s="45"/>
      <c r="AR1260" s="45"/>
      <c r="AS1260" s="45"/>
      <c r="AT1260" s="45"/>
      <c r="AU1260" s="45"/>
      <c r="AV1260" s="45"/>
      <c r="AW1260" s="45"/>
      <c r="AX1260" s="45"/>
      <c r="AY1260" s="45"/>
      <c r="AZ1260" s="45"/>
      <c r="BA1260" s="45"/>
      <c r="BB1260" s="45"/>
      <c r="BC1260" s="45"/>
      <c r="BD1260" s="45"/>
      <c r="BE1260" s="45"/>
      <c r="BF1260" s="45"/>
      <c r="BG1260" s="45"/>
      <c r="BH1260" s="45"/>
      <c r="BI1260" s="45"/>
      <c r="BJ1260" s="45"/>
      <c r="BK1260" s="45"/>
      <c r="BL1260" s="45"/>
      <c r="BM1260" s="45"/>
      <c r="BN1260" s="45"/>
      <c r="BO1260" s="45"/>
      <c r="BP1260" s="45"/>
      <c r="BQ1260" s="45"/>
      <c r="BR1260" s="45"/>
      <c r="BS1260" s="45"/>
      <c r="BT1260" s="45"/>
      <c r="BU1260" s="45"/>
      <c r="BV1260" s="45"/>
      <c r="BW1260" s="45"/>
      <c r="BX1260" s="45"/>
      <c r="BY1260" s="45"/>
      <c r="BZ1260" s="45"/>
    </row>
    <row r="1261" spans="1:78" x14ac:dyDescent="0.45">
      <c r="A1261" s="45"/>
      <c r="B1261" s="45"/>
      <c r="C1261" s="45"/>
      <c r="D1261" s="45"/>
      <c r="E1261" s="45"/>
      <c r="F1261" s="45"/>
      <c r="G1261" s="45"/>
      <c r="H1261" s="45"/>
      <c r="I1261" s="45"/>
      <c r="J1261" s="45"/>
      <c r="K1261" s="45"/>
      <c r="L1261" s="45"/>
      <c r="M1261" s="45"/>
      <c r="N1261" s="45"/>
      <c r="O1261" s="45"/>
      <c r="P1261" s="45"/>
      <c r="Q1261" s="45"/>
      <c r="R1261" s="45"/>
      <c r="S1261" s="45"/>
      <c r="T1261" s="45"/>
      <c r="U1261" s="45"/>
      <c r="V1261" s="45"/>
      <c r="W1261" s="45"/>
      <c r="X1261" s="45"/>
      <c r="Y1261" s="45"/>
      <c r="Z1261" s="45"/>
      <c r="AA1261" s="45"/>
      <c r="AB1261" s="45"/>
      <c r="AC1261" s="45"/>
      <c r="AD1261" s="45"/>
      <c r="AE1261" s="45"/>
      <c r="AF1261" s="45"/>
      <c r="AG1261" s="45"/>
      <c r="AH1261" s="45"/>
      <c r="AI1261" s="45"/>
      <c r="AJ1261" s="45"/>
      <c r="AK1261" s="45"/>
      <c r="AL1261" s="45"/>
      <c r="AM1261" s="45"/>
      <c r="AN1261" s="45"/>
      <c r="AO1261" s="45"/>
      <c r="AP1261" s="45"/>
      <c r="AQ1261" s="45"/>
      <c r="AR1261" s="45"/>
      <c r="AS1261" s="45"/>
      <c r="AT1261" s="45"/>
      <c r="AU1261" s="45"/>
      <c r="AV1261" s="45"/>
      <c r="AW1261" s="45"/>
      <c r="AX1261" s="45"/>
      <c r="AY1261" s="45"/>
      <c r="AZ1261" s="45"/>
      <c r="BA1261" s="45"/>
      <c r="BB1261" s="45"/>
      <c r="BC1261" s="45"/>
      <c r="BD1261" s="45"/>
      <c r="BE1261" s="45"/>
      <c r="BF1261" s="45"/>
      <c r="BG1261" s="45"/>
      <c r="BH1261" s="45"/>
      <c r="BI1261" s="45"/>
      <c r="BJ1261" s="45"/>
      <c r="BK1261" s="45"/>
      <c r="BL1261" s="45"/>
      <c r="BM1261" s="45"/>
      <c r="BN1261" s="45"/>
      <c r="BO1261" s="45"/>
      <c r="BP1261" s="45"/>
      <c r="BQ1261" s="45"/>
      <c r="BR1261" s="45"/>
      <c r="BS1261" s="45"/>
      <c r="BT1261" s="45"/>
      <c r="BU1261" s="45"/>
      <c r="BV1261" s="45"/>
      <c r="BW1261" s="45"/>
      <c r="BX1261" s="45"/>
      <c r="BY1261" s="45"/>
      <c r="BZ1261" s="45"/>
    </row>
    <row r="1262" spans="1:78" x14ac:dyDescent="0.45">
      <c r="A1262" s="45"/>
      <c r="B1262" s="45"/>
      <c r="C1262" s="45"/>
      <c r="D1262" s="45"/>
      <c r="E1262" s="45"/>
      <c r="F1262" s="45"/>
      <c r="G1262" s="45"/>
      <c r="H1262" s="45"/>
      <c r="I1262" s="45"/>
      <c r="J1262" s="45"/>
      <c r="K1262" s="45"/>
      <c r="L1262" s="45"/>
      <c r="M1262" s="45"/>
      <c r="N1262" s="45"/>
      <c r="O1262" s="45"/>
      <c r="P1262" s="45"/>
      <c r="Q1262" s="45"/>
      <c r="R1262" s="45"/>
      <c r="S1262" s="45"/>
      <c r="T1262" s="45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5"/>
      <c r="AE1262" s="45"/>
      <c r="AF1262" s="45"/>
      <c r="AG1262" s="45"/>
      <c r="AH1262" s="45"/>
      <c r="AI1262" s="45"/>
      <c r="AJ1262" s="45"/>
      <c r="AK1262" s="45"/>
      <c r="AL1262" s="45"/>
      <c r="AM1262" s="45"/>
      <c r="AN1262" s="45"/>
      <c r="AO1262" s="45"/>
      <c r="AP1262" s="45"/>
      <c r="AQ1262" s="45"/>
      <c r="AR1262" s="45"/>
      <c r="AS1262" s="45"/>
      <c r="AT1262" s="45"/>
      <c r="AU1262" s="45"/>
      <c r="AV1262" s="45"/>
      <c r="AW1262" s="45"/>
      <c r="AX1262" s="45"/>
      <c r="AY1262" s="45"/>
      <c r="AZ1262" s="45"/>
      <c r="BA1262" s="45"/>
      <c r="BB1262" s="45"/>
      <c r="BC1262" s="45"/>
      <c r="BD1262" s="45"/>
      <c r="BE1262" s="45"/>
      <c r="BF1262" s="45"/>
      <c r="BG1262" s="45"/>
      <c r="BH1262" s="45"/>
      <c r="BI1262" s="45"/>
      <c r="BJ1262" s="45"/>
      <c r="BK1262" s="45"/>
      <c r="BL1262" s="45"/>
      <c r="BM1262" s="45"/>
      <c r="BN1262" s="45"/>
      <c r="BO1262" s="45"/>
      <c r="BP1262" s="45"/>
      <c r="BQ1262" s="45"/>
      <c r="BR1262" s="45"/>
      <c r="BS1262" s="45"/>
      <c r="BT1262" s="45"/>
      <c r="BU1262" s="45"/>
      <c r="BV1262" s="45"/>
      <c r="BW1262" s="45"/>
      <c r="BX1262" s="45"/>
      <c r="BY1262" s="45"/>
      <c r="BZ1262" s="45"/>
    </row>
    <row r="1263" spans="1:78" x14ac:dyDescent="0.45">
      <c r="A1263" s="45"/>
      <c r="B1263" s="45"/>
      <c r="C1263" s="45"/>
      <c r="D1263" s="45"/>
      <c r="E1263" s="45"/>
      <c r="F1263" s="45"/>
      <c r="G1263" s="45"/>
      <c r="H1263" s="45"/>
      <c r="I1263" s="45"/>
      <c r="J1263" s="45"/>
      <c r="K1263" s="45"/>
      <c r="L1263" s="45"/>
      <c r="M1263" s="45"/>
      <c r="N1263" s="45"/>
      <c r="O1263" s="45"/>
      <c r="P1263" s="45"/>
      <c r="Q1263" s="45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5"/>
      <c r="AE1263" s="45"/>
      <c r="AF1263" s="45"/>
      <c r="AG1263" s="45"/>
      <c r="AH1263" s="45"/>
      <c r="AI1263" s="45"/>
      <c r="AJ1263" s="45"/>
      <c r="AK1263" s="45"/>
      <c r="AL1263" s="45"/>
      <c r="AM1263" s="45"/>
      <c r="AN1263" s="45"/>
      <c r="AO1263" s="45"/>
      <c r="AP1263" s="45"/>
      <c r="AQ1263" s="45"/>
      <c r="AR1263" s="45"/>
      <c r="AS1263" s="45"/>
      <c r="AT1263" s="45"/>
      <c r="AU1263" s="45"/>
      <c r="AV1263" s="45"/>
      <c r="AW1263" s="45"/>
      <c r="AX1263" s="45"/>
      <c r="AY1263" s="45"/>
      <c r="AZ1263" s="45"/>
      <c r="BA1263" s="45"/>
      <c r="BB1263" s="45"/>
      <c r="BC1263" s="45"/>
      <c r="BD1263" s="45"/>
      <c r="BE1263" s="45"/>
      <c r="BF1263" s="45"/>
      <c r="BG1263" s="45"/>
      <c r="BH1263" s="45"/>
      <c r="BI1263" s="45"/>
      <c r="BJ1263" s="45"/>
      <c r="BK1263" s="45"/>
      <c r="BL1263" s="45"/>
      <c r="BM1263" s="45"/>
      <c r="BN1263" s="45"/>
      <c r="BO1263" s="45"/>
      <c r="BP1263" s="45"/>
      <c r="BQ1263" s="45"/>
      <c r="BR1263" s="45"/>
      <c r="BS1263" s="45"/>
      <c r="BT1263" s="45"/>
      <c r="BU1263" s="45"/>
      <c r="BV1263" s="45"/>
      <c r="BW1263" s="45"/>
      <c r="BX1263" s="45"/>
      <c r="BY1263" s="45"/>
      <c r="BZ1263" s="45"/>
    </row>
    <row r="1264" spans="1:78" x14ac:dyDescent="0.45">
      <c r="A1264" s="45"/>
      <c r="B1264" s="45"/>
      <c r="C1264" s="45"/>
      <c r="D1264" s="45"/>
      <c r="E1264" s="45"/>
      <c r="F1264" s="45"/>
      <c r="G1264" s="45"/>
      <c r="H1264" s="45"/>
      <c r="I1264" s="45"/>
      <c r="J1264" s="45"/>
      <c r="K1264" s="45"/>
      <c r="L1264" s="45"/>
      <c r="M1264" s="45"/>
      <c r="N1264" s="45"/>
      <c r="O1264" s="45"/>
      <c r="P1264" s="45"/>
      <c r="Q1264" s="45"/>
      <c r="R1264" s="45"/>
      <c r="S1264" s="45"/>
      <c r="T1264" s="45"/>
      <c r="U1264" s="45"/>
      <c r="V1264" s="45"/>
      <c r="W1264" s="45"/>
      <c r="X1264" s="45"/>
      <c r="Y1264" s="45"/>
      <c r="Z1264" s="45"/>
      <c r="AA1264" s="45"/>
      <c r="AB1264" s="45"/>
      <c r="AC1264" s="45"/>
      <c r="AD1264" s="45"/>
      <c r="AE1264" s="45"/>
      <c r="AF1264" s="45"/>
      <c r="AG1264" s="45"/>
      <c r="AH1264" s="45"/>
      <c r="AI1264" s="45"/>
      <c r="AJ1264" s="45"/>
      <c r="AK1264" s="45"/>
      <c r="AL1264" s="45"/>
      <c r="AM1264" s="45"/>
      <c r="AN1264" s="45"/>
      <c r="AO1264" s="45"/>
      <c r="AP1264" s="45"/>
      <c r="AQ1264" s="45"/>
      <c r="AR1264" s="45"/>
      <c r="AS1264" s="45"/>
      <c r="AT1264" s="45"/>
      <c r="AU1264" s="45"/>
      <c r="AV1264" s="45"/>
      <c r="AW1264" s="45"/>
      <c r="AX1264" s="45"/>
      <c r="AY1264" s="45"/>
      <c r="AZ1264" s="45"/>
      <c r="BA1264" s="45"/>
      <c r="BB1264" s="45"/>
      <c r="BC1264" s="45"/>
      <c r="BD1264" s="45"/>
      <c r="BE1264" s="45"/>
      <c r="BF1264" s="45"/>
      <c r="BG1264" s="45"/>
      <c r="BH1264" s="45"/>
      <c r="BI1264" s="45"/>
      <c r="BJ1264" s="45"/>
      <c r="BK1264" s="45"/>
      <c r="BL1264" s="45"/>
      <c r="BM1264" s="45"/>
      <c r="BN1264" s="45"/>
      <c r="BO1264" s="45"/>
      <c r="BP1264" s="45"/>
      <c r="BQ1264" s="45"/>
      <c r="BR1264" s="45"/>
      <c r="BS1264" s="45"/>
      <c r="BT1264" s="45"/>
      <c r="BU1264" s="45"/>
      <c r="BV1264" s="45"/>
      <c r="BW1264" s="45"/>
      <c r="BX1264" s="45"/>
      <c r="BY1264" s="45"/>
      <c r="BZ1264" s="45"/>
    </row>
    <row r="1265" spans="1:78" x14ac:dyDescent="0.45">
      <c r="A1265" s="45"/>
      <c r="B1265" s="45"/>
      <c r="C1265" s="45"/>
      <c r="D1265" s="45"/>
      <c r="E1265" s="45"/>
      <c r="F1265" s="45"/>
      <c r="G1265" s="45"/>
      <c r="H1265" s="45"/>
      <c r="I1265" s="45"/>
      <c r="J1265" s="45"/>
      <c r="K1265" s="45"/>
      <c r="L1265" s="45"/>
      <c r="M1265" s="45"/>
      <c r="N1265" s="45"/>
      <c r="O1265" s="45"/>
      <c r="P1265" s="45"/>
      <c r="Q1265" s="45"/>
      <c r="R1265" s="45"/>
      <c r="S1265" s="45"/>
      <c r="T1265" s="45"/>
      <c r="U1265" s="45"/>
      <c r="V1265" s="45"/>
      <c r="W1265" s="45"/>
      <c r="X1265" s="45"/>
      <c r="Y1265" s="45"/>
      <c r="Z1265" s="45"/>
      <c r="AA1265" s="45"/>
      <c r="AB1265" s="45"/>
      <c r="AC1265" s="45"/>
      <c r="AD1265" s="45"/>
      <c r="AE1265" s="45"/>
      <c r="AF1265" s="45"/>
      <c r="AG1265" s="45"/>
      <c r="AH1265" s="45"/>
      <c r="AI1265" s="45"/>
      <c r="AJ1265" s="45"/>
      <c r="AK1265" s="45"/>
      <c r="AL1265" s="45"/>
      <c r="AM1265" s="45"/>
      <c r="AN1265" s="45"/>
      <c r="AO1265" s="45"/>
      <c r="AP1265" s="45"/>
      <c r="AQ1265" s="45"/>
      <c r="AR1265" s="45"/>
      <c r="AS1265" s="45"/>
      <c r="AT1265" s="45"/>
      <c r="AU1265" s="45"/>
      <c r="AV1265" s="45"/>
      <c r="AW1265" s="45"/>
      <c r="AX1265" s="45"/>
      <c r="AY1265" s="45"/>
      <c r="AZ1265" s="45"/>
      <c r="BA1265" s="45"/>
      <c r="BB1265" s="45"/>
      <c r="BC1265" s="45"/>
      <c r="BD1265" s="45"/>
      <c r="BE1265" s="45"/>
      <c r="BF1265" s="45"/>
      <c r="BG1265" s="45"/>
      <c r="BH1265" s="45"/>
      <c r="BI1265" s="45"/>
      <c r="BJ1265" s="45"/>
      <c r="BK1265" s="45"/>
      <c r="BL1265" s="45"/>
      <c r="BM1265" s="45"/>
      <c r="BN1265" s="45"/>
      <c r="BO1265" s="45"/>
      <c r="BP1265" s="45"/>
      <c r="BQ1265" s="45"/>
      <c r="BR1265" s="45"/>
      <c r="BS1265" s="45"/>
      <c r="BT1265" s="45"/>
      <c r="BU1265" s="45"/>
      <c r="BV1265" s="45"/>
      <c r="BW1265" s="45"/>
      <c r="BX1265" s="45"/>
      <c r="BY1265" s="45"/>
      <c r="BZ1265" s="45"/>
    </row>
    <row r="1266" spans="1:78" x14ac:dyDescent="0.45">
      <c r="A1266" s="45"/>
      <c r="B1266" s="45"/>
      <c r="C1266" s="45"/>
      <c r="D1266" s="45"/>
      <c r="E1266" s="45"/>
      <c r="F1266" s="45"/>
      <c r="G1266" s="45"/>
      <c r="H1266" s="45"/>
      <c r="I1266" s="45"/>
      <c r="J1266" s="45"/>
      <c r="K1266" s="45"/>
      <c r="L1266" s="45"/>
      <c r="M1266" s="45"/>
      <c r="N1266" s="45"/>
      <c r="O1266" s="45"/>
      <c r="P1266" s="45"/>
      <c r="Q1266" s="45"/>
      <c r="R1266" s="45"/>
      <c r="S1266" s="45"/>
      <c r="T1266" s="45"/>
      <c r="U1266" s="45"/>
      <c r="V1266" s="45"/>
      <c r="W1266" s="45"/>
      <c r="X1266" s="45"/>
      <c r="Y1266" s="45"/>
      <c r="Z1266" s="45"/>
      <c r="AA1266" s="45"/>
      <c r="AB1266" s="45"/>
      <c r="AC1266" s="45"/>
      <c r="AD1266" s="45"/>
      <c r="AE1266" s="45"/>
      <c r="AF1266" s="45"/>
      <c r="AG1266" s="45"/>
      <c r="AH1266" s="45"/>
      <c r="AI1266" s="45"/>
      <c r="AJ1266" s="45"/>
      <c r="AK1266" s="45"/>
      <c r="AL1266" s="45"/>
      <c r="AM1266" s="45"/>
      <c r="AN1266" s="45"/>
      <c r="AO1266" s="45"/>
      <c r="AP1266" s="45"/>
      <c r="AQ1266" s="45"/>
      <c r="AR1266" s="45"/>
      <c r="AS1266" s="45"/>
      <c r="AT1266" s="45"/>
      <c r="AU1266" s="45"/>
      <c r="AV1266" s="45"/>
      <c r="AW1266" s="45"/>
      <c r="AX1266" s="45"/>
      <c r="AY1266" s="45"/>
      <c r="AZ1266" s="45"/>
      <c r="BA1266" s="45"/>
      <c r="BB1266" s="45"/>
      <c r="BC1266" s="45"/>
      <c r="BD1266" s="45"/>
      <c r="BE1266" s="45"/>
      <c r="BF1266" s="45"/>
      <c r="BG1266" s="45"/>
      <c r="BH1266" s="45"/>
      <c r="BI1266" s="45"/>
      <c r="BJ1266" s="45"/>
      <c r="BK1266" s="45"/>
      <c r="BL1266" s="45"/>
      <c r="BM1266" s="45"/>
      <c r="BN1266" s="45"/>
      <c r="BO1266" s="45"/>
      <c r="BP1266" s="45"/>
      <c r="BQ1266" s="45"/>
      <c r="BR1266" s="45"/>
      <c r="BS1266" s="45"/>
      <c r="BT1266" s="45"/>
      <c r="BU1266" s="45"/>
      <c r="BV1266" s="45"/>
      <c r="BW1266" s="45"/>
      <c r="BX1266" s="45"/>
      <c r="BY1266" s="45"/>
      <c r="BZ1266" s="45"/>
    </row>
    <row r="1267" spans="1:78" x14ac:dyDescent="0.45">
      <c r="A1267" s="45"/>
      <c r="B1267" s="45"/>
      <c r="C1267" s="45"/>
      <c r="D1267" s="45"/>
      <c r="E1267" s="45"/>
      <c r="F1267" s="45"/>
      <c r="G1267" s="45"/>
      <c r="H1267" s="45"/>
      <c r="I1267" s="45"/>
      <c r="J1267" s="45"/>
      <c r="K1267" s="45"/>
      <c r="L1267" s="45"/>
      <c r="M1267" s="45"/>
      <c r="N1267" s="45"/>
      <c r="O1267" s="45"/>
      <c r="P1267" s="45"/>
      <c r="Q1267" s="45"/>
      <c r="R1267" s="45"/>
      <c r="S1267" s="45"/>
      <c r="T1267" s="45"/>
      <c r="U1267" s="45"/>
      <c r="V1267" s="45"/>
      <c r="W1267" s="45"/>
      <c r="X1267" s="45"/>
      <c r="Y1267" s="45"/>
      <c r="Z1267" s="45"/>
      <c r="AA1267" s="45"/>
      <c r="AB1267" s="45"/>
      <c r="AC1267" s="45"/>
      <c r="AD1267" s="45"/>
      <c r="AE1267" s="45"/>
      <c r="AF1267" s="45"/>
      <c r="AG1267" s="45"/>
      <c r="AH1267" s="45"/>
      <c r="AI1267" s="45"/>
      <c r="AJ1267" s="45"/>
      <c r="AK1267" s="45"/>
      <c r="AL1267" s="45"/>
      <c r="AM1267" s="45"/>
      <c r="AN1267" s="45"/>
      <c r="AO1267" s="45"/>
      <c r="AP1267" s="45"/>
      <c r="AQ1267" s="45"/>
      <c r="AR1267" s="45"/>
      <c r="AS1267" s="45"/>
      <c r="AT1267" s="45"/>
      <c r="AU1267" s="45"/>
      <c r="AV1267" s="45"/>
      <c r="AW1267" s="45"/>
      <c r="AX1267" s="45"/>
      <c r="AY1267" s="45"/>
      <c r="AZ1267" s="45"/>
      <c r="BA1267" s="45"/>
      <c r="BB1267" s="45"/>
      <c r="BC1267" s="45"/>
      <c r="BD1267" s="45"/>
      <c r="BE1267" s="45"/>
      <c r="BF1267" s="45"/>
      <c r="BG1267" s="45"/>
      <c r="BH1267" s="45"/>
      <c r="BI1267" s="45"/>
      <c r="BJ1267" s="45"/>
      <c r="BK1267" s="45"/>
      <c r="BL1267" s="45"/>
      <c r="BM1267" s="45"/>
      <c r="BN1267" s="45"/>
      <c r="BO1267" s="45"/>
      <c r="BP1267" s="45"/>
      <c r="BQ1267" s="45"/>
      <c r="BR1267" s="45"/>
      <c r="BS1267" s="45"/>
      <c r="BT1267" s="45"/>
      <c r="BU1267" s="45"/>
      <c r="BV1267" s="45"/>
      <c r="BW1267" s="45"/>
      <c r="BX1267" s="45"/>
      <c r="BY1267" s="45"/>
      <c r="BZ1267" s="45"/>
    </row>
    <row r="1268" spans="1:78" x14ac:dyDescent="0.45">
      <c r="A1268" s="45"/>
      <c r="B1268" s="45"/>
      <c r="C1268" s="45"/>
      <c r="D1268" s="45"/>
      <c r="E1268" s="45"/>
      <c r="F1268" s="45"/>
      <c r="G1268" s="45"/>
      <c r="H1268" s="45"/>
      <c r="I1268" s="45"/>
      <c r="J1268" s="45"/>
      <c r="K1268" s="45"/>
      <c r="L1268" s="45"/>
      <c r="M1268" s="45"/>
      <c r="N1268" s="45"/>
      <c r="O1268" s="45"/>
      <c r="P1268" s="45"/>
      <c r="Q1268" s="45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5"/>
      <c r="AE1268" s="45"/>
      <c r="AF1268" s="45"/>
      <c r="AG1268" s="45"/>
      <c r="AH1268" s="45"/>
      <c r="AI1268" s="45"/>
      <c r="AJ1268" s="45"/>
      <c r="AK1268" s="45"/>
      <c r="AL1268" s="45"/>
      <c r="AM1268" s="45"/>
      <c r="AN1268" s="45"/>
      <c r="AO1268" s="45"/>
      <c r="AP1268" s="45"/>
      <c r="AQ1268" s="45"/>
      <c r="AR1268" s="45"/>
      <c r="AS1268" s="45"/>
      <c r="AT1268" s="45"/>
      <c r="AU1268" s="45"/>
      <c r="AV1268" s="45"/>
      <c r="AW1268" s="45"/>
      <c r="AX1268" s="45"/>
      <c r="AY1268" s="45"/>
      <c r="AZ1268" s="45"/>
      <c r="BA1268" s="45"/>
      <c r="BB1268" s="45"/>
      <c r="BC1268" s="45"/>
      <c r="BD1268" s="45"/>
      <c r="BE1268" s="45"/>
      <c r="BF1268" s="45"/>
      <c r="BG1268" s="45"/>
      <c r="BH1268" s="45"/>
      <c r="BI1268" s="45"/>
      <c r="BJ1268" s="45"/>
      <c r="BK1268" s="45"/>
      <c r="BL1268" s="45"/>
      <c r="BM1268" s="45"/>
      <c r="BN1268" s="45"/>
      <c r="BO1268" s="45"/>
      <c r="BP1268" s="45"/>
      <c r="BQ1268" s="45"/>
      <c r="BR1268" s="45"/>
      <c r="BS1268" s="45"/>
      <c r="BT1268" s="45"/>
      <c r="BU1268" s="45"/>
      <c r="BV1268" s="45"/>
      <c r="BW1268" s="45"/>
      <c r="BX1268" s="45"/>
      <c r="BY1268" s="45"/>
      <c r="BZ1268" s="45"/>
    </row>
    <row r="1269" spans="1:78" x14ac:dyDescent="0.45">
      <c r="A1269" s="45"/>
      <c r="B1269" s="45"/>
      <c r="C1269" s="45"/>
      <c r="D1269" s="45"/>
      <c r="E1269" s="45"/>
      <c r="F1269" s="45"/>
      <c r="G1269" s="45"/>
      <c r="H1269" s="45"/>
      <c r="I1269" s="45"/>
      <c r="J1269" s="45"/>
      <c r="K1269" s="45"/>
      <c r="L1269" s="45"/>
      <c r="M1269" s="45"/>
      <c r="N1269" s="45"/>
      <c r="O1269" s="45"/>
      <c r="P1269" s="45"/>
      <c r="Q1269" s="45"/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5"/>
      <c r="AE1269" s="45"/>
      <c r="AF1269" s="45"/>
      <c r="AG1269" s="45"/>
      <c r="AH1269" s="45"/>
      <c r="AI1269" s="45"/>
      <c r="AJ1269" s="45"/>
      <c r="AK1269" s="45"/>
      <c r="AL1269" s="45"/>
      <c r="AM1269" s="45"/>
      <c r="AN1269" s="45"/>
      <c r="AO1269" s="45"/>
      <c r="AP1269" s="45"/>
      <c r="AQ1269" s="45"/>
      <c r="AR1269" s="45"/>
      <c r="AS1269" s="45"/>
      <c r="AT1269" s="45"/>
      <c r="AU1269" s="45"/>
      <c r="AV1269" s="45"/>
      <c r="AW1269" s="45"/>
      <c r="AX1269" s="45"/>
      <c r="AY1269" s="45"/>
      <c r="AZ1269" s="45"/>
      <c r="BA1269" s="45"/>
      <c r="BB1269" s="45"/>
      <c r="BC1269" s="45"/>
      <c r="BD1269" s="45"/>
      <c r="BE1269" s="45"/>
      <c r="BF1269" s="45"/>
      <c r="BG1269" s="45"/>
      <c r="BH1269" s="45"/>
      <c r="BI1269" s="45"/>
      <c r="BJ1269" s="45"/>
      <c r="BK1269" s="45"/>
      <c r="BL1269" s="45"/>
      <c r="BM1269" s="45"/>
      <c r="BN1269" s="45"/>
      <c r="BO1269" s="45"/>
      <c r="BP1269" s="45"/>
      <c r="BQ1269" s="45"/>
      <c r="BR1269" s="45"/>
      <c r="BS1269" s="45"/>
      <c r="BT1269" s="45"/>
      <c r="BU1269" s="45"/>
      <c r="BV1269" s="45"/>
      <c r="BW1269" s="45"/>
      <c r="BX1269" s="45"/>
      <c r="BY1269" s="45"/>
      <c r="BZ1269" s="45"/>
    </row>
    <row r="1270" spans="1:78" x14ac:dyDescent="0.45">
      <c r="A1270" s="45"/>
      <c r="B1270" s="45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5"/>
      <c r="R1270" s="45"/>
      <c r="S1270" s="45"/>
      <c r="T1270" s="45"/>
      <c r="U1270" s="45"/>
      <c r="V1270" s="45"/>
      <c r="W1270" s="45"/>
      <c r="X1270" s="45"/>
      <c r="Y1270" s="45"/>
      <c r="Z1270" s="45"/>
      <c r="AA1270" s="45"/>
      <c r="AB1270" s="45"/>
      <c r="AC1270" s="45"/>
      <c r="AD1270" s="45"/>
      <c r="AE1270" s="45"/>
      <c r="AF1270" s="45"/>
      <c r="AG1270" s="45"/>
      <c r="AH1270" s="45"/>
      <c r="AI1270" s="45"/>
      <c r="AJ1270" s="45"/>
      <c r="AK1270" s="45"/>
      <c r="AL1270" s="45"/>
      <c r="AM1270" s="45"/>
      <c r="AN1270" s="45"/>
      <c r="AO1270" s="45"/>
      <c r="AP1270" s="45"/>
      <c r="AQ1270" s="45"/>
      <c r="AR1270" s="45"/>
      <c r="AS1270" s="45"/>
      <c r="AT1270" s="45"/>
      <c r="AU1270" s="45"/>
      <c r="AV1270" s="45"/>
      <c r="AW1270" s="45"/>
      <c r="AX1270" s="45"/>
      <c r="AY1270" s="45"/>
      <c r="AZ1270" s="45"/>
      <c r="BA1270" s="45"/>
      <c r="BB1270" s="45"/>
      <c r="BC1270" s="45"/>
      <c r="BD1270" s="45"/>
      <c r="BE1270" s="45"/>
      <c r="BF1270" s="45"/>
      <c r="BG1270" s="45"/>
      <c r="BH1270" s="45"/>
      <c r="BI1270" s="45"/>
      <c r="BJ1270" s="45"/>
      <c r="BK1270" s="45"/>
      <c r="BL1270" s="45"/>
      <c r="BM1270" s="45"/>
      <c r="BN1270" s="45"/>
      <c r="BO1270" s="45"/>
      <c r="BP1270" s="45"/>
      <c r="BQ1270" s="45"/>
      <c r="BR1270" s="45"/>
      <c r="BS1270" s="45"/>
      <c r="BT1270" s="45"/>
      <c r="BU1270" s="45"/>
      <c r="BV1270" s="45"/>
      <c r="BW1270" s="45"/>
      <c r="BX1270" s="45"/>
      <c r="BY1270" s="45"/>
      <c r="BZ1270" s="45"/>
    </row>
    <row r="1271" spans="1:78" x14ac:dyDescent="0.45">
      <c r="A1271" s="45"/>
      <c r="B1271" s="45"/>
      <c r="C1271" s="45"/>
      <c r="D1271" s="45"/>
      <c r="E1271" s="45"/>
      <c r="F1271" s="45"/>
      <c r="G1271" s="45"/>
      <c r="H1271" s="45"/>
      <c r="I1271" s="45"/>
      <c r="J1271" s="45"/>
      <c r="K1271" s="45"/>
      <c r="L1271" s="45"/>
      <c r="M1271" s="45"/>
      <c r="N1271" s="45"/>
      <c r="O1271" s="45"/>
      <c r="P1271" s="45"/>
      <c r="Q1271" s="45"/>
      <c r="R1271" s="45"/>
      <c r="S1271" s="45"/>
      <c r="T1271" s="45"/>
      <c r="U1271" s="45"/>
      <c r="V1271" s="45"/>
      <c r="W1271" s="45"/>
      <c r="X1271" s="45"/>
      <c r="Y1271" s="45"/>
      <c r="Z1271" s="45"/>
      <c r="AA1271" s="45"/>
      <c r="AB1271" s="45"/>
      <c r="AC1271" s="45"/>
      <c r="AD1271" s="45"/>
      <c r="AE1271" s="45"/>
      <c r="AF1271" s="45"/>
      <c r="AG1271" s="45"/>
      <c r="AH1271" s="45"/>
      <c r="AI1271" s="45"/>
      <c r="AJ1271" s="45"/>
      <c r="AK1271" s="45"/>
      <c r="AL1271" s="45"/>
      <c r="AM1271" s="45"/>
      <c r="AN1271" s="45"/>
      <c r="AO1271" s="45"/>
      <c r="AP1271" s="45"/>
      <c r="AQ1271" s="45"/>
      <c r="AR1271" s="45"/>
      <c r="AS1271" s="45"/>
      <c r="AT1271" s="45"/>
      <c r="AU1271" s="45"/>
      <c r="AV1271" s="45"/>
      <c r="AW1271" s="45"/>
      <c r="AX1271" s="45"/>
      <c r="AY1271" s="45"/>
      <c r="AZ1271" s="45"/>
      <c r="BA1271" s="45"/>
      <c r="BB1271" s="45"/>
      <c r="BC1271" s="45"/>
      <c r="BD1271" s="45"/>
      <c r="BE1271" s="45"/>
      <c r="BF1271" s="45"/>
      <c r="BG1271" s="45"/>
      <c r="BH1271" s="45"/>
      <c r="BI1271" s="45"/>
      <c r="BJ1271" s="45"/>
      <c r="BK1271" s="45"/>
      <c r="BL1271" s="45"/>
      <c r="BM1271" s="45"/>
      <c r="BN1271" s="45"/>
      <c r="BO1271" s="45"/>
      <c r="BP1271" s="45"/>
      <c r="BQ1271" s="45"/>
      <c r="BR1271" s="45"/>
      <c r="BS1271" s="45"/>
      <c r="BT1271" s="45"/>
      <c r="BU1271" s="45"/>
      <c r="BV1271" s="45"/>
      <c r="BW1271" s="45"/>
      <c r="BX1271" s="45"/>
      <c r="BY1271" s="45"/>
      <c r="BZ1271" s="45"/>
    </row>
    <row r="1272" spans="1:78" x14ac:dyDescent="0.45">
      <c r="A1272" s="45"/>
      <c r="B1272" s="45"/>
      <c r="C1272" s="45"/>
      <c r="D1272" s="45"/>
      <c r="E1272" s="45"/>
      <c r="F1272" s="45"/>
      <c r="G1272" s="45"/>
      <c r="H1272" s="45"/>
      <c r="I1272" s="45"/>
      <c r="J1272" s="45"/>
      <c r="K1272" s="45"/>
      <c r="L1272" s="45"/>
      <c r="M1272" s="45"/>
      <c r="N1272" s="45"/>
      <c r="O1272" s="45"/>
      <c r="P1272" s="45"/>
      <c r="Q1272" s="45"/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5"/>
      <c r="AE1272" s="45"/>
      <c r="AF1272" s="45"/>
      <c r="AG1272" s="45"/>
      <c r="AH1272" s="45"/>
      <c r="AI1272" s="45"/>
      <c r="AJ1272" s="45"/>
      <c r="AK1272" s="45"/>
      <c r="AL1272" s="45"/>
      <c r="AM1272" s="45"/>
      <c r="AN1272" s="45"/>
      <c r="AO1272" s="45"/>
      <c r="AP1272" s="45"/>
      <c r="AQ1272" s="45"/>
      <c r="AR1272" s="45"/>
      <c r="AS1272" s="45"/>
      <c r="AT1272" s="45"/>
      <c r="AU1272" s="45"/>
      <c r="AV1272" s="45"/>
      <c r="AW1272" s="45"/>
      <c r="AX1272" s="45"/>
      <c r="AY1272" s="45"/>
      <c r="AZ1272" s="45"/>
      <c r="BA1272" s="45"/>
      <c r="BB1272" s="45"/>
      <c r="BC1272" s="45"/>
      <c r="BD1272" s="45"/>
      <c r="BE1272" s="45"/>
      <c r="BF1272" s="45"/>
      <c r="BG1272" s="45"/>
      <c r="BH1272" s="45"/>
      <c r="BI1272" s="45"/>
      <c r="BJ1272" s="45"/>
      <c r="BK1272" s="45"/>
      <c r="BL1272" s="45"/>
      <c r="BM1272" s="45"/>
      <c r="BN1272" s="45"/>
      <c r="BO1272" s="45"/>
      <c r="BP1272" s="45"/>
      <c r="BQ1272" s="45"/>
      <c r="BR1272" s="45"/>
      <c r="BS1272" s="45"/>
      <c r="BT1272" s="45"/>
      <c r="BU1272" s="45"/>
      <c r="BV1272" s="45"/>
      <c r="BW1272" s="45"/>
      <c r="BX1272" s="45"/>
      <c r="BY1272" s="45"/>
      <c r="BZ1272" s="45"/>
    </row>
    <row r="1273" spans="1:78" x14ac:dyDescent="0.45">
      <c r="A1273" s="45"/>
      <c r="B1273" s="45"/>
      <c r="C1273" s="45"/>
      <c r="D1273" s="45"/>
      <c r="E1273" s="45"/>
      <c r="F1273" s="45"/>
      <c r="G1273" s="45"/>
      <c r="H1273" s="45"/>
      <c r="I1273" s="45"/>
      <c r="J1273" s="45"/>
      <c r="K1273" s="45"/>
      <c r="L1273" s="45"/>
      <c r="M1273" s="45"/>
      <c r="N1273" s="45"/>
      <c r="O1273" s="45"/>
      <c r="P1273" s="45"/>
      <c r="Q1273" s="45"/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5"/>
      <c r="AE1273" s="45"/>
      <c r="AF1273" s="45"/>
      <c r="AG1273" s="45"/>
      <c r="AH1273" s="45"/>
      <c r="AI1273" s="45"/>
      <c r="AJ1273" s="45"/>
      <c r="AK1273" s="45"/>
      <c r="AL1273" s="45"/>
      <c r="AM1273" s="45"/>
      <c r="AN1273" s="45"/>
      <c r="AO1273" s="45"/>
      <c r="AP1273" s="45"/>
      <c r="AQ1273" s="45"/>
      <c r="AR1273" s="45"/>
      <c r="AS1273" s="45"/>
      <c r="AT1273" s="45"/>
      <c r="AU1273" s="45"/>
      <c r="AV1273" s="45"/>
      <c r="AW1273" s="45"/>
      <c r="AX1273" s="45"/>
      <c r="AY1273" s="45"/>
      <c r="AZ1273" s="45"/>
      <c r="BA1273" s="45"/>
      <c r="BB1273" s="45"/>
      <c r="BC1273" s="45"/>
      <c r="BD1273" s="45"/>
      <c r="BE1273" s="45"/>
      <c r="BF1273" s="45"/>
      <c r="BG1273" s="45"/>
      <c r="BH1273" s="45"/>
      <c r="BI1273" s="45"/>
      <c r="BJ1273" s="45"/>
      <c r="BK1273" s="45"/>
      <c r="BL1273" s="45"/>
      <c r="BM1273" s="45"/>
      <c r="BN1273" s="45"/>
      <c r="BO1273" s="45"/>
      <c r="BP1273" s="45"/>
      <c r="BQ1273" s="45"/>
      <c r="BR1273" s="45"/>
      <c r="BS1273" s="45"/>
      <c r="BT1273" s="45"/>
      <c r="BU1273" s="45"/>
      <c r="BV1273" s="45"/>
      <c r="BW1273" s="45"/>
      <c r="BX1273" s="45"/>
      <c r="BY1273" s="45"/>
      <c r="BZ1273" s="45"/>
    </row>
    <row r="1274" spans="1:78" x14ac:dyDescent="0.45">
      <c r="A1274" s="45"/>
      <c r="B1274" s="45"/>
      <c r="C1274" s="45"/>
      <c r="D1274" s="45"/>
      <c r="E1274" s="45"/>
      <c r="F1274" s="45"/>
      <c r="G1274" s="45"/>
      <c r="H1274" s="45"/>
      <c r="I1274" s="45"/>
      <c r="J1274" s="45"/>
      <c r="K1274" s="45"/>
      <c r="L1274" s="45"/>
      <c r="M1274" s="45"/>
      <c r="N1274" s="45"/>
      <c r="O1274" s="45"/>
      <c r="P1274" s="45"/>
      <c r="Q1274" s="45"/>
      <c r="R1274" s="45"/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5"/>
      <c r="AE1274" s="45"/>
      <c r="AF1274" s="45"/>
      <c r="AG1274" s="45"/>
      <c r="AH1274" s="45"/>
      <c r="AI1274" s="45"/>
      <c r="AJ1274" s="45"/>
      <c r="AK1274" s="45"/>
      <c r="AL1274" s="45"/>
      <c r="AM1274" s="45"/>
      <c r="AN1274" s="45"/>
      <c r="AO1274" s="45"/>
      <c r="AP1274" s="45"/>
      <c r="AQ1274" s="45"/>
      <c r="AR1274" s="45"/>
      <c r="AS1274" s="45"/>
      <c r="AT1274" s="45"/>
      <c r="AU1274" s="45"/>
      <c r="AV1274" s="45"/>
      <c r="AW1274" s="45"/>
      <c r="AX1274" s="45"/>
      <c r="AY1274" s="45"/>
      <c r="AZ1274" s="45"/>
      <c r="BA1274" s="45"/>
      <c r="BB1274" s="45"/>
      <c r="BC1274" s="45"/>
      <c r="BD1274" s="45"/>
      <c r="BE1274" s="45"/>
      <c r="BF1274" s="45"/>
      <c r="BG1274" s="45"/>
      <c r="BH1274" s="45"/>
      <c r="BI1274" s="45"/>
      <c r="BJ1274" s="45"/>
      <c r="BK1274" s="45"/>
      <c r="BL1274" s="45"/>
      <c r="BM1274" s="45"/>
      <c r="BN1274" s="45"/>
      <c r="BO1274" s="45"/>
      <c r="BP1274" s="45"/>
      <c r="BQ1274" s="45"/>
      <c r="BR1274" s="45"/>
      <c r="BS1274" s="45"/>
      <c r="BT1274" s="45"/>
      <c r="BU1274" s="45"/>
      <c r="BV1274" s="45"/>
      <c r="BW1274" s="45"/>
      <c r="BX1274" s="45"/>
      <c r="BY1274" s="45"/>
      <c r="BZ1274" s="45"/>
    </row>
    <row r="1275" spans="1:78" x14ac:dyDescent="0.45">
      <c r="A1275" s="45"/>
      <c r="B1275" s="45"/>
      <c r="C1275" s="45"/>
      <c r="D1275" s="45"/>
      <c r="E1275" s="45"/>
      <c r="F1275" s="45"/>
      <c r="G1275" s="45"/>
      <c r="H1275" s="45"/>
      <c r="I1275" s="45"/>
      <c r="J1275" s="45"/>
      <c r="K1275" s="45"/>
      <c r="L1275" s="45"/>
      <c r="M1275" s="45"/>
      <c r="N1275" s="45"/>
      <c r="O1275" s="45"/>
      <c r="P1275" s="45"/>
      <c r="Q1275" s="45"/>
      <c r="R1275" s="45"/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5"/>
      <c r="AE1275" s="45"/>
      <c r="AF1275" s="45"/>
      <c r="AG1275" s="45"/>
      <c r="AH1275" s="45"/>
      <c r="AI1275" s="45"/>
      <c r="AJ1275" s="45"/>
      <c r="AK1275" s="45"/>
      <c r="AL1275" s="45"/>
      <c r="AM1275" s="45"/>
      <c r="AN1275" s="45"/>
      <c r="AO1275" s="45"/>
      <c r="AP1275" s="45"/>
      <c r="AQ1275" s="45"/>
      <c r="AR1275" s="45"/>
      <c r="AS1275" s="45"/>
      <c r="AT1275" s="45"/>
      <c r="AU1275" s="45"/>
      <c r="AV1275" s="45"/>
      <c r="AW1275" s="45"/>
      <c r="AX1275" s="45"/>
      <c r="AY1275" s="45"/>
      <c r="AZ1275" s="45"/>
      <c r="BA1275" s="45"/>
      <c r="BB1275" s="45"/>
      <c r="BC1275" s="45"/>
      <c r="BD1275" s="45"/>
      <c r="BE1275" s="45"/>
      <c r="BF1275" s="45"/>
      <c r="BG1275" s="45"/>
      <c r="BH1275" s="45"/>
      <c r="BI1275" s="45"/>
      <c r="BJ1275" s="45"/>
      <c r="BK1275" s="45"/>
      <c r="BL1275" s="45"/>
      <c r="BM1275" s="45"/>
      <c r="BN1275" s="45"/>
      <c r="BO1275" s="45"/>
      <c r="BP1275" s="45"/>
      <c r="BQ1275" s="45"/>
      <c r="BR1275" s="45"/>
      <c r="BS1275" s="45"/>
      <c r="BT1275" s="45"/>
      <c r="BU1275" s="45"/>
      <c r="BV1275" s="45"/>
      <c r="BW1275" s="45"/>
      <c r="BX1275" s="45"/>
      <c r="BY1275" s="45"/>
      <c r="BZ1275" s="45"/>
    </row>
    <row r="1276" spans="1:78" x14ac:dyDescent="0.45">
      <c r="A1276" s="45"/>
      <c r="B1276" s="45"/>
      <c r="C1276" s="45"/>
      <c r="D1276" s="45"/>
      <c r="E1276" s="45"/>
      <c r="F1276" s="45"/>
      <c r="G1276" s="45"/>
      <c r="H1276" s="45"/>
      <c r="I1276" s="45"/>
      <c r="J1276" s="45"/>
      <c r="K1276" s="45"/>
      <c r="L1276" s="45"/>
      <c r="M1276" s="45"/>
      <c r="N1276" s="45"/>
      <c r="O1276" s="45"/>
      <c r="P1276" s="45"/>
      <c r="Q1276" s="45"/>
      <c r="R1276" s="45"/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5"/>
      <c r="AE1276" s="45"/>
      <c r="AF1276" s="45"/>
      <c r="AG1276" s="45"/>
      <c r="AH1276" s="45"/>
      <c r="AI1276" s="45"/>
      <c r="AJ1276" s="45"/>
      <c r="AK1276" s="45"/>
      <c r="AL1276" s="45"/>
      <c r="AM1276" s="45"/>
      <c r="AN1276" s="45"/>
      <c r="AO1276" s="45"/>
      <c r="AP1276" s="45"/>
      <c r="AQ1276" s="45"/>
      <c r="AR1276" s="45"/>
      <c r="AS1276" s="45"/>
      <c r="AT1276" s="45"/>
      <c r="AU1276" s="45"/>
      <c r="AV1276" s="45"/>
      <c r="AW1276" s="45"/>
      <c r="AX1276" s="45"/>
      <c r="AY1276" s="45"/>
      <c r="AZ1276" s="45"/>
      <c r="BA1276" s="45"/>
      <c r="BB1276" s="45"/>
      <c r="BC1276" s="45"/>
      <c r="BD1276" s="45"/>
      <c r="BE1276" s="45"/>
      <c r="BF1276" s="45"/>
      <c r="BG1276" s="45"/>
      <c r="BH1276" s="45"/>
      <c r="BI1276" s="45"/>
      <c r="BJ1276" s="45"/>
      <c r="BK1276" s="45"/>
      <c r="BL1276" s="45"/>
      <c r="BM1276" s="45"/>
      <c r="BN1276" s="45"/>
      <c r="BO1276" s="45"/>
      <c r="BP1276" s="45"/>
      <c r="BQ1276" s="45"/>
      <c r="BR1276" s="45"/>
      <c r="BS1276" s="45"/>
      <c r="BT1276" s="45"/>
      <c r="BU1276" s="45"/>
      <c r="BV1276" s="45"/>
      <c r="BW1276" s="45"/>
      <c r="BX1276" s="45"/>
      <c r="BY1276" s="45"/>
      <c r="BZ1276" s="45"/>
    </row>
    <row r="1277" spans="1:78" x14ac:dyDescent="0.45">
      <c r="A1277" s="45"/>
      <c r="B1277" s="45"/>
      <c r="C1277" s="45"/>
      <c r="D1277" s="45"/>
      <c r="E1277" s="45"/>
      <c r="F1277" s="45"/>
      <c r="G1277" s="45"/>
      <c r="H1277" s="45"/>
      <c r="I1277" s="45"/>
      <c r="J1277" s="45"/>
      <c r="K1277" s="45"/>
      <c r="L1277" s="45"/>
      <c r="M1277" s="45"/>
      <c r="N1277" s="45"/>
      <c r="O1277" s="45"/>
      <c r="P1277" s="45"/>
      <c r="Q1277" s="45"/>
      <c r="R1277" s="45"/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5"/>
      <c r="AE1277" s="45"/>
      <c r="AF1277" s="45"/>
      <c r="AG1277" s="45"/>
      <c r="AH1277" s="45"/>
      <c r="AI1277" s="45"/>
      <c r="AJ1277" s="45"/>
      <c r="AK1277" s="45"/>
      <c r="AL1277" s="45"/>
      <c r="AM1277" s="45"/>
      <c r="AN1277" s="45"/>
      <c r="AO1277" s="45"/>
      <c r="AP1277" s="45"/>
      <c r="AQ1277" s="45"/>
      <c r="AR1277" s="45"/>
      <c r="AS1277" s="45"/>
      <c r="AT1277" s="45"/>
      <c r="AU1277" s="45"/>
      <c r="AV1277" s="45"/>
      <c r="AW1277" s="45"/>
      <c r="AX1277" s="45"/>
      <c r="AY1277" s="45"/>
      <c r="AZ1277" s="45"/>
      <c r="BA1277" s="45"/>
      <c r="BB1277" s="45"/>
      <c r="BC1277" s="45"/>
      <c r="BD1277" s="45"/>
      <c r="BE1277" s="45"/>
      <c r="BF1277" s="45"/>
      <c r="BG1277" s="45"/>
      <c r="BH1277" s="45"/>
      <c r="BI1277" s="45"/>
      <c r="BJ1277" s="45"/>
      <c r="BK1277" s="45"/>
      <c r="BL1277" s="45"/>
      <c r="BM1277" s="45"/>
      <c r="BN1277" s="45"/>
      <c r="BO1277" s="45"/>
      <c r="BP1277" s="45"/>
      <c r="BQ1277" s="45"/>
      <c r="BR1277" s="45"/>
      <c r="BS1277" s="45"/>
      <c r="BT1277" s="45"/>
      <c r="BU1277" s="45"/>
      <c r="BV1277" s="45"/>
      <c r="BW1277" s="45"/>
      <c r="BX1277" s="45"/>
      <c r="BY1277" s="45"/>
      <c r="BZ1277" s="45"/>
    </row>
    <row r="1278" spans="1:78" x14ac:dyDescent="0.45">
      <c r="A1278" s="45"/>
      <c r="B1278" s="45"/>
      <c r="C1278" s="45"/>
      <c r="D1278" s="45"/>
      <c r="E1278" s="45"/>
      <c r="F1278" s="45"/>
      <c r="G1278" s="45"/>
      <c r="H1278" s="45"/>
      <c r="I1278" s="45"/>
      <c r="J1278" s="45"/>
      <c r="K1278" s="45"/>
      <c r="L1278" s="45"/>
      <c r="M1278" s="45"/>
      <c r="N1278" s="45"/>
      <c r="O1278" s="45"/>
      <c r="P1278" s="45"/>
      <c r="Q1278" s="45"/>
      <c r="R1278" s="45"/>
      <c r="S1278" s="45"/>
      <c r="T1278" s="45"/>
      <c r="U1278" s="45"/>
      <c r="V1278" s="45"/>
      <c r="W1278" s="45"/>
      <c r="X1278" s="45"/>
      <c r="Y1278" s="45"/>
      <c r="Z1278" s="45"/>
      <c r="AA1278" s="45"/>
      <c r="AB1278" s="45"/>
      <c r="AC1278" s="45"/>
      <c r="AD1278" s="45"/>
      <c r="AE1278" s="45"/>
      <c r="AF1278" s="45"/>
      <c r="AG1278" s="45"/>
      <c r="AH1278" s="45"/>
      <c r="AI1278" s="45"/>
      <c r="AJ1278" s="45"/>
      <c r="AK1278" s="45"/>
      <c r="AL1278" s="45"/>
      <c r="AM1278" s="45"/>
      <c r="AN1278" s="45"/>
      <c r="AO1278" s="45"/>
      <c r="AP1278" s="45"/>
      <c r="AQ1278" s="45"/>
      <c r="AR1278" s="45"/>
      <c r="AS1278" s="45"/>
      <c r="AT1278" s="45"/>
      <c r="AU1278" s="45"/>
      <c r="AV1278" s="45"/>
      <c r="AW1278" s="45"/>
      <c r="AX1278" s="45"/>
      <c r="AY1278" s="45"/>
      <c r="AZ1278" s="45"/>
      <c r="BA1278" s="45"/>
      <c r="BB1278" s="45"/>
      <c r="BC1278" s="45"/>
      <c r="BD1278" s="45"/>
      <c r="BE1278" s="45"/>
      <c r="BF1278" s="45"/>
      <c r="BG1278" s="45"/>
      <c r="BH1278" s="45"/>
      <c r="BI1278" s="45"/>
      <c r="BJ1278" s="45"/>
      <c r="BK1278" s="45"/>
      <c r="BL1278" s="45"/>
      <c r="BM1278" s="45"/>
      <c r="BN1278" s="45"/>
      <c r="BO1278" s="45"/>
      <c r="BP1278" s="45"/>
      <c r="BQ1278" s="45"/>
      <c r="BR1278" s="45"/>
      <c r="BS1278" s="45"/>
      <c r="BT1278" s="45"/>
      <c r="BU1278" s="45"/>
      <c r="BV1278" s="45"/>
      <c r="BW1278" s="45"/>
      <c r="BX1278" s="45"/>
      <c r="BY1278" s="45"/>
      <c r="BZ1278" s="45"/>
    </row>
    <row r="1279" spans="1:78" x14ac:dyDescent="0.45">
      <c r="A1279" s="45"/>
      <c r="B1279" s="45"/>
      <c r="C1279" s="45"/>
      <c r="D1279" s="45"/>
      <c r="E1279" s="45"/>
      <c r="F1279" s="45"/>
      <c r="G1279" s="45"/>
      <c r="H1279" s="45"/>
      <c r="I1279" s="45"/>
      <c r="J1279" s="45"/>
      <c r="K1279" s="45"/>
      <c r="L1279" s="45"/>
      <c r="M1279" s="45"/>
      <c r="N1279" s="45"/>
      <c r="O1279" s="45"/>
      <c r="P1279" s="45"/>
      <c r="Q1279" s="45"/>
      <c r="R1279" s="45"/>
      <c r="S1279" s="45"/>
      <c r="T1279" s="45"/>
      <c r="U1279" s="45"/>
      <c r="V1279" s="45"/>
      <c r="W1279" s="45"/>
      <c r="X1279" s="45"/>
      <c r="Y1279" s="45"/>
      <c r="Z1279" s="45"/>
      <c r="AA1279" s="45"/>
      <c r="AB1279" s="45"/>
      <c r="AC1279" s="45"/>
      <c r="AD1279" s="45"/>
      <c r="AE1279" s="45"/>
      <c r="AF1279" s="45"/>
      <c r="AG1279" s="45"/>
      <c r="AH1279" s="45"/>
      <c r="AI1279" s="45"/>
      <c r="AJ1279" s="45"/>
      <c r="AK1279" s="45"/>
      <c r="AL1279" s="45"/>
      <c r="AM1279" s="45"/>
      <c r="AN1279" s="45"/>
      <c r="AO1279" s="45"/>
      <c r="AP1279" s="45"/>
      <c r="AQ1279" s="45"/>
      <c r="AR1279" s="45"/>
      <c r="AS1279" s="45"/>
      <c r="AT1279" s="45"/>
      <c r="AU1279" s="45"/>
      <c r="AV1279" s="45"/>
      <c r="AW1279" s="45"/>
      <c r="AX1279" s="45"/>
      <c r="AY1279" s="45"/>
      <c r="AZ1279" s="45"/>
      <c r="BA1279" s="45"/>
      <c r="BB1279" s="45"/>
      <c r="BC1279" s="45"/>
      <c r="BD1279" s="45"/>
      <c r="BE1279" s="45"/>
      <c r="BF1279" s="45"/>
      <c r="BG1279" s="45"/>
      <c r="BH1279" s="45"/>
      <c r="BI1279" s="45"/>
      <c r="BJ1279" s="45"/>
      <c r="BK1279" s="45"/>
      <c r="BL1279" s="45"/>
      <c r="BM1279" s="45"/>
      <c r="BN1279" s="45"/>
      <c r="BO1279" s="45"/>
      <c r="BP1279" s="45"/>
      <c r="BQ1279" s="45"/>
      <c r="BR1279" s="45"/>
      <c r="BS1279" s="45"/>
      <c r="BT1279" s="45"/>
      <c r="BU1279" s="45"/>
      <c r="BV1279" s="45"/>
      <c r="BW1279" s="45"/>
      <c r="BX1279" s="45"/>
      <c r="BY1279" s="45"/>
      <c r="BZ1279" s="45"/>
    </row>
    <row r="1280" spans="1:78" x14ac:dyDescent="0.45">
      <c r="A1280" s="45"/>
      <c r="B1280" s="45"/>
      <c r="C1280" s="45"/>
      <c r="D1280" s="45"/>
      <c r="E1280" s="45"/>
      <c r="F1280" s="45"/>
      <c r="G1280" s="45"/>
      <c r="H1280" s="45"/>
      <c r="I1280" s="45"/>
      <c r="J1280" s="45"/>
      <c r="K1280" s="45"/>
      <c r="L1280" s="45"/>
      <c r="M1280" s="45"/>
      <c r="N1280" s="45"/>
      <c r="O1280" s="45"/>
      <c r="P1280" s="45"/>
      <c r="Q1280" s="45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  <c r="AF1280" s="45"/>
      <c r="AG1280" s="45"/>
      <c r="AH1280" s="45"/>
      <c r="AI1280" s="45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45"/>
      <c r="AT1280" s="45"/>
      <c r="AU1280" s="45"/>
      <c r="AV1280" s="45"/>
      <c r="AW1280" s="45"/>
      <c r="AX1280" s="45"/>
      <c r="AY1280" s="45"/>
      <c r="AZ1280" s="45"/>
      <c r="BA1280" s="45"/>
      <c r="BB1280" s="45"/>
      <c r="BC1280" s="45"/>
      <c r="BD1280" s="45"/>
      <c r="BE1280" s="45"/>
      <c r="BF1280" s="45"/>
      <c r="BG1280" s="45"/>
      <c r="BH1280" s="45"/>
      <c r="BI1280" s="45"/>
      <c r="BJ1280" s="45"/>
      <c r="BK1280" s="45"/>
      <c r="BL1280" s="45"/>
      <c r="BM1280" s="45"/>
      <c r="BN1280" s="45"/>
      <c r="BO1280" s="45"/>
      <c r="BP1280" s="45"/>
      <c r="BQ1280" s="45"/>
      <c r="BR1280" s="45"/>
      <c r="BS1280" s="45"/>
      <c r="BT1280" s="45"/>
      <c r="BU1280" s="45"/>
      <c r="BV1280" s="45"/>
      <c r="BW1280" s="45"/>
      <c r="BX1280" s="45"/>
      <c r="BY1280" s="45"/>
      <c r="BZ1280" s="45"/>
    </row>
    <row r="1281" spans="1:78" x14ac:dyDescent="0.45">
      <c r="A1281" s="45"/>
      <c r="B1281" s="45"/>
      <c r="C1281" s="45"/>
      <c r="D1281" s="45"/>
      <c r="E1281" s="45"/>
      <c r="F1281" s="45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45"/>
      <c r="AI1281" s="45"/>
      <c r="AJ1281" s="45"/>
      <c r="AK1281" s="45"/>
      <c r="AL1281" s="45"/>
      <c r="AM1281" s="45"/>
      <c r="AN1281" s="45"/>
      <c r="AO1281" s="45"/>
      <c r="AP1281" s="45"/>
      <c r="AQ1281" s="45"/>
      <c r="AR1281" s="45"/>
      <c r="AS1281" s="45"/>
      <c r="AT1281" s="45"/>
      <c r="AU1281" s="45"/>
      <c r="AV1281" s="45"/>
      <c r="AW1281" s="45"/>
      <c r="AX1281" s="45"/>
      <c r="AY1281" s="45"/>
      <c r="AZ1281" s="45"/>
      <c r="BA1281" s="45"/>
      <c r="BB1281" s="45"/>
      <c r="BC1281" s="45"/>
      <c r="BD1281" s="45"/>
      <c r="BE1281" s="45"/>
      <c r="BF1281" s="45"/>
      <c r="BG1281" s="45"/>
      <c r="BH1281" s="45"/>
      <c r="BI1281" s="45"/>
      <c r="BJ1281" s="45"/>
      <c r="BK1281" s="45"/>
      <c r="BL1281" s="45"/>
      <c r="BM1281" s="45"/>
      <c r="BN1281" s="45"/>
      <c r="BO1281" s="45"/>
      <c r="BP1281" s="45"/>
      <c r="BQ1281" s="45"/>
      <c r="BR1281" s="45"/>
      <c r="BS1281" s="45"/>
      <c r="BT1281" s="45"/>
      <c r="BU1281" s="45"/>
      <c r="BV1281" s="45"/>
      <c r="BW1281" s="45"/>
      <c r="BX1281" s="45"/>
      <c r="BY1281" s="45"/>
      <c r="BZ1281" s="45"/>
    </row>
    <row r="1282" spans="1:78" x14ac:dyDescent="0.45">
      <c r="A1282" s="45"/>
      <c r="B1282" s="45"/>
      <c r="C1282" s="45"/>
      <c r="D1282" s="45"/>
      <c r="E1282" s="45"/>
      <c r="F1282" s="45"/>
      <c r="G1282" s="45"/>
      <c r="H1282" s="45"/>
      <c r="I1282" s="45"/>
      <c r="J1282" s="45"/>
      <c r="K1282" s="45"/>
      <c r="L1282" s="45"/>
      <c r="M1282" s="45"/>
      <c r="N1282" s="45"/>
      <c r="O1282" s="45"/>
      <c r="P1282" s="45"/>
      <c r="Q1282" s="45"/>
      <c r="R1282" s="45"/>
      <c r="S1282" s="45"/>
      <c r="T1282" s="45"/>
      <c r="U1282" s="45"/>
      <c r="V1282" s="45"/>
      <c r="W1282" s="45"/>
      <c r="X1282" s="45"/>
      <c r="Y1282" s="45"/>
      <c r="Z1282" s="45"/>
      <c r="AA1282" s="45"/>
      <c r="AB1282" s="45"/>
      <c r="AC1282" s="45"/>
      <c r="AD1282" s="45"/>
      <c r="AE1282" s="45"/>
      <c r="AF1282" s="45"/>
      <c r="AG1282" s="45"/>
      <c r="AH1282" s="45"/>
      <c r="AI1282" s="45"/>
      <c r="AJ1282" s="45"/>
      <c r="AK1282" s="45"/>
      <c r="AL1282" s="45"/>
      <c r="AM1282" s="45"/>
      <c r="AN1282" s="45"/>
      <c r="AO1282" s="45"/>
      <c r="AP1282" s="45"/>
      <c r="AQ1282" s="45"/>
      <c r="AR1282" s="45"/>
      <c r="AS1282" s="45"/>
      <c r="AT1282" s="45"/>
      <c r="AU1282" s="45"/>
      <c r="AV1282" s="45"/>
      <c r="AW1282" s="45"/>
      <c r="AX1282" s="45"/>
      <c r="AY1282" s="45"/>
      <c r="AZ1282" s="45"/>
      <c r="BA1282" s="45"/>
      <c r="BB1282" s="45"/>
      <c r="BC1282" s="45"/>
      <c r="BD1282" s="45"/>
      <c r="BE1282" s="45"/>
      <c r="BF1282" s="45"/>
      <c r="BG1282" s="45"/>
      <c r="BH1282" s="45"/>
      <c r="BI1282" s="45"/>
      <c r="BJ1282" s="45"/>
      <c r="BK1282" s="45"/>
      <c r="BL1282" s="45"/>
      <c r="BM1282" s="45"/>
      <c r="BN1282" s="45"/>
      <c r="BO1282" s="45"/>
      <c r="BP1282" s="45"/>
      <c r="BQ1282" s="45"/>
      <c r="BR1282" s="45"/>
      <c r="BS1282" s="45"/>
      <c r="BT1282" s="45"/>
      <c r="BU1282" s="45"/>
      <c r="BV1282" s="45"/>
      <c r="BW1282" s="45"/>
      <c r="BX1282" s="45"/>
      <c r="BY1282" s="45"/>
      <c r="BZ1282" s="45"/>
    </row>
    <row r="1283" spans="1:78" x14ac:dyDescent="0.45">
      <c r="A1283" s="45"/>
      <c r="B1283" s="45"/>
      <c r="C1283" s="45"/>
      <c r="D1283" s="45"/>
      <c r="E1283" s="45"/>
      <c r="F1283" s="45"/>
      <c r="G1283" s="45"/>
      <c r="H1283" s="45"/>
      <c r="I1283" s="45"/>
      <c r="J1283" s="45"/>
      <c r="K1283" s="45"/>
      <c r="L1283" s="45"/>
      <c r="M1283" s="45"/>
      <c r="N1283" s="45"/>
      <c r="O1283" s="45"/>
      <c r="P1283" s="45"/>
      <c r="Q1283" s="45"/>
      <c r="R1283" s="45"/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5"/>
      <c r="AE1283" s="45"/>
      <c r="AF1283" s="45"/>
      <c r="AG1283" s="45"/>
      <c r="AH1283" s="45"/>
      <c r="AI1283" s="45"/>
      <c r="AJ1283" s="45"/>
      <c r="AK1283" s="45"/>
      <c r="AL1283" s="45"/>
      <c r="AM1283" s="45"/>
      <c r="AN1283" s="45"/>
      <c r="AO1283" s="45"/>
      <c r="AP1283" s="45"/>
      <c r="AQ1283" s="45"/>
      <c r="AR1283" s="45"/>
      <c r="AS1283" s="45"/>
      <c r="AT1283" s="45"/>
      <c r="AU1283" s="45"/>
      <c r="AV1283" s="45"/>
      <c r="AW1283" s="45"/>
      <c r="AX1283" s="45"/>
      <c r="AY1283" s="45"/>
      <c r="AZ1283" s="45"/>
      <c r="BA1283" s="45"/>
      <c r="BB1283" s="45"/>
      <c r="BC1283" s="45"/>
      <c r="BD1283" s="45"/>
      <c r="BE1283" s="45"/>
      <c r="BF1283" s="45"/>
      <c r="BG1283" s="45"/>
      <c r="BH1283" s="45"/>
      <c r="BI1283" s="45"/>
      <c r="BJ1283" s="45"/>
      <c r="BK1283" s="45"/>
      <c r="BL1283" s="45"/>
      <c r="BM1283" s="45"/>
      <c r="BN1283" s="45"/>
      <c r="BO1283" s="45"/>
      <c r="BP1283" s="45"/>
      <c r="BQ1283" s="45"/>
      <c r="BR1283" s="45"/>
      <c r="BS1283" s="45"/>
      <c r="BT1283" s="45"/>
      <c r="BU1283" s="45"/>
      <c r="BV1283" s="45"/>
      <c r="BW1283" s="45"/>
      <c r="BX1283" s="45"/>
      <c r="BY1283" s="45"/>
      <c r="BZ1283" s="45"/>
    </row>
    <row r="1284" spans="1:78" x14ac:dyDescent="0.45">
      <c r="A1284" s="45"/>
      <c r="B1284" s="45"/>
      <c r="C1284" s="45"/>
      <c r="D1284" s="45"/>
      <c r="E1284" s="45"/>
      <c r="F1284" s="45"/>
      <c r="G1284" s="45"/>
      <c r="H1284" s="45"/>
      <c r="I1284" s="45"/>
      <c r="J1284" s="45"/>
      <c r="K1284" s="45"/>
      <c r="L1284" s="45"/>
      <c r="M1284" s="45"/>
      <c r="N1284" s="45"/>
      <c r="O1284" s="45"/>
      <c r="P1284" s="45"/>
      <c r="Q1284" s="45"/>
      <c r="R1284" s="45"/>
      <c r="S1284" s="45"/>
      <c r="T1284" s="45"/>
      <c r="U1284" s="45"/>
      <c r="V1284" s="45"/>
      <c r="W1284" s="45"/>
      <c r="X1284" s="45"/>
      <c r="Y1284" s="45"/>
      <c r="Z1284" s="45"/>
      <c r="AA1284" s="45"/>
      <c r="AB1284" s="45"/>
      <c r="AC1284" s="45"/>
      <c r="AD1284" s="45"/>
      <c r="AE1284" s="45"/>
      <c r="AF1284" s="45"/>
      <c r="AG1284" s="45"/>
      <c r="AH1284" s="45"/>
      <c r="AI1284" s="45"/>
      <c r="AJ1284" s="45"/>
      <c r="AK1284" s="45"/>
      <c r="AL1284" s="45"/>
      <c r="AM1284" s="45"/>
      <c r="AN1284" s="45"/>
      <c r="AO1284" s="45"/>
      <c r="AP1284" s="45"/>
      <c r="AQ1284" s="45"/>
      <c r="AR1284" s="45"/>
      <c r="AS1284" s="45"/>
      <c r="AT1284" s="45"/>
      <c r="AU1284" s="45"/>
      <c r="AV1284" s="45"/>
      <c r="AW1284" s="45"/>
      <c r="AX1284" s="45"/>
      <c r="AY1284" s="45"/>
      <c r="AZ1284" s="45"/>
      <c r="BA1284" s="45"/>
      <c r="BB1284" s="45"/>
      <c r="BC1284" s="45"/>
      <c r="BD1284" s="45"/>
      <c r="BE1284" s="45"/>
      <c r="BF1284" s="45"/>
      <c r="BG1284" s="45"/>
      <c r="BH1284" s="45"/>
      <c r="BI1284" s="45"/>
      <c r="BJ1284" s="45"/>
      <c r="BK1284" s="45"/>
      <c r="BL1284" s="45"/>
      <c r="BM1284" s="45"/>
      <c r="BN1284" s="45"/>
      <c r="BO1284" s="45"/>
      <c r="BP1284" s="45"/>
      <c r="BQ1284" s="45"/>
      <c r="BR1284" s="45"/>
      <c r="BS1284" s="45"/>
      <c r="BT1284" s="45"/>
      <c r="BU1284" s="45"/>
      <c r="BV1284" s="45"/>
      <c r="BW1284" s="45"/>
      <c r="BX1284" s="45"/>
      <c r="BY1284" s="45"/>
      <c r="BZ1284" s="45"/>
    </row>
    <row r="1285" spans="1:78" x14ac:dyDescent="0.45">
      <c r="A1285" s="45"/>
      <c r="B1285" s="45"/>
      <c r="C1285" s="45"/>
      <c r="D1285" s="45"/>
      <c r="E1285" s="45"/>
      <c r="F1285" s="45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5"/>
      <c r="T1285" s="45"/>
      <c r="U1285" s="45"/>
      <c r="V1285" s="45"/>
      <c r="W1285" s="45"/>
      <c r="X1285" s="45"/>
      <c r="Y1285" s="45"/>
      <c r="Z1285" s="45"/>
      <c r="AA1285" s="45"/>
      <c r="AB1285" s="45"/>
      <c r="AC1285" s="45"/>
      <c r="AD1285" s="45"/>
      <c r="AE1285" s="45"/>
      <c r="AF1285" s="45"/>
      <c r="AG1285" s="45"/>
      <c r="AH1285" s="45"/>
      <c r="AI1285" s="45"/>
      <c r="AJ1285" s="45"/>
      <c r="AK1285" s="45"/>
      <c r="AL1285" s="45"/>
      <c r="AM1285" s="45"/>
      <c r="AN1285" s="45"/>
      <c r="AO1285" s="45"/>
      <c r="AP1285" s="45"/>
      <c r="AQ1285" s="45"/>
      <c r="AR1285" s="45"/>
      <c r="AS1285" s="45"/>
      <c r="AT1285" s="45"/>
      <c r="AU1285" s="45"/>
      <c r="AV1285" s="45"/>
      <c r="AW1285" s="45"/>
      <c r="AX1285" s="45"/>
      <c r="AY1285" s="45"/>
      <c r="AZ1285" s="45"/>
      <c r="BA1285" s="45"/>
      <c r="BB1285" s="45"/>
      <c r="BC1285" s="45"/>
      <c r="BD1285" s="45"/>
      <c r="BE1285" s="45"/>
      <c r="BF1285" s="45"/>
      <c r="BG1285" s="45"/>
      <c r="BH1285" s="45"/>
      <c r="BI1285" s="45"/>
      <c r="BJ1285" s="45"/>
      <c r="BK1285" s="45"/>
      <c r="BL1285" s="45"/>
      <c r="BM1285" s="45"/>
      <c r="BN1285" s="45"/>
      <c r="BO1285" s="45"/>
      <c r="BP1285" s="45"/>
      <c r="BQ1285" s="45"/>
      <c r="BR1285" s="45"/>
      <c r="BS1285" s="45"/>
      <c r="BT1285" s="45"/>
      <c r="BU1285" s="45"/>
      <c r="BV1285" s="45"/>
      <c r="BW1285" s="45"/>
      <c r="BX1285" s="45"/>
      <c r="BY1285" s="45"/>
      <c r="BZ1285" s="45"/>
    </row>
    <row r="1286" spans="1:78" x14ac:dyDescent="0.45">
      <c r="A1286" s="45"/>
      <c r="B1286" s="45"/>
      <c r="C1286" s="45"/>
      <c r="D1286" s="45"/>
      <c r="E1286" s="45"/>
      <c r="F1286" s="45"/>
      <c r="G1286" s="45"/>
      <c r="H1286" s="45"/>
      <c r="I1286" s="45"/>
      <c r="J1286" s="45"/>
      <c r="K1286" s="45"/>
      <c r="L1286" s="45"/>
      <c r="M1286" s="45"/>
      <c r="N1286" s="45"/>
      <c r="O1286" s="45"/>
      <c r="P1286" s="45"/>
      <c r="Q1286" s="45"/>
      <c r="R1286" s="45"/>
      <c r="S1286" s="45"/>
      <c r="T1286" s="45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5"/>
      <c r="AE1286" s="45"/>
      <c r="AF1286" s="45"/>
      <c r="AG1286" s="45"/>
      <c r="AH1286" s="45"/>
      <c r="AI1286" s="45"/>
      <c r="AJ1286" s="45"/>
      <c r="AK1286" s="45"/>
      <c r="AL1286" s="45"/>
      <c r="AM1286" s="45"/>
      <c r="AN1286" s="45"/>
      <c r="AO1286" s="45"/>
      <c r="AP1286" s="45"/>
      <c r="AQ1286" s="45"/>
      <c r="AR1286" s="45"/>
      <c r="AS1286" s="45"/>
      <c r="AT1286" s="45"/>
      <c r="AU1286" s="45"/>
      <c r="AV1286" s="45"/>
      <c r="AW1286" s="45"/>
      <c r="AX1286" s="45"/>
      <c r="AY1286" s="45"/>
      <c r="AZ1286" s="45"/>
      <c r="BA1286" s="45"/>
      <c r="BB1286" s="45"/>
      <c r="BC1286" s="45"/>
      <c r="BD1286" s="45"/>
      <c r="BE1286" s="45"/>
      <c r="BF1286" s="45"/>
      <c r="BG1286" s="45"/>
      <c r="BH1286" s="45"/>
      <c r="BI1286" s="45"/>
      <c r="BJ1286" s="45"/>
      <c r="BK1286" s="45"/>
      <c r="BL1286" s="45"/>
      <c r="BM1286" s="45"/>
      <c r="BN1286" s="45"/>
      <c r="BO1286" s="45"/>
      <c r="BP1286" s="45"/>
      <c r="BQ1286" s="45"/>
      <c r="BR1286" s="45"/>
      <c r="BS1286" s="45"/>
      <c r="BT1286" s="45"/>
      <c r="BU1286" s="45"/>
      <c r="BV1286" s="45"/>
      <c r="BW1286" s="45"/>
      <c r="BX1286" s="45"/>
      <c r="BY1286" s="45"/>
      <c r="BZ1286" s="45"/>
    </row>
    <row r="1287" spans="1:78" x14ac:dyDescent="0.45">
      <c r="A1287" s="45"/>
      <c r="B1287" s="45"/>
      <c r="C1287" s="45"/>
      <c r="D1287" s="45"/>
      <c r="E1287" s="45"/>
      <c r="F1287" s="45"/>
      <c r="G1287" s="45"/>
      <c r="H1287" s="45"/>
      <c r="I1287" s="45"/>
      <c r="J1287" s="45"/>
      <c r="K1287" s="45"/>
      <c r="L1287" s="45"/>
      <c r="M1287" s="45"/>
      <c r="N1287" s="45"/>
      <c r="O1287" s="45"/>
      <c r="P1287" s="45"/>
      <c r="Q1287" s="45"/>
      <c r="R1287" s="45"/>
      <c r="S1287" s="45"/>
      <c r="T1287" s="45"/>
      <c r="U1287" s="45"/>
      <c r="V1287" s="45"/>
      <c r="W1287" s="45"/>
      <c r="X1287" s="45"/>
      <c r="Y1287" s="45"/>
      <c r="Z1287" s="45"/>
      <c r="AA1287" s="45"/>
      <c r="AB1287" s="45"/>
      <c r="AC1287" s="45"/>
      <c r="AD1287" s="45"/>
      <c r="AE1287" s="45"/>
      <c r="AF1287" s="45"/>
      <c r="AG1287" s="45"/>
      <c r="AH1287" s="45"/>
      <c r="AI1287" s="45"/>
      <c r="AJ1287" s="45"/>
      <c r="AK1287" s="45"/>
      <c r="AL1287" s="45"/>
      <c r="AM1287" s="45"/>
      <c r="AN1287" s="45"/>
      <c r="AO1287" s="45"/>
      <c r="AP1287" s="45"/>
      <c r="AQ1287" s="45"/>
      <c r="AR1287" s="45"/>
      <c r="AS1287" s="45"/>
      <c r="AT1287" s="45"/>
      <c r="AU1287" s="45"/>
      <c r="AV1287" s="45"/>
      <c r="AW1287" s="45"/>
      <c r="AX1287" s="45"/>
      <c r="AY1287" s="45"/>
      <c r="AZ1287" s="45"/>
      <c r="BA1287" s="45"/>
      <c r="BB1287" s="45"/>
      <c r="BC1287" s="45"/>
      <c r="BD1287" s="45"/>
      <c r="BE1287" s="45"/>
      <c r="BF1287" s="45"/>
      <c r="BG1287" s="45"/>
      <c r="BH1287" s="45"/>
      <c r="BI1287" s="45"/>
      <c r="BJ1287" s="45"/>
      <c r="BK1287" s="45"/>
      <c r="BL1287" s="45"/>
      <c r="BM1287" s="45"/>
      <c r="BN1287" s="45"/>
      <c r="BO1287" s="45"/>
      <c r="BP1287" s="45"/>
      <c r="BQ1287" s="45"/>
      <c r="BR1287" s="45"/>
      <c r="BS1287" s="45"/>
      <c r="BT1287" s="45"/>
      <c r="BU1287" s="45"/>
      <c r="BV1287" s="45"/>
      <c r="BW1287" s="45"/>
      <c r="BX1287" s="45"/>
      <c r="BY1287" s="45"/>
      <c r="BZ1287" s="45"/>
    </row>
    <row r="1288" spans="1:78" x14ac:dyDescent="0.45">
      <c r="A1288" s="45"/>
      <c r="B1288" s="45"/>
      <c r="C1288" s="45"/>
      <c r="D1288" s="45"/>
      <c r="E1288" s="45"/>
      <c r="F1288" s="45"/>
      <c r="G1288" s="45"/>
      <c r="H1288" s="45"/>
      <c r="I1288" s="45"/>
      <c r="J1288" s="45"/>
      <c r="K1288" s="45"/>
      <c r="L1288" s="45"/>
      <c r="M1288" s="45"/>
      <c r="N1288" s="45"/>
      <c r="O1288" s="45"/>
      <c r="P1288" s="45"/>
      <c r="Q1288" s="45"/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5"/>
      <c r="AE1288" s="45"/>
      <c r="AF1288" s="45"/>
      <c r="AG1288" s="45"/>
      <c r="AH1288" s="45"/>
      <c r="AI1288" s="45"/>
      <c r="AJ1288" s="45"/>
      <c r="AK1288" s="45"/>
      <c r="AL1288" s="45"/>
      <c r="AM1288" s="45"/>
      <c r="AN1288" s="45"/>
      <c r="AO1288" s="45"/>
      <c r="AP1288" s="45"/>
      <c r="AQ1288" s="45"/>
      <c r="AR1288" s="45"/>
      <c r="AS1288" s="45"/>
      <c r="AT1288" s="45"/>
      <c r="AU1288" s="45"/>
      <c r="AV1288" s="45"/>
      <c r="AW1288" s="45"/>
      <c r="AX1288" s="45"/>
      <c r="AY1288" s="45"/>
      <c r="AZ1288" s="45"/>
      <c r="BA1288" s="45"/>
      <c r="BB1288" s="45"/>
      <c r="BC1288" s="45"/>
      <c r="BD1288" s="45"/>
      <c r="BE1288" s="45"/>
      <c r="BF1288" s="45"/>
      <c r="BG1288" s="45"/>
      <c r="BH1288" s="45"/>
      <c r="BI1288" s="45"/>
      <c r="BJ1288" s="45"/>
      <c r="BK1288" s="45"/>
      <c r="BL1288" s="45"/>
      <c r="BM1288" s="45"/>
      <c r="BN1288" s="45"/>
      <c r="BO1288" s="45"/>
      <c r="BP1288" s="45"/>
      <c r="BQ1288" s="45"/>
      <c r="BR1288" s="45"/>
      <c r="BS1288" s="45"/>
      <c r="BT1288" s="45"/>
      <c r="BU1288" s="45"/>
      <c r="BV1288" s="45"/>
      <c r="BW1288" s="45"/>
      <c r="BX1288" s="45"/>
      <c r="BY1288" s="45"/>
      <c r="BZ1288" s="45"/>
    </row>
    <row r="1289" spans="1:78" x14ac:dyDescent="0.45">
      <c r="A1289" s="45"/>
      <c r="B1289" s="45"/>
      <c r="C1289" s="45"/>
      <c r="D1289" s="45"/>
      <c r="E1289" s="45"/>
      <c r="F1289" s="45"/>
      <c r="G1289" s="45"/>
      <c r="H1289" s="45"/>
      <c r="I1289" s="45"/>
      <c r="J1289" s="45"/>
      <c r="K1289" s="45"/>
      <c r="L1289" s="45"/>
      <c r="M1289" s="45"/>
      <c r="N1289" s="45"/>
      <c r="O1289" s="45"/>
      <c r="P1289" s="45"/>
      <c r="Q1289" s="45"/>
      <c r="R1289" s="45"/>
      <c r="S1289" s="45"/>
      <c r="T1289" s="45"/>
      <c r="U1289" s="45"/>
      <c r="V1289" s="45"/>
      <c r="W1289" s="45"/>
      <c r="X1289" s="45"/>
      <c r="Y1289" s="45"/>
      <c r="Z1289" s="45"/>
      <c r="AA1289" s="45"/>
      <c r="AB1289" s="45"/>
      <c r="AC1289" s="45"/>
      <c r="AD1289" s="45"/>
      <c r="AE1289" s="45"/>
      <c r="AF1289" s="45"/>
      <c r="AG1289" s="45"/>
      <c r="AH1289" s="45"/>
      <c r="AI1289" s="45"/>
      <c r="AJ1289" s="45"/>
      <c r="AK1289" s="45"/>
      <c r="AL1289" s="45"/>
      <c r="AM1289" s="45"/>
      <c r="AN1289" s="45"/>
      <c r="AO1289" s="45"/>
      <c r="AP1289" s="45"/>
      <c r="AQ1289" s="45"/>
      <c r="AR1289" s="45"/>
      <c r="AS1289" s="45"/>
      <c r="AT1289" s="45"/>
      <c r="AU1289" s="45"/>
      <c r="AV1289" s="45"/>
      <c r="AW1289" s="45"/>
      <c r="AX1289" s="45"/>
      <c r="AY1289" s="45"/>
      <c r="AZ1289" s="45"/>
      <c r="BA1289" s="45"/>
      <c r="BB1289" s="45"/>
      <c r="BC1289" s="45"/>
      <c r="BD1289" s="45"/>
      <c r="BE1289" s="45"/>
      <c r="BF1289" s="45"/>
      <c r="BG1289" s="45"/>
      <c r="BH1289" s="45"/>
      <c r="BI1289" s="45"/>
      <c r="BJ1289" s="45"/>
      <c r="BK1289" s="45"/>
      <c r="BL1289" s="45"/>
      <c r="BM1289" s="45"/>
      <c r="BN1289" s="45"/>
      <c r="BO1289" s="45"/>
      <c r="BP1289" s="45"/>
      <c r="BQ1289" s="45"/>
      <c r="BR1289" s="45"/>
      <c r="BS1289" s="45"/>
      <c r="BT1289" s="45"/>
      <c r="BU1289" s="45"/>
      <c r="BV1289" s="45"/>
      <c r="BW1289" s="45"/>
      <c r="BX1289" s="45"/>
      <c r="BY1289" s="45"/>
      <c r="BZ1289" s="45"/>
    </row>
    <row r="1290" spans="1:78" x14ac:dyDescent="0.45">
      <c r="A1290" s="45"/>
      <c r="B1290" s="45"/>
      <c r="C1290" s="45"/>
      <c r="D1290" s="45"/>
      <c r="E1290" s="45"/>
      <c r="F1290" s="45"/>
      <c r="G1290" s="45"/>
      <c r="H1290" s="45"/>
      <c r="I1290" s="45"/>
      <c r="J1290" s="45"/>
      <c r="K1290" s="45"/>
      <c r="L1290" s="45"/>
      <c r="M1290" s="45"/>
      <c r="N1290" s="45"/>
      <c r="O1290" s="45"/>
      <c r="P1290" s="45"/>
      <c r="Q1290" s="45"/>
      <c r="R1290" s="45"/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5"/>
      <c r="AE1290" s="45"/>
      <c r="AF1290" s="45"/>
      <c r="AG1290" s="45"/>
      <c r="AH1290" s="45"/>
      <c r="AI1290" s="45"/>
      <c r="AJ1290" s="45"/>
      <c r="AK1290" s="45"/>
      <c r="AL1290" s="45"/>
      <c r="AM1290" s="45"/>
      <c r="AN1290" s="45"/>
      <c r="AO1290" s="45"/>
      <c r="AP1290" s="45"/>
      <c r="AQ1290" s="45"/>
      <c r="AR1290" s="45"/>
      <c r="AS1290" s="45"/>
      <c r="AT1290" s="45"/>
      <c r="AU1290" s="45"/>
      <c r="AV1290" s="45"/>
      <c r="AW1290" s="45"/>
      <c r="AX1290" s="45"/>
      <c r="AY1290" s="45"/>
      <c r="AZ1290" s="45"/>
      <c r="BA1290" s="45"/>
      <c r="BB1290" s="45"/>
      <c r="BC1290" s="45"/>
      <c r="BD1290" s="45"/>
      <c r="BE1290" s="45"/>
      <c r="BF1290" s="45"/>
      <c r="BG1290" s="45"/>
      <c r="BH1290" s="45"/>
      <c r="BI1290" s="45"/>
      <c r="BJ1290" s="45"/>
      <c r="BK1290" s="45"/>
      <c r="BL1290" s="45"/>
      <c r="BM1290" s="45"/>
      <c r="BN1290" s="45"/>
      <c r="BO1290" s="45"/>
      <c r="BP1290" s="45"/>
      <c r="BQ1290" s="45"/>
      <c r="BR1290" s="45"/>
      <c r="BS1290" s="45"/>
      <c r="BT1290" s="45"/>
      <c r="BU1290" s="45"/>
      <c r="BV1290" s="45"/>
      <c r="BW1290" s="45"/>
      <c r="BX1290" s="45"/>
      <c r="BY1290" s="45"/>
      <c r="BZ1290" s="45"/>
    </row>
    <row r="1291" spans="1:78" x14ac:dyDescent="0.45">
      <c r="A1291" s="45"/>
      <c r="B1291" s="45"/>
      <c r="C1291" s="45"/>
      <c r="D1291" s="45"/>
      <c r="E1291" s="45"/>
      <c r="F1291" s="45"/>
      <c r="G1291" s="45"/>
      <c r="H1291" s="45"/>
      <c r="I1291" s="45"/>
      <c r="J1291" s="45"/>
      <c r="K1291" s="45"/>
      <c r="L1291" s="45"/>
      <c r="M1291" s="45"/>
      <c r="N1291" s="45"/>
      <c r="O1291" s="45"/>
      <c r="P1291" s="45"/>
      <c r="Q1291" s="45"/>
      <c r="R1291" s="45"/>
      <c r="S1291" s="45"/>
      <c r="T1291" s="45"/>
      <c r="U1291" s="45"/>
      <c r="V1291" s="45"/>
      <c r="W1291" s="45"/>
      <c r="X1291" s="45"/>
      <c r="Y1291" s="45"/>
      <c r="Z1291" s="45"/>
      <c r="AA1291" s="45"/>
      <c r="AB1291" s="45"/>
      <c r="AC1291" s="45"/>
      <c r="AD1291" s="45"/>
      <c r="AE1291" s="45"/>
      <c r="AF1291" s="45"/>
      <c r="AG1291" s="45"/>
      <c r="AH1291" s="45"/>
      <c r="AI1291" s="45"/>
      <c r="AJ1291" s="45"/>
      <c r="AK1291" s="45"/>
      <c r="AL1291" s="45"/>
      <c r="AM1291" s="45"/>
      <c r="AN1291" s="45"/>
      <c r="AO1291" s="45"/>
      <c r="AP1291" s="45"/>
      <c r="AQ1291" s="45"/>
      <c r="AR1291" s="45"/>
      <c r="AS1291" s="45"/>
      <c r="AT1291" s="45"/>
      <c r="AU1291" s="45"/>
      <c r="AV1291" s="45"/>
      <c r="AW1291" s="45"/>
      <c r="AX1291" s="45"/>
      <c r="AY1291" s="45"/>
      <c r="AZ1291" s="45"/>
      <c r="BA1291" s="45"/>
      <c r="BB1291" s="45"/>
      <c r="BC1291" s="45"/>
      <c r="BD1291" s="45"/>
      <c r="BE1291" s="45"/>
      <c r="BF1291" s="45"/>
      <c r="BG1291" s="45"/>
      <c r="BH1291" s="45"/>
      <c r="BI1291" s="45"/>
      <c r="BJ1291" s="45"/>
      <c r="BK1291" s="45"/>
      <c r="BL1291" s="45"/>
      <c r="BM1291" s="45"/>
      <c r="BN1291" s="45"/>
      <c r="BO1291" s="45"/>
      <c r="BP1291" s="45"/>
      <c r="BQ1291" s="45"/>
      <c r="BR1291" s="45"/>
      <c r="BS1291" s="45"/>
      <c r="BT1291" s="45"/>
      <c r="BU1291" s="45"/>
      <c r="BV1291" s="45"/>
      <c r="BW1291" s="45"/>
      <c r="BX1291" s="45"/>
      <c r="BY1291" s="45"/>
      <c r="BZ1291" s="45"/>
    </row>
    <row r="1292" spans="1:78" x14ac:dyDescent="0.45">
      <c r="A1292" s="45"/>
      <c r="B1292" s="45"/>
      <c r="C1292" s="45"/>
      <c r="D1292" s="45"/>
      <c r="E1292" s="45"/>
      <c r="F1292" s="45"/>
      <c r="G1292" s="45"/>
      <c r="H1292" s="45"/>
      <c r="I1292" s="45"/>
      <c r="J1292" s="45"/>
      <c r="K1292" s="45"/>
      <c r="L1292" s="45"/>
      <c r="M1292" s="45"/>
      <c r="N1292" s="45"/>
      <c r="O1292" s="45"/>
      <c r="P1292" s="45"/>
      <c r="Q1292" s="45"/>
      <c r="R1292" s="45"/>
      <c r="S1292" s="45"/>
      <c r="T1292" s="45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5"/>
      <c r="AE1292" s="45"/>
      <c r="AF1292" s="45"/>
      <c r="AG1292" s="45"/>
      <c r="AH1292" s="45"/>
      <c r="AI1292" s="45"/>
      <c r="AJ1292" s="45"/>
      <c r="AK1292" s="45"/>
      <c r="AL1292" s="45"/>
      <c r="AM1292" s="45"/>
      <c r="AN1292" s="45"/>
      <c r="AO1292" s="45"/>
      <c r="AP1292" s="45"/>
      <c r="AQ1292" s="45"/>
      <c r="AR1292" s="45"/>
      <c r="AS1292" s="45"/>
      <c r="AT1292" s="45"/>
      <c r="AU1292" s="45"/>
      <c r="AV1292" s="45"/>
      <c r="AW1292" s="45"/>
      <c r="AX1292" s="45"/>
      <c r="AY1292" s="45"/>
      <c r="AZ1292" s="45"/>
      <c r="BA1292" s="45"/>
      <c r="BB1292" s="45"/>
      <c r="BC1292" s="45"/>
      <c r="BD1292" s="45"/>
      <c r="BE1292" s="45"/>
      <c r="BF1292" s="45"/>
      <c r="BG1292" s="45"/>
      <c r="BH1292" s="45"/>
      <c r="BI1292" s="45"/>
      <c r="BJ1292" s="45"/>
      <c r="BK1292" s="45"/>
      <c r="BL1292" s="45"/>
      <c r="BM1292" s="45"/>
      <c r="BN1292" s="45"/>
      <c r="BO1292" s="45"/>
      <c r="BP1292" s="45"/>
      <c r="BQ1292" s="45"/>
      <c r="BR1292" s="45"/>
      <c r="BS1292" s="45"/>
      <c r="BT1292" s="45"/>
      <c r="BU1292" s="45"/>
      <c r="BV1292" s="45"/>
      <c r="BW1292" s="45"/>
      <c r="BX1292" s="45"/>
      <c r="BY1292" s="45"/>
      <c r="BZ1292" s="45"/>
    </row>
    <row r="1293" spans="1:78" x14ac:dyDescent="0.45">
      <c r="A1293" s="45"/>
      <c r="B1293" s="45"/>
      <c r="C1293" s="45"/>
      <c r="D1293" s="45"/>
      <c r="E1293" s="45"/>
      <c r="F1293" s="45"/>
      <c r="G1293" s="45"/>
      <c r="H1293" s="45"/>
      <c r="I1293" s="45"/>
      <c r="J1293" s="45"/>
      <c r="K1293" s="45"/>
      <c r="L1293" s="45"/>
      <c r="M1293" s="45"/>
      <c r="N1293" s="45"/>
      <c r="O1293" s="45"/>
      <c r="P1293" s="45"/>
      <c r="Q1293" s="45"/>
      <c r="R1293" s="45"/>
      <c r="S1293" s="45"/>
      <c r="T1293" s="45"/>
      <c r="U1293" s="45"/>
      <c r="V1293" s="45"/>
      <c r="W1293" s="45"/>
      <c r="X1293" s="45"/>
      <c r="Y1293" s="45"/>
      <c r="Z1293" s="45"/>
      <c r="AA1293" s="45"/>
      <c r="AB1293" s="45"/>
      <c r="AC1293" s="45"/>
      <c r="AD1293" s="45"/>
      <c r="AE1293" s="45"/>
      <c r="AF1293" s="45"/>
      <c r="AG1293" s="45"/>
      <c r="AH1293" s="45"/>
      <c r="AI1293" s="45"/>
      <c r="AJ1293" s="45"/>
      <c r="AK1293" s="45"/>
      <c r="AL1293" s="45"/>
      <c r="AM1293" s="45"/>
      <c r="AN1293" s="45"/>
      <c r="AO1293" s="45"/>
      <c r="AP1293" s="45"/>
      <c r="AQ1293" s="45"/>
      <c r="AR1293" s="45"/>
      <c r="AS1293" s="45"/>
      <c r="AT1293" s="45"/>
      <c r="AU1293" s="45"/>
      <c r="AV1293" s="45"/>
      <c r="AW1293" s="45"/>
      <c r="AX1293" s="45"/>
      <c r="AY1293" s="45"/>
      <c r="AZ1293" s="45"/>
      <c r="BA1293" s="45"/>
      <c r="BB1293" s="45"/>
      <c r="BC1293" s="45"/>
      <c r="BD1293" s="45"/>
      <c r="BE1293" s="45"/>
      <c r="BF1293" s="45"/>
      <c r="BG1293" s="45"/>
      <c r="BH1293" s="45"/>
      <c r="BI1293" s="45"/>
      <c r="BJ1293" s="45"/>
      <c r="BK1293" s="45"/>
      <c r="BL1293" s="45"/>
      <c r="BM1293" s="45"/>
      <c r="BN1293" s="45"/>
      <c r="BO1293" s="45"/>
      <c r="BP1293" s="45"/>
      <c r="BQ1293" s="45"/>
      <c r="BR1293" s="45"/>
      <c r="BS1293" s="45"/>
      <c r="BT1293" s="45"/>
      <c r="BU1293" s="45"/>
      <c r="BV1293" s="45"/>
      <c r="BW1293" s="45"/>
      <c r="BX1293" s="45"/>
      <c r="BY1293" s="45"/>
      <c r="BZ1293" s="45"/>
    </row>
    <row r="1294" spans="1:78" x14ac:dyDescent="0.45">
      <c r="A1294" s="45"/>
      <c r="B1294" s="45"/>
      <c r="C1294" s="45"/>
      <c r="D1294" s="45"/>
      <c r="E1294" s="45"/>
      <c r="F1294" s="45"/>
      <c r="G1294" s="45"/>
      <c r="H1294" s="45"/>
      <c r="I1294" s="45"/>
      <c r="J1294" s="45"/>
      <c r="K1294" s="45"/>
      <c r="L1294" s="45"/>
      <c r="M1294" s="45"/>
      <c r="N1294" s="45"/>
      <c r="O1294" s="45"/>
      <c r="P1294" s="45"/>
      <c r="Q1294" s="45"/>
      <c r="R1294" s="45"/>
      <c r="S1294" s="45"/>
      <c r="T1294" s="45"/>
      <c r="U1294" s="45"/>
      <c r="V1294" s="45"/>
      <c r="W1294" s="45"/>
      <c r="X1294" s="45"/>
      <c r="Y1294" s="45"/>
      <c r="Z1294" s="45"/>
      <c r="AA1294" s="45"/>
      <c r="AB1294" s="45"/>
      <c r="AC1294" s="45"/>
      <c r="AD1294" s="45"/>
      <c r="AE1294" s="45"/>
      <c r="AF1294" s="45"/>
      <c r="AG1294" s="45"/>
      <c r="AH1294" s="45"/>
      <c r="AI1294" s="45"/>
      <c r="AJ1294" s="45"/>
      <c r="AK1294" s="45"/>
      <c r="AL1294" s="45"/>
      <c r="AM1294" s="45"/>
      <c r="AN1294" s="45"/>
      <c r="AO1294" s="45"/>
      <c r="AP1294" s="45"/>
      <c r="AQ1294" s="45"/>
      <c r="AR1294" s="45"/>
      <c r="AS1294" s="45"/>
      <c r="AT1294" s="45"/>
      <c r="AU1294" s="45"/>
      <c r="AV1294" s="45"/>
      <c r="AW1294" s="45"/>
      <c r="AX1294" s="45"/>
      <c r="AY1294" s="45"/>
      <c r="AZ1294" s="45"/>
      <c r="BA1294" s="45"/>
      <c r="BB1294" s="45"/>
      <c r="BC1294" s="45"/>
      <c r="BD1294" s="45"/>
      <c r="BE1294" s="45"/>
      <c r="BF1294" s="45"/>
      <c r="BG1294" s="45"/>
      <c r="BH1294" s="45"/>
      <c r="BI1294" s="45"/>
      <c r="BJ1294" s="45"/>
      <c r="BK1294" s="45"/>
      <c r="BL1294" s="45"/>
      <c r="BM1294" s="45"/>
      <c r="BN1294" s="45"/>
      <c r="BO1294" s="45"/>
      <c r="BP1294" s="45"/>
      <c r="BQ1294" s="45"/>
      <c r="BR1294" s="45"/>
      <c r="BS1294" s="45"/>
      <c r="BT1294" s="45"/>
      <c r="BU1294" s="45"/>
      <c r="BV1294" s="45"/>
      <c r="BW1294" s="45"/>
      <c r="BX1294" s="45"/>
      <c r="BY1294" s="45"/>
      <c r="BZ1294" s="45"/>
    </row>
    <row r="1295" spans="1:78" x14ac:dyDescent="0.45">
      <c r="A1295" s="45"/>
      <c r="B1295" s="45"/>
      <c r="C1295" s="45"/>
      <c r="D1295" s="45"/>
      <c r="E1295" s="45"/>
      <c r="F1295" s="45"/>
      <c r="G1295" s="45"/>
      <c r="H1295" s="45"/>
      <c r="I1295" s="45"/>
      <c r="J1295" s="45"/>
      <c r="K1295" s="45"/>
      <c r="L1295" s="45"/>
      <c r="M1295" s="45"/>
      <c r="N1295" s="45"/>
      <c r="O1295" s="45"/>
      <c r="P1295" s="45"/>
      <c r="Q1295" s="45"/>
      <c r="R1295" s="45"/>
      <c r="S1295" s="45"/>
      <c r="T1295" s="45"/>
      <c r="U1295" s="45"/>
      <c r="V1295" s="45"/>
      <c r="W1295" s="45"/>
      <c r="X1295" s="45"/>
      <c r="Y1295" s="45"/>
      <c r="Z1295" s="45"/>
      <c r="AA1295" s="45"/>
      <c r="AB1295" s="45"/>
      <c r="AC1295" s="45"/>
      <c r="AD1295" s="45"/>
      <c r="AE1295" s="45"/>
      <c r="AF1295" s="45"/>
      <c r="AG1295" s="45"/>
      <c r="AH1295" s="45"/>
      <c r="AI1295" s="45"/>
      <c r="AJ1295" s="45"/>
      <c r="AK1295" s="45"/>
      <c r="AL1295" s="45"/>
      <c r="AM1295" s="45"/>
      <c r="AN1295" s="45"/>
      <c r="AO1295" s="45"/>
      <c r="AP1295" s="45"/>
      <c r="AQ1295" s="45"/>
      <c r="AR1295" s="45"/>
      <c r="AS1295" s="45"/>
      <c r="AT1295" s="45"/>
      <c r="AU1295" s="45"/>
      <c r="AV1295" s="45"/>
      <c r="AW1295" s="45"/>
      <c r="AX1295" s="45"/>
      <c r="AY1295" s="45"/>
      <c r="AZ1295" s="45"/>
      <c r="BA1295" s="45"/>
      <c r="BB1295" s="45"/>
      <c r="BC1295" s="45"/>
      <c r="BD1295" s="45"/>
      <c r="BE1295" s="45"/>
      <c r="BF1295" s="45"/>
      <c r="BG1295" s="45"/>
      <c r="BH1295" s="45"/>
      <c r="BI1295" s="45"/>
      <c r="BJ1295" s="45"/>
      <c r="BK1295" s="45"/>
      <c r="BL1295" s="45"/>
      <c r="BM1295" s="45"/>
      <c r="BN1295" s="45"/>
      <c r="BO1295" s="45"/>
      <c r="BP1295" s="45"/>
      <c r="BQ1295" s="45"/>
      <c r="BR1295" s="45"/>
      <c r="BS1295" s="45"/>
      <c r="BT1295" s="45"/>
      <c r="BU1295" s="45"/>
      <c r="BV1295" s="45"/>
      <c r="BW1295" s="45"/>
      <c r="BX1295" s="45"/>
      <c r="BY1295" s="45"/>
      <c r="BZ1295" s="45"/>
    </row>
    <row r="1296" spans="1:78" x14ac:dyDescent="0.45">
      <c r="A1296" s="45"/>
      <c r="B1296" s="45"/>
      <c r="C1296" s="45"/>
      <c r="D1296" s="45"/>
      <c r="E1296" s="45"/>
      <c r="F1296" s="45"/>
      <c r="G1296" s="45"/>
      <c r="H1296" s="45"/>
      <c r="I1296" s="45"/>
      <c r="J1296" s="45"/>
      <c r="K1296" s="45"/>
      <c r="L1296" s="45"/>
      <c r="M1296" s="45"/>
      <c r="N1296" s="45"/>
      <c r="O1296" s="45"/>
      <c r="P1296" s="45"/>
      <c r="Q1296" s="45"/>
      <c r="R1296" s="45"/>
      <c r="S1296" s="45"/>
      <c r="T1296" s="45"/>
      <c r="U1296" s="45"/>
      <c r="V1296" s="45"/>
      <c r="W1296" s="45"/>
      <c r="X1296" s="45"/>
      <c r="Y1296" s="45"/>
      <c r="Z1296" s="45"/>
      <c r="AA1296" s="45"/>
      <c r="AB1296" s="45"/>
      <c r="AC1296" s="45"/>
      <c r="AD1296" s="45"/>
      <c r="AE1296" s="45"/>
      <c r="AF1296" s="45"/>
      <c r="AG1296" s="45"/>
      <c r="AH1296" s="45"/>
      <c r="AI1296" s="45"/>
      <c r="AJ1296" s="45"/>
      <c r="AK1296" s="45"/>
      <c r="AL1296" s="45"/>
      <c r="AM1296" s="45"/>
      <c r="AN1296" s="45"/>
      <c r="AO1296" s="45"/>
      <c r="AP1296" s="45"/>
      <c r="AQ1296" s="45"/>
      <c r="AR1296" s="45"/>
      <c r="AS1296" s="45"/>
      <c r="AT1296" s="45"/>
      <c r="AU1296" s="45"/>
      <c r="AV1296" s="45"/>
      <c r="AW1296" s="45"/>
      <c r="AX1296" s="45"/>
      <c r="AY1296" s="45"/>
      <c r="AZ1296" s="45"/>
      <c r="BA1296" s="45"/>
      <c r="BB1296" s="45"/>
      <c r="BC1296" s="45"/>
      <c r="BD1296" s="45"/>
      <c r="BE1296" s="45"/>
      <c r="BF1296" s="45"/>
      <c r="BG1296" s="45"/>
      <c r="BH1296" s="45"/>
      <c r="BI1296" s="45"/>
      <c r="BJ1296" s="45"/>
      <c r="BK1296" s="45"/>
      <c r="BL1296" s="45"/>
      <c r="BM1296" s="45"/>
      <c r="BN1296" s="45"/>
      <c r="BO1296" s="45"/>
      <c r="BP1296" s="45"/>
      <c r="BQ1296" s="45"/>
      <c r="BR1296" s="45"/>
      <c r="BS1296" s="45"/>
      <c r="BT1296" s="45"/>
      <c r="BU1296" s="45"/>
      <c r="BV1296" s="45"/>
      <c r="BW1296" s="45"/>
      <c r="BX1296" s="45"/>
      <c r="BY1296" s="45"/>
      <c r="BZ1296" s="45"/>
    </row>
    <row r="1297" spans="1:78" x14ac:dyDescent="0.45">
      <c r="A1297" s="45"/>
      <c r="B1297" s="45"/>
      <c r="C1297" s="45"/>
      <c r="D1297" s="45"/>
      <c r="E1297" s="45"/>
      <c r="F1297" s="45"/>
      <c r="G1297" s="45"/>
      <c r="H1297" s="45"/>
      <c r="I1297" s="45"/>
      <c r="J1297" s="45"/>
      <c r="K1297" s="45"/>
      <c r="L1297" s="45"/>
      <c r="M1297" s="45"/>
      <c r="N1297" s="45"/>
      <c r="O1297" s="45"/>
      <c r="P1297" s="45"/>
      <c r="Q1297" s="45"/>
      <c r="R1297" s="45"/>
      <c r="S1297" s="45"/>
      <c r="T1297" s="45"/>
      <c r="U1297" s="45"/>
      <c r="V1297" s="45"/>
      <c r="W1297" s="45"/>
      <c r="X1297" s="45"/>
      <c r="Y1297" s="45"/>
      <c r="Z1297" s="45"/>
      <c r="AA1297" s="45"/>
      <c r="AB1297" s="45"/>
      <c r="AC1297" s="45"/>
      <c r="AD1297" s="45"/>
      <c r="AE1297" s="45"/>
      <c r="AF1297" s="45"/>
      <c r="AG1297" s="45"/>
      <c r="AH1297" s="45"/>
      <c r="AI1297" s="45"/>
      <c r="AJ1297" s="45"/>
      <c r="AK1297" s="45"/>
      <c r="AL1297" s="45"/>
      <c r="AM1297" s="45"/>
      <c r="AN1297" s="45"/>
      <c r="AO1297" s="45"/>
      <c r="AP1297" s="45"/>
      <c r="AQ1297" s="45"/>
      <c r="AR1297" s="45"/>
      <c r="AS1297" s="45"/>
      <c r="AT1297" s="45"/>
      <c r="AU1297" s="45"/>
      <c r="AV1297" s="45"/>
      <c r="AW1297" s="45"/>
      <c r="AX1297" s="45"/>
      <c r="AY1297" s="45"/>
      <c r="AZ1297" s="45"/>
      <c r="BA1297" s="45"/>
      <c r="BB1297" s="45"/>
      <c r="BC1297" s="45"/>
      <c r="BD1297" s="45"/>
      <c r="BE1297" s="45"/>
      <c r="BF1297" s="45"/>
      <c r="BG1297" s="45"/>
      <c r="BH1297" s="45"/>
      <c r="BI1297" s="45"/>
      <c r="BJ1297" s="45"/>
      <c r="BK1297" s="45"/>
      <c r="BL1297" s="45"/>
      <c r="BM1297" s="45"/>
      <c r="BN1297" s="45"/>
      <c r="BO1297" s="45"/>
      <c r="BP1297" s="45"/>
      <c r="BQ1297" s="45"/>
      <c r="BR1297" s="45"/>
      <c r="BS1297" s="45"/>
      <c r="BT1297" s="45"/>
      <c r="BU1297" s="45"/>
      <c r="BV1297" s="45"/>
      <c r="BW1297" s="45"/>
      <c r="BX1297" s="45"/>
      <c r="BY1297" s="45"/>
      <c r="BZ1297" s="45"/>
    </row>
    <row r="1298" spans="1:78" x14ac:dyDescent="0.45">
      <c r="A1298" s="45"/>
      <c r="B1298" s="45"/>
      <c r="C1298" s="45"/>
      <c r="D1298" s="45"/>
      <c r="E1298" s="45"/>
      <c r="F1298" s="45"/>
      <c r="G1298" s="45"/>
      <c r="H1298" s="45"/>
      <c r="I1298" s="45"/>
      <c r="J1298" s="45"/>
      <c r="K1298" s="45"/>
      <c r="L1298" s="45"/>
      <c r="M1298" s="45"/>
      <c r="N1298" s="45"/>
      <c r="O1298" s="45"/>
      <c r="P1298" s="45"/>
      <c r="Q1298" s="45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5"/>
      <c r="AE1298" s="45"/>
      <c r="AF1298" s="45"/>
      <c r="AG1298" s="45"/>
      <c r="AH1298" s="45"/>
      <c r="AI1298" s="45"/>
      <c r="AJ1298" s="45"/>
      <c r="AK1298" s="45"/>
      <c r="AL1298" s="45"/>
      <c r="AM1298" s="45"/>
      <c r="AN1298" s="45"/>
      <c r="AO1298" s="45"/>
      <c r="AP1298" s="45"/>
      <c r="AQ1298" s="45"/>
      <c r="AR1298" s="45"/>
      <c r="AS1298" s="45"/>
      <c r="AT1298" s="45"/>
      <c r="AU1298" s="45"/>
      <c r="AV1298" s="45"/>
      <c r="AW1298" s="45"/>
      <c r="AX1298" s="45"/>
      <c r="AY1298" s="45"/>
      <c r="AZ1298" s="45"/>
      <c r="BA1298" s="45"/>
      <c r="BB1298" s="45"/>
      <c r="BC1298" s="45"/>
      <c r="BD1298" s="45"/>
      <c r="BE1298" s="45"/>
      <c r="BF1298" s="45"/>
      <c r="BG1298" s="45"/>
      <c r="BH1298" s="45"/>
      <c r="BI1298" s="45"/>
      <c r="BJ1298" s="45"/>
      <c r="BK1298" s="45"/>
      <c r="BL1298" s="45"/>
      <c r="BM1298" s="45"/>
      <c r="BN1298" s="45"/>
      <c r="BO1298" s="45"/>
      <c r="BP1298" s="45"/>
      <c r="BQ1298" s="45"/>
      <c r="BR1298" s="45"/>
      <c r="BS1298" s="45"/>
      <c r="BT1298" s="45"/>
      <c r="BU1298" s="45"/>
      <c r="BV1298" s="45"/>
      <c r="BW1298" s="45"/>
      <c r="BX1298" s="45"/>
      <c r="BY1298" s="45"/>
      <c r="BZ1298" s="45"/>
    </row>
    <row r="1299" spans="1:78" x14ac:dyDescent="0.45">
      <c r="A1299" s="45"/>
      <c r="B1299" s="45"/>
      <c r="C1299" s="45"/>
      <c r="D1299" s="45"/>
      <c r="E1299" s="45"/>
      <c r="F1299" s="45"/>
      <c r="G1299" s="45"/>
      <c r="H1299" s="45"/>
      <c r="I1299" s="45"/>
      <c r="J1299" s="45"/>
      <c r="K1299" s="45"/>
      <c r="L1299" s="45"/>
      <c r="M1299" s="45"/>
      <c r="N1299" s="45"/>
      <c r="O1299" s="45"/>
      <c r="P1299" s="45"/>
      <c r="Q1299" s="45"/>
      <c r="R1299" s="45"/>
      <c r="S1299" s="45"/>
      <c r="T1299" s="45"/>
      <c r="U1299" s="45"/>
      <c r="V1299" s="45"/>
      <c r="W1299" s="45"/>
      <c r="X1299" s="45"/>
      <c r="Y1299" s="45"/>
      <c r="Z1299" s="45"/>
      <c r="AA1299" s="45"/>
      <c r="AB1299" s="45"/>
      <c r="AC1299" s="45"/>
      <c r="AD1299" s="45"/>
      <c r="AE1299" s="45"/>
      <c r="AF1299" s="45"/>
      <c r="AG1299" s="45"/>
      <c r="AH1299" s="45"/>
      <c r="AI1299" s="45"/>
      <c r="AJ1299" s="45"/>
      <c r="AK1299" s="45"/>
      <c r="AL1299" s="45"/>
      <c r="AM1299" s="45"/>
      <c r="AN1299" s="45"/>
      <c r="AO1299" s="45"/>
      <c r="AP1299" s="45"/>
      <c r="AQ1299" s="45"/>
      <c r="AR1299" s="45"/>
      <c r="AS1299" s="45"/>
      <c r="AT1299" s="45"/>
      <c r="AU1299" s="45"/>
      <c r="AV1299" s="45"/>
      <c r="AW1299" s="45"/>
      <c r="AX1299" s="45"/>
      <c r="AY1299" s="45"/>
      <c r="AZ1299" s="45"/>
      <c r="BA1299" s="45"/>
      <c r="BB1299" s="45"/>
      <c r="BC1299" s="45"/>
      <c r="BD1299" s="45"/>
      <c r="BE1299" s="45"/>
      <c r="BF1299" s="45"/>
      <c r="BG1299" s="45"/>
      <c r="BH1299" s="45"/>
      <c r="BI1299" s="45"/>
      <c r="BJ1299" s="45"/>
      <c r="BK1299" s="45"/>
      <c r="BL1299" s="45"/>
      <c r="BM1299" s="45"/>
      <c r="BN1299" s="45"/>
      <c r="BO1299" s="45"/>
      <c r="BP1299" s="45"/>
      <c r="BQ1299" s="45"/>
      <c r="BR1299" s="45"/>
      <c r="BS1299" s="45"/>
      <c r="BT1299" s="45"/>
      <c r="BU1299" s="45"/>
      <c r="BV1299" s="45"/>
      <c r="BW1299" s="45"/>
      <c r="BX1299" s="45"/>
      <c r="BY1299" s="45"/>
      <c r="BZ1299" s="45"/>
    </row>
    <row r="1300" spans="1:78" x14ac:dyDescent="0.45">
      <c r="A1300" s="45"/>
      <c r="B1300" s="45"/>
      <c r="C1300" s="45"/>
      <c r="D1300" s="45"/>
      <c r="E1300" s="45"/>
      <c r="F1300" s="45"/>
      <c r="G1300" s="45"/>
      <c r="H1300" s="45"/>
      <c r="I1300" s="45"/>
      <c r="J1300" s="45"/>
      <c r="K1300" s="45"/>
      <c r="L1300" s="45"/>
      <c r="M1300" s="45"/>
      <c r="N1300" s="45"/>
      <c r="O1300" s="45"/>
      <c r="P1300" s="45"/>
      <c r="Q1300" s="45"/>
      <c r="R1300" s="45"/>
      <c r="S1300" s="45"/>
      <c r="T1300" s="45"/>
      <c r="U1300" s="45"/>
      <c r="V1300" s="45"/>
      <c r="W1300" s="45"/>
      <c r="X1300" s="45"/>
      <c r="Y1300" s="45"/>
      <c r="Z1300" s="45"/>
      <c r="AA1300" s="45"/>
      <c r="AB1300" s="45"/>
      <c r="AC1300" s="45"/>
      <c r="AD1300" s="45"/>
      <c r="AE1300" s="45"/>
      <c r="AF1300" s="45"/>
      <c r="AG1300" s="45"/>
      <c r="AH1300" s="45"/>
      <c r="AI1300" s="45"/>
      <c r="AJ1300" s="45"/>
      <c r="AK1300" s="45"/>
      <c r="AL1300" s="45"/>
      <c r="AM1300" s="45"/>
      <c r="AN1300" s="45"/>
      <c r="AO1300" s="45"/>
      <c r="AP1300" s="45"/>
      <c r="AQ1300" s="45"/>
      <c r="AR1300" s="45"/>
      <c r="AS1300" s="45"/>
      <c r="AT1300" s="45"/>
      <c r="AU1300" s="45"/>
      <c r="AV1300" s="45"/>
      <c r="AW1300" s="45"/>
      <c r="AX1300" s="45"/>
      <c r="AY1300" s="45"/>
      <c r="AZ1300" s="45"/>
      <c r="BA1300" s="45"/>
      <c r="BB1300" s="45"/>
      <c r="BC1300" s="45"/>
      <c r="BD1300" s="45"/>
      <c r="BE1300" s="45"/>
      <c r="BF1300" s="45"/>
      <c r="BG1300" s="45"/>
      <c r="BH1300" s="45"/>
      <c r="BI1300" s="45"/>
      <c r="BJ1300" s="45"/>
      <c r="BK1300" s="45"/>
      <c r="BL1300" s="45"/>
      <c r="BM1300" s="45"/>
      <c r="BN1300" s="45"/>
      <c r="BO1300" s="45"/>
      <c r="BP1300" s="45"/>
      <c r="BQ1300" s="45"/>
      <c r="BR1300" s="45"/>
      <c r="BS1300" s="45"/>
      <c r="BT1300" s="45"/>
      <c r="BU1300" s="45"/>
      <c r="BV1300" s="45"/>
      <c r="BW1300" s="45"/>
      <c r="BX1300" s="45"/>
      <c r="BY1300" s="45"/>
      <c r="BZ1300" s="45"/>
    </row>
    <row r="1301" spans="1:78" x14ac:dyDescent="0.45">
      <c r="A1301" s="45"/>
      <c r="B1301" s="45"/>
      <c r="C1301" s="45"/>
      <c r="D1301" s="45"/>
      <c r="E1301" s="45"/>
      <c r="F1301" s="45"/>
      <c r="G1301" s="45"/>
      <c r="H1301" s="45"/>
      <c r="I1301" s="45"/>
      <c r="J1301" s="45"/>
      <c r="K1301" s="45"/>
      <c r="L1301" s="45"/>
      <c r="M1301" s="45"/>
      <c r="N1301" s="45"/>
      <c r="O1301" s="45"/>
      <c r="P1301" s="45"/>
      <c r="Q1301" s="45"/>
      <c r="R1301" s="45"/>
      <c r="S1301" s="45"/>
      <c r="T1301" s="45"/>
      <c r="U1301" s="45"/>
      <c r="V1301" s="45"/>
      <c r="W1301" s="45"/>
      <c r="X1301" s="45"/>
      <c r="Y1301" s="45"/>
      <c r="Z1301" s="45"/>
      <c r="AA1301" s="45"/>
      <c r="AB1301" s="45"/>
      <c r="AC1301" s="45"/>
      <c r="AD1301" s="45"/>
      <c r="AE1301" s="45"/>
      <c r="AF1301" s="45"/>
      <c r="AG1301" s="45"/>
      <c r="AH1301" s="45"/>
      <c r="AI1301" s="45"/>
      <c r="AJ1301" s="45"/>
      <c r="AK1301" s="45"/>
      <c r="AL1301" s="45"/>
      <c r="AM1301" s="45"/>
      <c r="AN1301" s="45"/>
      <c r="AO1301" s="45"/>
      <c r="AP1301" s="45"/>
      <c r="AQ1301" s="45"/>
      <c r="AR1301" s="45"/>
      <c r="AS1301" s="45"/>
      <c r="AT1301" s="45"/>
      <c r="AU1301" s="45"/>
      <c r="AV1301" s="45"/>
      <c r="AW1301" s="45"/>
      <c r="AX1301" s="45"/>
      <c r="AY1301" s="45"/>
      <c r="AZ1301" s="45"/>
      <c r="BA1301" s="45"/>
      <c r="BB1301" s="45"/>
      <c r="BC1301" s="45"/>
      <c r="BD1301" s="45"/>
      <c r="BE1301" s="45"/>
      <c r="BF1301" s="45"/>
      <c r="BG1301" s="45"/>
      <c r="BH1301" s="45"/>
      <c r="BI1301" s="45"/>
      <c r="BJ1301" s="45"/>
      <c r="BK1301" s="45"/>
      <c r="BL1301" s="45"/>
      <c r="BM1301" s="45"/>
      <c r="BN1301" s="45"/>
      <c r="BO1301" s="45"/>
      <c r="BP1301" s="45"/>
      <c r="BQ1301" s="45"/>
      <c r="BR1301" s="45"/>
      <c r="BS1301" s="45"/>
      <c r="BT1301" s="45"/>
      <c r="BU1301" s="45"/>
      <c r="BV1301" s="45"/>
      <c r="BW1301" s="45"/>
      <c r="BX1301" s="45"/>
      <c r="BY1301" s="45"/>
      <c r="BZ1301" s="45"/>
    </row>
    <row r="1302" spans="1:78" x14ac:dyDescent="0.45">
      <c r="A1302" s="45"/>
      <c r="B1302" s="45"/>
      <c r="C1302" s="45"/>
      <c r="D1302" s="45"/>
      <c r="E1302" s="45"/>
      <c r="F1302" s="45"/>
      <c r="G1302" s="45"/>
      <c r="H1302" s="45"/>
      <c r="I1302" s="45"/>
      <c r="J1302" s="45"/>
      <c r="K1302" s="45"/>
      <c r="L1302" s="45"/>
      <c r="M1302" s="45"/>
      <c r="N1302" s="45"/>
      <c r="O1302" s="45"/>
      <c r="P1302" s="45"/>
      <c r="Q1302" s="45"/>
      <c r="R1302" s="45"/>
      <c r="S1302" s="45"/>
      <c r="T1302" s="45"/>
      <c r="U1302" s="45"/>
      <c r="V1302" s="45"/>
      <c r="W1302" s="45"/>
      <c r="X1302" s="45"/>
      <c r="Y1302" s="45"/>
      <c r="Z1302" s="45"/>
      <c r="AA1302" s="45"/>
      <c r="AB1302" s="45"/>
      <c r="AC1302" s="45"/>
      <c r="AD1302" s="45"/>
      <c r="AE1302" s="45"/>
      <c r="AF1302" s="45"/>
      <c r="AG1302" s="45"/>
      <c r="AH1302" s="45"/>
      <c r="AI1302" s="45"/>
      <c r="AJ1302" s="45"/>
      <c r="AK1302" s="45"/>
      <c r="AL1302" s="45"/>
      <c r="AM1302" s="45"/>
      <c r="AN1302" s="45"/>
      <c r="AO1302" s="45"/>
      <c r="AP1302" s="45"/>
      <c r="AQ1302" s="45"/>
      <c r="AR1302" s="45"/>
      <c r="AS1302" s="45"/>
      <c r="AT1302" s="45"/>
      <c r="AU1302" s="45"/>
      <c r="AV1302" s="45"/>
      <c r="AW1302" s="45"/>
      <c r="AX1302" s="45"/>
      <c r="AY1302" s="45"/>
      <c r="AZ1302" s="45"/>
      <c r="BA1302" s="45"/>
      <c r="BB1302" s="45"/>
      <c r="BC1302" s="45"/>
      <c r="BD1302" s="45"/>
      <c r="BE1302" s="45"/>
      <c r="BF1302" s="45"/>
      <c r="BG1302" s="45"/>
      <c r="BH1302" s="45"/>
      <c r="BI1302" s="45"/>
      <c r="BJ1302" s="45"/>
      <c r="BK1302" s="45"/>
      <c r="BL1302" s="45"/>
      <c r="BM1302" s="45"/>
      <c r="BN1302" s="45"/>
      <c r="BO1302" s="45"/>
      <c r="BP1302" s="45"/>
      <c r="BQ1302" s="45"/>
      <c r="BR1302" s="45"/>
      <c r="BS1302" s="45"/>
      <c r="BT1302" s="45"/>
      <c r="BU1302" s="45"/>
      <c r="BV1302" s="45"/>
      <c r="BW1302" s="45"/>
      <c r="BX1302" s="45"/>
      <c r="BY1302" s="45"/>
      <c r="BZ1302" s="45"/>
    </row>
    <row r="1303" spans="1:78" x14ac:dyDescent="0.45">
      <c r="A1303" s="45"/>
      <c r="B1303" s="45"/>
      <c r="C1303" s="45"/>
      <c r="D1303" s="45"/>
      <c r="E1303" s="45"/>
      <c r="F1303" s="45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5"/>
      <c r="R1303" s="45"/>
      <c r="S1303" s="45"/>
      <c r="T1303" s="45"/>
      <c r="U1303" s="45"/>
      <c r="V1303" s="45"/>
      <c r="W1303" s="45"/>
      <c r="X1303" s="45"/>
      <c r="Y1303" s="45"/>
      <c r="Z1303" s="45"/>
      <c r="AA1303" s="45"/>
      <c r="AB1303" s="45"/>
      <c r="AC1303" s="45"/>
      <c r="AD1303" s="45"/>
      <c r="AE1303" s="45"/>
      <c r="AF1303" s="45"/>
      <c r="AG1303" s="45"/>
      <c r="AH1303" s="45"/>
      <c r="AI1303" s="45"/>
      <c r="AJ1303" s="45"/>
      <c r="AK1303" s="45"/>
      <c r="AL1303" s="45"/>
      <c r="AM1303" s="45"/>
      <c r="AN1303" s="45"/>
      <c r="AO1303" s="45"/>
      <c r="AP1303" s="45"/>
      <c r="AQ1303" s="45"/>
      <c r="AR1303" s="45"/>
      <c r="AS1303" s="45"/>
      <c r="AT1303" s="45"/>
      <c r="AU1303" s="45"/>
      <c r="AV1303" s="45"/>
      <c r="AW1303" s="45"/>
      <c r="AX1303" s="45"/>
      <c r="AY1303" s="45"/>
      <c r="AZ1303" s="45"/>
      <c r="BA1303" s="45"/>
      <c r="BB1303" s="45"/>
      <c r="BC1303" s="45"/>
      <c r="BD1303" s="45"/>
      <c r="BE1303" s="45"/>
      <c r="BF1303" s="45"/>
      <c r="BG1303" s="45"/>
      <c r="BH1303" s="45"/>
      <c r="BI1303" s="45"/>
      <c r="BJ1303" s="45"/>
      <c r="BK1303" s="45"/>
      <c r="BL1303" s="45"/>
      <c r="BM1303" s="45"/>
      <c r="BN1303" s="45"/>
      <c r="BO1303" s="45"/>
      <c r="BP1303" s="45"/>
      <c r="BQ1303" s="45"/>
      <c r="BR1303" s="45"/>
      <c r="BS1303" s="45"/>
      <c r="BT1303" s="45"/>
      <c r="BU1303" s="45"/>
      <c r="BV1303" s="45"/>
      <c r="BW1303" s="45"/>
      <c r="BX1303" s="45"/>
      <c r="BY1303" s="45"/>
      <c r="BZ1303" s="45"/>
    </row>
    <row r="1304" spans="1:78" x14ac:dyDescent="0.45">
      <c r="A1304" s="45"/>
      <c r="B1304" s="45"/>
      <c r="C1304" s="45"/>
      <c r="D1304" s="45"/>
      <c r="E1304" s="45"/>
      <c r="F1304" s="45"/>
      <c r="G1304" s="45"/>
      <c r="H1304" s="45"/>
      <c r="I1304" s="45"/>
      <c r="J1304" s="45"/>
      <c r="K1304" s="45"/>
      <c r="L1304" s="45"/>
      <c r="M1304" s="45"/>
      <c r="N1304" s="45"/>
      <c r="O1304" s="45"/>
      <c r="P1304" s="45"/>
      <c r="Q1304" s="45"/>
      <c r="R1304" s="45"/>
      <c r="S1304" s="45"/>
      <c r="T1304" s="45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5"/>
      <c r="AE1304" s="45"/>
      <c r="AF1304" s="45"/>
      <c r="AG1304" s="45"/>
      <c r="AH1304" s="45"/>
      <c r="AI1304" s="45"/>
      <c r="AJ1304" s="45"/>
      <c r="AK1304" s="45"/>
      <c r="AL1304" s="45"/>
      <c r="AM1304" s="45"/>
      <c r="AN1304" s="45"/>
      <c r="AO1304" s="45"/>
      <c r="AP1304" s="45"/>
      <c r="AQ1304" s="45"/>
      <c r="AR1304" s="45"/>
      <c r="AS1304" s="45"/>
      <c r="AT1304" s="45"/>
      <c r="AU1304" s="45"/>
      <c r="AV1304" s="45"/>
      <c r="AW1304" s="45"/>
      <c r="AX1304" s="45"/>
      <c r="AY1304" s="45"/>
      <c r="AZ1304" s="45"/>
      <c r="BA1304" s="45"/>
      <c r="BB1304" s="45"/>
      <c r="BC1304" s="45"/>
      <c r="BD1304" s="45"/>
      <c r="BE1304" s="45"/>
      <c r="BF1304" s="45"/>
      <c r="BG1304" s="45"/>
      <c r="BH1304" s="45"/>
      <c r="BI1304" s="45"/>
      <c r="BJ1304" s="45"/>
      <c r="BK1304" s="45"/>
      <c r="BL1304" s="45"/>
      <c r="BM1304" s="45"/>
      <c r="BN1304" s="45"/>
      <c r="BO1304" s="45"/>
      <c r="BP1304" s="45"/>
      <c r="BQ1304" s="45"/>
      <c r="BR1304" s="45"/>
      <c r="BS1304" s="45"/>
      <c r="BT1304" s="45"/>
      <c r="BU1304" s="45"/>
      <c r="BV1304" s="45"/>
      <c r="BW1304" s="45"/>
      <c r="BX1304" s="45"/>
      <c r="BY1304" s="45"/>
      <c r="BZ1304" s="45"/>
    </row>
    <row r="1305" spans="1:78" x14ac:dyDescent="0.45">
      <c r="A1305" s="45"/>
      <c r="B1305" s="45"/>
      <c r="C1305" s="45"/>
      <c r="D1305" s="45"/>
      <c r="E1305" s="45"/>
      <c r="F1305" s="45"/>
      <c r="G1305" s="45"/>
      <c r="H1305" s="45"/>
      <c r="I1305" s="45"/>
      <c r="J1305" s="45"/>
      <c r="K1305" s="45"/>
      <c r="L1305" s="45"/>
      <c r="M1305" s="45"/>
      <c r="N1305" s="45"/>
      <c r="O1305" s="45"/>
      <c r="P1305" s="45"/>
      <c r="Q1305" s="45"/>
      <c r="R1305" s="45"/>
      <c r="S1305" s="45"/>
      <c r="T1305" s="45"/>
      <c r="U1305" s="45"/>
      <c r="V1305" s="45"/>
      <c r="W1305" s="45"/>
      <c r="X1305" s="45"/>
      <c r="Y1305" s="45"/>
      <c r="Z1305" s="45"/>
      <c r="AA1305" s="45"/>
      <c r="AB1305" s="45"/>
      <c r="AC1305" s="45"/>
      <c r="AD1305" s="45"/>
      <c r="AE1305" s="45"/>
      <c r="AF1305" s="45"/>
      <c r="AG1305" s="45"/>
      <c r="AH1305" s="45"/>
      <c r="AI1305" s="45"/>
      <c r="AJ1305" s="45"/>
      <c r="AK1305" s="45"/>
      <c r="AL1305" s="45"/>
      <c r="AM1305" s="45"/>
      <c r="AN1305" s="45"/>
      <c r="AO1305" s="45"/>
      <c r="AP1305" s="45"/>
      <c r="AQ1305" s="45"/>
      <c r="AR1305" s="45"/>
      <c r="AS1305" s="45"/>
      <c r="AT1305" s="45"/>
      <c r="AU1305" s="45"/>
      <c r="AV1305" s="45"/>
      <c r="AW1305" s="45"/>
      <c r="AX1305" s="45"/>
      <c r="AY1305" s="45"/>
      <c r="AZ1305" s="45"/>
      <c r="BA1305" s="45"/>
      <c r="BB1305" s="45"/>
      <c r="BC1305" s="45"/>
      <c r="BD1305" s="45"/>
      <c r="BE1305" s="45"/>
      <c r="BF1305" s="45"/>
      <c r="BG1305" s="45"/>
      <c r="BH1305" s="45"/>
      <c r="BI1305" s="45"/>
      <c r="BJ1305" s="45"/>
      <c r="BK1305" s="45"/>
      <c r="BL1305" s="45"/>
      <c r="BM1305" s="45"/>
      <c r="BN1305" s="45"/>
      <c r="BO1305" s="45"/>
      <c r="BP1305" s="45"/>
      <c r="BQ1305" s="45"/>
      <c r="BR1305" s="45"/>
      <c r="BS1305" s="45"/>
      <c r="BT1305" s="45"/>
      <c r="BU1305" s="45"/>
      <c r="BV1305" s="45"/>
      <c r="BW1305" s="45"/>
      <c r="BX1305" s="45"/>
      <c r="BY1305" s="45"/>
      <c r="BZ1305" s="45"/>
    </row>
    <row r="1306" spans="1:78" x14ac:dyDescent="0.45">
      <c r="A1306" s="45"/>
      <c r="B1306" s="45"/>
      <c r="C1306" s="45"/>
      <c r="D1306" s="45"/>
      <c r="E1306" s="45"/>
      <c r="F1306" s="45"/>
      <c r="G1306" s="45"/>
      <c r="H1306" s="45"/>
      <c r="I1306" s="45"/>
      <c r="J1306" s="45"/>
      <c r="K1306" s="45"/>
      <c r="L1306" s="45"/>
      <c r="M1306" s="45"/>
      <c r="N1306" s="45"/>
      <c r="O1306" s="45"/>
      <c r="P1306" s="45"/>
      <c r="Q1306" s="45"/>
      <c r="R1306" s="45"/>
      <c r="S1306" s="45"/>
      <c r="T1306" s="45"/>
      <c r="U1306" s="45"/>
      <c r="V1306" s="45"/>
      <c r="W1306" s="45"/>
      <c r="X1306" s="45"/>
      <c r="Y1306" s="45"/>
      <c r="Z1306" s="45"/>
      <c r="AA1306" s="45"/>
      <c r="AB1306" s="45"/>
      <c r="AC1306" s="45"/>
      <c r="AD1306" s="45"/>
      <c r="AE1306" s="45"/>
      <c r="AF1306" s="45"/>
      <c r="AG1306" s="45"/>
      <c r="AH1306" s="45"/>
      <c r="AI1306" s="45"/>
      <c r="AJ1306" s="45"/>
      <c r="AK1306" s="45"/>
      <c r="AL1306" s="45"/>
      <c r="AM1306" s="45"/>
      <c r="AN1306" s="45"/>
      <c r="AO1306" s="45"/>
      <c r="AP1306" s="45"/>
      <c r="AQ1306" s="45"/>
      <c r="AR1306" s="45"/>
      <c r="AS1306" s="45"/>
      <c r="AT1306" s="45"/>
      <c r="AU1306" s="45"/>
      <c r="AV1306" s="45"/>
      <c r="AW1306" s="45"/>
      <c r="AX1306" s="45"/>
      <c r="AY1306" s="45"/>
      <c r="AZ1306" s="45"/>
      <c r="BA1306" s="45"/>
      <c r="BB1306" s="45"/>
      <c r="BC1306" s="45"/>
      <c r="BD1306" s="45"/>
      <c r="BE1306" s="45"/>
      <c r="BF1306" s="45"/>
      <c r="BG1306" s="45"/>
      <c r="BH1306" s="45"/>
      <c r="BI1306" s="45"/>
      <c r="BJ1306" s="45"/>
      <c r="BK1306" s="45"/>
      <c r="BL1306" s="45"/>
      <c r="BM1306" s="45"/>
      <c r="BN1306" s="45"/>
      <c r="BO1306" s="45"/>
      <c r="BP1306" s="45"/>
      <c r="BQ1306" s="45"/>
      <c r="BR1306" s="45"/>
      <c r="BS1306" s="45"/>
      <c r="BT1306" s="45"/>
      <c r="BU1306" s="45"/>
      <c r="BV1306" s="45"/>
      <c r="BW1306" s="45"/>
      <c r="BX1306" s="45"/>
      <c r="BY1306" s="45"/>
      <c r="BZ1306" s="45"/>
    </row>
    <row r="1307" spans="1:78" x14ac:dyDescent="0.45">
      <c r="A1307" s="45"/>
      <c r="B1307" s="45"/>
      <c r="C1307" s="45"/>
      <c r="D1307" s="45"/>
      <c r="E1307" s="45"/>
      <c r="F1307" s="45"/>
      <c r="G1307" s="45"/>
      <c r="H1307" s="45"/>
      <c r="I1307" s="45"/>
      <c r="J1307" s="45"/>
      <c r="K1307" s="45"/>
      <c r="L1307" s="45"/>
      <c r="M1307" s="45"/>
      <c r="N1307" s="45"/>
      <c r="O1307" s="45"/>
      <c r="P1307" s="45"/>
      <c r="Q1307" s="45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  <c r="AF1307" s="45"/>
      <c r="AG1307" s="45"/>
      <c r="AH1307" s="45"/>
      <c r="AI1307" s="45"/>
      <c r="AJ1307" s="45"/>
      <c r="AK1307" s="45"/>
      <c r="AL1307" s="45"/>
      <c r="AM1307" s="45"/>
      <c r="AN1307" s="45"/>
      <c r="AO1307" s="45"/>
      <c r="AP1307" s="45"/>
      <c r="AQ1307" s="45"/>
      <c r="AR1307" s="45"/>
      <c r="AS1307" s="45"/>
      <c r="AT1307" s="45"/>
      <c r="AU1307" s="45"/>
      <c r="AV1307" s="45"/>
      <c r="AW1307" s="45"/>
      <c r="AX1307" s="45"/>
      <c r="AY1307" s="45"/>
      <c r="AZ1307" s="45"/>
      <c r="BA1307" s="45"/>
      <c r="BB1307" s="45"/>
      <c r="BC1307" s="45"/>
      <c r="BD1307" s="45"/>
      <c r="BE1307" s="45"/>
      <c r="BF1307" s="45"/>
      <c r="BG1307" s="45"/>
      <c r="BH1307" s="45"/>
      <c r="BI1307" s="45"/>
      <c r="BJ1307" s="45"/>
      <c r="BK1307" s="45"/>
      <c r="BL1307" s="45"/>
      <c r="BM1307" s="45"/>
      <c r="BN1307" s="45"/>
      <c r="BO1307" s="45"/>
      <c r="BP1307" s="45"/>
      <c r="BQ1307" s="45"/>
      <c r="BR1307" s="45"/>
      <c r="BS1307" s="45"/>
      <c r="BT1307" s="45"/>
      <c r="BU1307" s="45"/>
      <c r="BV1307" s="45"/>
      <c r="BW1307" s="45"/>
      <c r="BX1307" s="45"/>
      <c r="BY1307" s="45"/>
      <c r="BZ1307" s="45"/>
    </row>
    <row r="1308" spans="1:78" x14ac:dyDescent="0.45">
      <c r="A1308" s="45"/>
      <c r="B1308" s="45"/>
      <c r="C1308" s="45"/>
      <c r="D1308" s="45"/>
      <c r="E1308" s="45"/>
      <c r="F1308" s="45"/>
      <c r="G1308" s="45"/>
      <c r="H1308" s="45"/>
      <c r="I1308" s="45"/>
      <c r="J1308" s="45"/>
      <c r="K1308" s="45"/>
      <c r="L1308" s="45"/>
      <c r="M1308" s="45"/>
      <c r="N1308" s="45"/>
      <c r="O1308" s="45"/>
      <c r="P1308" s="45"/>
      <c r="Q1308" s="45"/>
      <c r="R1308" s="45"/>
      <c r="S1308" s="45"/>
      <c r="T1308" s="45"/>
      <c r="U1308" s="45"/>
      <c r="V1308" s="45"/>
      <c r="W1308" s="45"/>
      <c r="X1308" s="45"/>
      <c r="Y1308" s="45"/>
      <c r="Z1308" s="45"/>
      <c r="AA1308" s="45"/>
      <c r="AB1308" s="45"/>
      <c r="AC1308" s="45"/>
      <c r="AD1308" s="45"/>
      <c r="AE1308" s="45"/>
      <c r="AF1308" s="45"/>
      <c r="AG1308" s="45"/>
      <c r="AH1308" s="45"/>
      <c r="AI1308" s="45"/>
      <c r="AJ1308" s="45"/>
      <c r="AK1308" s="45"/>
      <c r="AL1308" s="45"/>
      <c r="AM1308" s="45"/>
      <c r="AN1308" s="45"/>
      <c r="AO1308" s="45"/>
      <c r="AP1308" s="45"/>
      <c r="AQ1308" s="45"/>
      <c r="AR1308" s="45"/>
      <c r="AS1308" s="45"/>
      <c r="AT1308" s="45"/>
      <c r="AU1308" s="45"/>
      <c r="AV1308" s="45"/>
      <c r="AW1308" s="45"/>
      <c r="AX1308" s="45"/>
      <c r="AY1308" s="45"/>
      <c r="AZ1308" s="45"/>
      <c r="BA1308" s="45"/>
      <c r="BB1308" s="45"/>
      <c r="BC1308" s="45"/>
      <c r="BD1308" s="45"/>
      <c r="BE1308" s="45"/>
      <c r="BF1308" s="45"/>
      <c r="BG1308" s="45"/>
      <c r="BH1308" s="45"/>
      <c r="BI1308" s="45"/>
      <c r="BJ1308" s="45"/>
      <c r="BK1308" s="45"/>
      <c r="BL1308" s="45"/>
      <c r="BM1308" s="45"/>
      <c r="BN1308" s="45"/>
      <c r="BO1308" s="45"/>
      <c r="BP1308" s="45"/>
      <c r="BQ1308" s="45"/>
      <c r="BR1308" s="45"/>
      <c r="BS1308" s="45"/>
      <c r="BT1308" s="45"/>
      <c r="BU1308" s="45"/>
      <c r="BV1308" s="45"/>
      <c r="BW1308" s="45"/>
      <c r="BX1308" s="45"/>
      <c r="BY1308" s="45"/>
      <c r="BZ1308" s="45"/>
    </row>
    <row r="1309" spans="1:78" x14ac:dyDescent="0.45">
      <c r="A1309" s="45"/>
      <c r="B1309" s="45"/>
      <c r="C1309" s="45"/>
      <c r="D1309" s="45"/>
      <c r="E1309" s="45"/>
      <c r="F1309" s="45"/>
      <c r="G1309" s="45"/>
      <c r="H1309" s="45"/>
      <c r="I1309" s="45"/>
      <c r="J1309" s="45"/>
      <c r="K1309" s="45"/>
      <c r="L1309" s="45"/>
      <c r="M1309" s="45"/>
      <c r="N1309" s="45"/>
      <c r="O1309" s="45"/>
      <c r="P1309" s="45"/>
      <c r="Q1309" s="45"/>
      <c r="R1309" s="45"/>
      <c r="S1309" s="45"/>
      <c r="T1309" s="45"/>
      <c r="U1309" s="45"/>
      <c r="V1309" s="45"/>
      <c r="W1309" s="45"/>
      <c r="X1309" s="45"/>
      <c r="Y1309" s="45"/>
      <c r="Z1309" s="45"/>
      <c r="AA1309" s="45"/>
      <c r="AB1309" s="45"/>
      <c r="AC1309" s="45"/>
      <c r="AD1309" s="45"/>
      <c r="AE1309" s="45"/>
      <c r="AF1309" s="45"/>
      <c r="AG1309" s="45"/>
      <c r="AH1309" s="45"/>
      <c r="AI1309" s="45"/>
      <c r="AJ1309" s="45"/>
      <c r="AK1309" s="45"/>
      <c r="AL1309" s="45"/>
      <c r="AM1309" s="45"/>
      <c r="AN1309" s="45"/>
      <c r="AO1309" s="45"/>
      <c r="AP1309" s="45"/>
      <c r="AQ1309" s="45"/>
      <c r="AR1309" s="45"/>
      <c r="AS1309" s="45"/>
      <c r="AT1309" s="45"/>
      <c r="AU1309" s="45"/>
      <c r="AV1309" s="45"/>
      <c r="AW1309" s="45"/>
      <c r="AX1309" s="45"/>
      <c r="AY1309" s="45"/>
      <c r="AZ1309" s="45"/>
      <c r="BA1309" s="45"/>
      <c r="BB1309" s="45"/>
      <c r="BC1309" s="45"/>
      <c r="BD1309" s="45"/>
      <c r="BE1309" s="45"/>
      <c r="BF1309" s="45"/>
      <c r="BG1309" s="45"/>
      <c r="BH1309" s="45"/>
      <c r="BI1309" s="45"/>
      <c r="BJ1309" s="45"/>
      <c r="BK1309" s="45"/>
      <c r="BL1309" s="45"/>
      <c r="BM1309" s="45"/>
      <c r="BN1309" s="45"/>
      <c r="BO1309" s="45"/>
      <c r="BP1309" s="45"/>
      <c r="BQ1309" s="45"/>
      <c r="BR1309" s="45"/>
      <c r="BS1309" s="45"/>
      <c r="BT1309" s="45"/>
      <c r="BU1309" s="45"/>
      <c r="BV1309" s="45"/>
      <c r="BW1309" s="45"/>
      <c r="BX1309" s="45"/>
      <c r="BY1309" s="45"/>
      <c r="BZ1309" s="45"/>
    </row>
    <row r="1310" spans="1:78" x14ac:dyDescent="0.45">
      <c r="A1310" s="45"/>
      <c r="B1310" s="45"/>
      <c r="C1310" s="45"/>
      <c r="D1310" s="45"/>
      <c r="E1310" s="45"/>
      <c r="F1310" s="45"/>
      <c r="G1310" s="45"/>
      <c r="H1310" s="45"/>
      <c r="I1310" s="45"/>
      <c r="J1310" s="45"/>
      <c r="K1310" s="45"/>
      <c r="L1310" s="45"/>
      <c r="M1310" s="45"/>
      <c r="N1310" s="45"/>
      <c r="O1310" s="45"/>
      <c r="P1310" s="45"/>
      <c r="Q1310" s="45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5"/>
      <c r="AE1310" s="45"/>
      <c r="AF1310" s="45"/>
      <c r="AG1310" s="45"/>
      <c r="AH1310" s="45"/>
      <c r="AI1310" s="45"/>
      <c r="AJ1310" s="45"/>
      <c r="AK1310" s="45"/>
      <c r="AL1310" s="45"/>
      <c r="AM1310" s="45"/>
      <c r="AN1310" s="45"/>
      <c r="AO1310" s="45"/>
      <c r="AP1310" s="45"/>
      <c r="AQ1310" s="45"/>
      <c r="AR1310" s="45"/>
      <c r="AS1310" s="45"/>
      <c r="AT1310" s="45"/>
      <c r="AU1310" s="45"/>
      <c r="AV1310" s="45"/>
      <c r="AW1310" s="45"/>
      <c r="AX1310" s="45"/>
      <c r="AY1310" s="45"/>
      <c r="AZ1310" s="45"/>
      <c r="BA1310" s="45"/>
      <c r="BB1310" s="45"/>
      <c r="BC1310" s="45"/>
      <c r="BD1310" s="45"/>
      <c r="BE1310" s="45"/>
      <c r="BF1310" s="45"/>
      <c r="BG1310" s="45"/>
      <c r="BH1310" s="45"/>
      <c r="BI1310" s="45"/>
      <c r="BJ1310" s="45"/>
      <c r="BK1310" s="45"/>
      <c r="BL1310" s="45"/>
      <c r="BM1310" s="45"/>
      <c r="BN1310" s="45"/>
      <c r="BO1310" s="45"/>
      <c r="BP1310" s="45"/>
      <c r="BQ1310" s="45"/>
      <c r="BR1310" s="45"/>
      <c r="BS1310" s="45"/>
      <c r="BT1310" s="45"/>
      <c r="BU1310" s="45"/>
      <c r="BV1310" s="45"/>
      <c r="BW1310" s="45"/>
      <c r="BX1310" s="45"/>
      <c r="BY1310" s="45"/>
      <c r="BZ1310" s="45"/>
    </row>
    <row r="1311" spans="1:78" x14ac:dyDescent="0.45">
      <c r="A1311" s="45"/>
      <c r="B1311" s="45"/>
      <c r="C1311" s="45"/>
      <c r="D1311" s="45"/>
      <c r="E1311" s="45"/>
      <c r="F1311" s="45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5"/>
      <c r="S1311" s="45"/>
      <c r="T1311" s="45"/>
      <c r="U1311" s="45"/>
      <c r="V1311" s="45"/>
      <c r="W1311" s="45"/>
      <c r="X1311" s="45"/>
      <c r="Y1311" s="45"/>
      <c r="Z1311" s="45"/>
      <c r="AA1311" s="45"/>
      <c r="AB1311" s="45"/>
      <c r="AC1311" s="45"/>
      <c r="AD1311" s="45"/>
      <c r="AE1311" s="45"/>
      <c r="AF1311" s="45"/>
      <c r="AG1311" s="45"/>
      <c r="AH1311" s="45"/>
      <c r="AI1311" s="45"/>
      <c r="AJ1311" s="45"/>
      <c r="AK1311" s="45"/>
      <c r="AL1311" s="45"/>
      <c r="AM1311" s="45"/>
      <c r="AN1311" s="45"/>
      <c r="AO1311" s="45"/>
      <c r="AP1311" s="45"/>
      <c r="AQ1311" s="45"/>
      <c r="AR1311" s="45"/>
      <c r="AS1311" s="45"/>
      <c r="AT1311" s="45"/>
      <c r="AU1311" s="45"/>
      <c r="AV1311" s="45"/>
      <c r="AW1311" s="45"/>
      <c r="AX1311" s="45"/>
      <c r="AY1311" s="45"/>
      <c r="AZ1311" s="45"/>
      <c r="BA1311" s="45"/>
      <c r="BB1311" s="45"/>
      <c r="BC1311" s="45"/>
      <c r="BD1311" s="45"/>
      <c r="BE1311" s="45"/>
      <c r="BF1311" s="45"/>
      <c r="BG1311" s="45"/>
      <c r="BH1311" s="45"/>
      <c r="BI1311" s="45"/>
      <c r="BJ1311" s="45"/>
      <c r="BK1311" s="45"/>
      <c r="BL1311" s="45"/>
      <c r="BM1311" s="45"/>
      <c r="BN1311" s="45"/>
      <c r="BO1311" s="45"/>
      <c r="BP1311" s="45"/>
      <c r="BQ1311" s="45"/>
      <c r="BR1311" s="45"/>
      <c r="BS1311" s="45"/>
      <c r="BT1311" s="45"/>
      <c r="BU1311" s="45"/>
      <c r="BV1311" s="45"/>
      <c r="BW1311" s="45"/>
      <c r="BX1311" s="45"/>
      <c r="BY1311" s="45"/>
      <c r="BZ1311" s="45"/>
    </row>
    <row r="1312" spans="1:78" x14ac:dyDescent="0.45">
      <c r="A1312" s="45"/>
      <c r="B1312" s="45"/>
      <c r="C1312" s="45"/>
      <c r="D1312" s="45"/>
      <c r="E1312" s="45"/>
      <c r="F1312" s="45"/>
      <c r="G1312" s="45"/>
      <c r="H1312" s="45"/>
      <c r="I1312" s="45"/>
      <c r="J1312" s="45"/>
      <c r="K1312" s="45"/>
      <c r="L1312" s="45"/>
      <c r="M1312" s="45"/>
      <c r="N1312" s="45"/>
      <c r="O1312" s="45"/>
      <c r="P1312" s="45"/>
      <c r="Q1312" s="45"/>
      <c r="R1312" s="45"/>
      <c r="S1312" s="45"/>
      <c r="T1312" s="45"/>
      <c r="U1312" s="45"/>
      <c r="V1312" s="45"/>
      <c r="W1312" s="45"/>
      <c r="X1312" s="45"/>
      <c r="Y1312" s="45"/>
      <c r="Z1312" s="45"/>
      <c r="AA1312" s="45"/>
      <c r="AB1312" s="45"/>
      <c r="AC1312" s="45"/>
      <c r="AD1312" s="45"/>
      <c r="AE1312" s="45"/>
      <c r="AF1312" s="45"/>
      <c r="AG1312" s="45"/>
      <c r="AH1312" s="45"/>
      <c r="AI1312" s="45"/>
      <c r="AJ1312" s="45"/>
      <c r="AK1312" s="45"/>
      <c r="AL1312" s="45"/>
      <c r="AM1312" s="45"/>
      <c r="AN1312" s="45"/>
      <c r="AO1312" s="45"/>
      <c r="AP1312" s="45"/>
      <c r="AQ1312" s="45"/>
      <c r="AR1312" s="45"/>
      <c r="AS1312" s="45"/>
      <c r="AT1312" s="45"/>
      <c r="AU1312" s="45"/>
      <c r="AV1312" s="45"/>
      <c r="AW1312" s="45"/>
      <c r="AX1312" s="45"/>
      <c r="AY1312" s="45"/>
      <c r="AZ1312" s="45"/>
      <c r="BA1312" s="45"/>
      <c r="BB1312" s="45"/>
      <c r="BC1312" s="45"/>
      <c r="BD1312" s="45"/>
      <c r="BE1312" s="45"/>
      <c r="BF1312" s="45"/>
      <c r="BG1312" s="45"/>
      <c r="BH1312" s="45"/>
      <c r="BI1312" s="45"/>
      <c r="BJ1312" s="45"/>
      <c r="BK1312" s="45"/>
      <c r="BL1312" s="45"/>
      <c r="BM1312" s="45"/>
      <c r="BN1312" s="45"/>
      <c r="BO1312" s="45"/>
      <c r="BP1312" s="45"/>
      <c r="BQ1312" s="45"/>
      <c r="BR1312" s="45"/>
      <c r="BS1312" s="45"/>
      <c r="BT1312" s="45"/>
      <c r="BU1312" s="45"/>
      <c r="BV1312" s="45"/>
      <c r="BW1312" s="45"/>
      <c r="BX1312" s="45"/>
      <c r="BY1312" s="45"/>
      <c r="BZ1312" s="45"/>
    </row>
    <row r="1313" spans="1:78" x14ac:dyDescent="0.45">
      <c r="A1313" s="45"/>
      <c r="B1313" s="45"/>
      <c r="C1313" s="45"/>
      <c r="D1313" s="45"/>
      <c r="E1313" s="45"/>
      <c r="F1313" s="45"/>
      <c r="G1313" s="45"/>
      <c r="H1313" s="45"/>
      <c r="I1313" s="45"/>
      <c r="J1313" s="45"/>
      <c r="K1313" s="45"/>
      <c r="L1313" s="45"/>
      <c r="M1313" s="45"/>
      <c r="N1313" s="45"/>
      <c r="O1313" s="45"/>
      <c r="P1313" s="45"/>
      <c r="Q1313" s="45"/>
      <c r="R1313" s="45"/>
      <c r="S1313" s="45"/>
      <c r="T1313" s="45"/>
      <c r="U1313" s="45"/>
      <c r="V1313" s="45"/>
      <c r="W1313" s="45"/>
      <c r="X1313" s="45"/>
      <c r="Y1313" s="45"/>
      <c r="Z1313" s="45"/>
      <c r="AA1313" s="45"/>
      <c r="AB1313" s="45"/>
      <c r="AC1313" s="45"/>
      <c r="AD1313" s="45"/>
      <c r="AE1313" s="45"/>
      <c r="AF1313" s="45"/>
      <c r="AG1313" s="45"/>
      <c r="AH1313" s="45"/>
      <c r="AI1313" s="45"/>
      <c r="AJ1313" s="45"/>
      <c r="AK1313" s="45"/>
      <c r="AL1313" s="45"/>
      <c r="AM1313" s="45"/>
      <c r="AN1313" s="45"/>
      <c r="AO1313" s="45"/>
      <c r="AP1313" s="45"/>
      <c r="AQ1313" s="45"/>
      <c r="AR1313" s="45"/>
      <c r="AS1313" s="45"/>
      <c r="AT1313" s="45"/>
      <c r="AU1313" s="45"/>
      <c r="AV1313" s="45"/>
      <c r="AW1313" s="45"/>
      <c r="AX1313" s="45"/>
      <c r="AY1313" s="45"/>
      <c r="AZ1313" s="45"/>
      <c r="BA1313" s="45"/>
      <c r="BB1313" s="45"/>
      <c r="BC1313" s="45"/>
      <c r="BD1313" s="45"/>
      <c r="BE1313" s="45"/>
      <c r="BF1313" s="45"/>
      <c r="BG1313" s="45"/>
      <c r="BH1313" s="45"/>
      <c r="BI1313" s="45"/>
      <c r="BJ1313" s="45"/>
      <c r="BK1313" s="45"/>
      <c r="BL1313" s="45"/>
      <c r="BM1313" s="45"/>
      <c r="BN1313" s="45"/>
      <c r="BO1313" s="45"/>
      <c r="BP1313" s="45"/>
      <c r="BQ1313" s="45"/>
      <c r="BR1313" s="45"/>
      <c r="BS1313" s="45"/>
      <c r="BT1313" s="45"/>
      <c r="BU1313" s="45"/>
      <c r="BV1313" s="45"/>
      <c r="BW1313" s="45"/>
      <c r="BX1313" s="45"/>
      <c r="BY1313" s="45"/>
      <c r="BZ1313" s="45"/>
    </row>
    <row r="1314" spans="1:78" x14ac:dyDescent="0.45">
      <c r="A1314" s="45"/>
      <c r="B1314" s="45"/>
      <c r="C1314" s="45"/>
      <c r="D1314" s="45"/>
      <c r="E1314" s="45"/>
      <c r="F1314" s="45"/>
      <c r="G1314" s="45"/>
      <c r="H1314" s="45"/>
      <c r="I1314" s="45"/>
      <c r="J1314" s="45"/>
      <c r="K1314" s="45"/>
      <c r="L1314" s="45"/>
      <c r="M1314" s="45"/>
      <c r="N1314" s="45"/>
      <c r="O1314" s="45"/>
      <c r="P1314" s="45"/>
      <c r="Q1314" s="45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  <c r="AF1314" s="45"/>
      <c r="AG1314" s="45"/>
      <c r="AH1314" s="45"/>
      <c r="AI1314" s="45"/>
      <c r="AJ1314" s="45"/>
      <c r="AK1314" s="45"/>
      <c r="AL1314" s="45"/>
      <c r="AM1314" s="45"/>
      <c r="AN1314" s="45"/>
      <c r="AO1314" s="45"/>
      <c r="AP1314" s="45"/>
      <c r="AQ1314" s="45"/>
      <c r="AR1314" s="45"/>
      <c r="AS1314" s="45"/>
      <c r="AT1314" s="45"/>
      <c r="AU1314" s="45"/>
      <c r="AV1314" s="45"/>
      <c r="AW1314" s="45"/>
      <c r="AX1314" s="45"/>
      <c r="AY1314" s="45"/>
      <c r="AZ1314" s="45"/>
      <c r="BA1314" s="45"/>
      <c r="BB1314" s="45"/>
      <c r="BC1314" s="45"/>
      <c r="BD1314" s="45"/>
      <c r="BE1314" s="45"/>
      <c r="BF1314" s="45"/>
      <c r="BG1314" s="45"/>
      <c r="BH1314" s="45"/>
      <c r="BI1314" s="45"/>
      <c r="BJ1314" s="45"/>
      <c r="BK1314" s="45"/>
      <c r="BL1314" s="45"/>
      <c r="BM1314" s="45"/>
      <c r="BN1314" s="45"/>
      <c r="BO1314" s="45"/>
      <c r="BP1314" s="45"/>
      <c r="BQ1314" s="45"/>
      <c r="BR1314" s="45"/>
      <c r="BS1314" s="45"/>
      <c r="BT1314" s="45"/>
      <c r="BU1314" s="45"/>
      <c r="BV1314" s="45"/>
      <c r="BW1314" s="45"/>
      <c r="BX1314" s="45"/>
      <c r="BY1314" s="45"/>
      <c r="BZ1314" s="45"/>
    </row>
    <row r="1315" spans="1:78" x14ac:dyDescent="0.45">
      <c r="A1315" s="45"/>
      <c r="B1315" s="45"/>
      <c r="C1315" s="45"/>
      <c r="D1315" s="45"/>
      <c r="E1315" s="45"/>
      <c r="F1315" s="45"/>
      <c r="G1315" s="45"/>
      <c r="H1315" s="45"/>
      <c r="I1315" s="45"/>
      <c r="J1315" s="45"/>
      <c r="K1315" s="45"/>
      <c r="L1315" s="45"/>
      <c r="M1315" s="45"/>
      <c r="N1315" s="45"/>
      <c r="O1315" s="45"/>
      <c r="P1315" s="45"/>
      <c r="Q1315" s="45"/>
      <c r="R1315" s="45"/>
      <c r="S1315" s="45"/>
      <c r="T1315" s="45"/>
      <c r="U1315" s="45"/>
      <c r="V1315" s="45"/>
      <c r="W1315" s="45"/>
      <c r="X1315" s="45"/>
      <c r="Y1315" s="45"/>
      <c r="Z1315" s="45"/>
      <c r="AA1315" s="45"/>
      <c r="AB1315" s="45"/>
      <c r="AC1315" s="45"/>
      <c r="AD1315" s="45"/>
      <c r="AE1315" s="45"/>
      <c r="AF1315" s="45"/>
      <c r="AG1315" s="45"/>
      <c r="AH1315" s="45"/>
      <c r="AI1315" s="45"/>
      <c r="AJ1315" s="45"/>
      <c r="AK1315" s="45"/>
      <c r="AL1315" s="45"/>
      <c r="AM1315" s="45"/>
      <c r="AN1315" s="45"/>
      <c r="AO1315" s="45"/>
      <c r="AP1315" s="45"/>
      <c r="AQ1315" s="45"/>
      <c r="AR1315" s="45"/>
      <c r="AS1315" s="45"/>
      <c r="AT1315" s="45"/>
      <c r="AU1315" s="45"/>
      <c r="AV1315" s="45"/>
      <c r="AW1315" s="45"/>
      <c r="AX1315" s="45"/>
      <c r="AY1315" s="45"/>
      <c r="AZ1315" s="45"/>
      <c r="BA1315" s="45"/>
      <c r="BB1315" s="45"/>
      <c r="BC1315" s="45"/>
      <c r="BD1315" s="45"/>
      <c r="BE1315" s="45"/>
      <c r="BF1315" s="45"/>
      <c r="BG1315" s="45"/>
      <c r="BH1315" s="45"/>
      <c r="BI1315" s="45"/>
      <c r="BJ1315" s="45"/>
      <c r="BK1315" s="45"/>
      <c r="BL1315" s="45"/>
      <c r="BM1315" s="45"/>
      <c r="BN1315" s="45"/>
      <c r="BO1315" s="45"/>
      <c r="BP1315" s="45"/>
      <c r="BQ1315" s="45"/>
      <c r="BR1315" s="45"/>
      <c r="BS1315" s="45"/>
      <c r="BT1315" s="45"/>
      <c r="BU1315" s="45"/>
      <c r="BV1315" s="45"/>
      <c r="BW1315" s="45"/>
      <c r="BX1315" s="45"/>
      <c r="BY1315" s="45"/>
      <c r="BZ1315" s="45"/>
    </row>
    <row r="1316" spans="1:78" x14ac:dyDescent="0.45">
      <c r="A1316" s="45"/>
      <c r="B1316" s="45"/>
      <c r="C1316" s="45"/>
      <c r="D1316" s="45"/>
      <c r="E1316" s="45"/>
      <c r="F1316" s="45"/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5"/>
      <c r="T1316" s="45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5"/>
      <c r="AE1316" s="45"/>
      <c r="AF1316" s="45"/>
      <c r="AG1316" s="45"/>
      <c r="AH1316" s="45"/>
      <c r="AI1316" s="45"/>
      <c r="AJ1316" s="45"/>
      <c r="AK1316" s="45"/>
      <c r="AL1316" s="45"/>
      <c r="AM1316" s="45"/>
      <c r="AN1316" s="45"/>
      <c r="AO1316" s="45"/>
      <c r="AP1316" s="45"/>
      <c r="AQ1316" s="45"/>
      <c r="AR1316" s="45"/>
      <c r="AS1316" s="45"/>
      <c r="AT1316" s="45"/>
      <c r="AU1316" s="45"/>
      <c r="AV1316" s="45"/>
      <c r="AW1316" s="45"/>
      <c r="AX1316" s="45"/>
      <c r="AY1316" s="45"/>
      <c r="AZ1316" s="45"/>
      <c r="BA1316" s="45"/>
      <c r="BB1316" s="45"/>
      <c r="BC1316" s="45"/>
      <c r="BD1316" s="45"/>
      <c r="BE1316" s="45"/>
      <c r="BF1316" s="45"/>
      <c r="BG1316" s="45"/>
      <c r="BH1316" s="45"/>
      <c r="BI1316" s="45"/>
      <c r="BJ1316" s="45"/>
      <c r="BK1316" s="45"/>
      <c r="BL1316" s="45"/>
      <c r="BM1316" s="45"/>
      <c r="BN1316" s="45"/>
      <c r="BO1316" s="45"/>
      <c r="BP1316" s="45"/>
      <c r="BQ1316" s="45"/>
      <c r="BR1316" s="45"/>
      <c r="BS1316" s="45"/>
      <c r="BT1316" s="45"/>
      <c r="BU1316" s="45"/>
      <c r="BV1316" s="45"/>
      <c r="BW1316" s="45"/>
      <c r="BX1316" s="45"/>
      <c r="BY1316" s="45"/>
      <c r="BZ1316" s="45"/>
    </row>
    <row r="1317" spans="1:78" x14ac:dyDescent="0.45">
      <c r="A1317" s="45"/>
      <c r="B1317" s="45"/>
      <c r="C1317" s="45"/>
      <c r="D1317" s="45"/>
      <c r="E1317" s="45"/>
      <c r="F1317" s="45"/>
      <c r="G1317" s="45"/>
      <c r="H1317" s="45"/>
      <c r="I1317" s="45"/>
      <c r="J1317" s="45"/>
      <c r="K1317" s="45"/>
      <c r="L1317" s="45"/>
      <c r="M1317" s="45"/>
      <c r="N1317" s="45"/>
      <c r="O1317" s="45"/>
      <c r="P1317" s="45"/>
      <c r="Q1317" s="45"/>
      <c r="R1317" s="45"/>
      <c r="S1317" s="45"/>
      <c r="T1317" s="45"/>
      <c r="U1317" s="45"/>
      <c r="V1317" s="45"/>
      <c r="W1317" s="45"/>
      <c r="X1317" s="45"/>
      <c r="Y1317" s="45"/>
      <c r="Z1317" s="45"/>
      <c r="AA1317" s="45"/>
      <c r="AB1317" s="45"/>
      <c r="AC1317" s="45"/>
      <c r="AD1317" s="45"/>
      <c r="AE1317" s="45"/>
      <c r="AF1317" s="45"/>
      <c r="AG1317" s="45"/>
      <c r="AH1317" s="45"/>
      <c r="AI1317" s="45"/>
      <c r="AJ1317" s="45"/>
      <c r="AK1317" s="45"/>
      <c r="AL1317" s="45"/>
      <c r="AM1317" s="45"/>
      <c r="AN1317" s="45"/>
      <c r="AO1317" s="45"/>
      <c r="AP1317" s="45"/>
      <c r="AQ1317" s="45"/>
      <c r="AR1317" s="45"/>
      <c r="AS1317" s="45"/>
      <c r="AT1317" s="45"/>
      <c r="AU1317" s="45"/>
      <c r="AV1317" s="45"/>
      <c r="AW1317" s="45"/>
      <c r="AX1317" s="45"/>
      <c r="AY1317" s="45"/>
      <c r="AZ1317" s="45"/>
      <c r="BA1317" s="45"/>
      <c r="BB1317" s="45"/>
      <c r="BC1317" s="45"/>
      <c r="BD1317" s="45"/>
      <c r="BE1317" s="45"/>
      <c r="BF1317" s="45"/>
      <c r="BG1317" s="45"/>
      <c r="BH1317" s="45"/>
      <c r="BI1317" s="45"/>
      <c r="BJ1317" s="45"/>
      <c r="BK1317" s="45"/>
      <c r="BL1317" s="45"/>
      <c r="BM1317" s="45"/>
      <c r="BN1317" s="45"/>
      <c r="BO1317" s="45"/>
      <c r="BP1317" s="45"/>
      <c r="BQ1317" s="45"/>
      <c r="BR1317" s="45"/>
      <c r="BS1317" s="45"/>
      <c r="BT1317" s="45"/>
      <c r="BU1317" s="45"/>
      <c r="BV1317" s="45"/>
      <c r="BW1317" s="45"/>
      <c r="BX1317" s="45"/>
      <c r="BY1317" s="45"/>
      <c r="BZ1317" s="45"/>
    </row>
    <row r="1318" spans="1:78" x14ac:dyDescent="0.45">
      <c r="A1318" s="45"/>
      <c r="B1318" s="45"/>
      <c r="C1318" s="45"/>
      <c r="D1318" s="45"/>
      <c r="E1318" s="45"/>
      <c r="F1318" s="45"/>
      <c r="G1318" s="45"/>
      <c r="H1318" s="45"/>
      <c r="I1318" s="45"/>
      <c r="J1318" s="45"/>
      <c r="K1318" s="45"/>
      <c r="L1318" s="45"/>
      <c r="M1318" s="45"/>
      <c r="N1318" s="45"/>
      <c r="O1318" s="45"/>
      <c r="P1318" s="45"/>
      <c r="Q1318" s="45"/>
      <c r="R1318" s="45"/>
      <c r="S1318" s="45"/>
      <c r="T1318" s="45"/>
      <c r="U1318" s="45"/>
      <c r="V1318" s="45"/>
      <c r="W1318" s="45"/>
      <c r="X1318" s="45"/>
      <c r="Y1318" s="45"/>
      <c r="Z1318" s="45"/>
      <c r="AA1318" s="45"/>
      <c r="AB1318" s="45"/>
      <c r="AC1318" s="45"/>
      <c r="AD1318" s="45"/>
      <c r="AE1318" s="45"/>
      <c r="AF1318" s="45"/>
      <c r="AG1318" s="45"/>
      <c r="AH1318" s="45"/>
      <c r="AI1318" s="45"/>
      <c r="AJ1318" s="45"/>
      <c r="AK1318" s="45"/>
      <c r="AL1318" s="45"/>
      <c r="AM1318" s="45"/>
      <c r="AN1318" s="45"/>
      <c r="AO1318" s="45"/>
      <c r="AP1318" s="45"/>
      <c r="AQ1318" s="45"/>
      <c r="AR1318" s="45"/>
      <c r="AS1318" s="45"/>
      <c r="AT1318" s="45"/>
      <c r="AU1318" s="45"/>
      <c r="AV1318" s="45"/>
      <c r="AW1318" s="45"/>
      <c r="AX1318" s="45"/>
      <c r="AY1318" s="45"/>
      <c r="AZ1318" s="45"/>
      <c r="BA1318" s="45"/>
      <c r="BB1318" s="45"/>
      <c r="BC1318" s="45"/>
      <c r="BD1318" s="45"/>
      <c r="BE1318" s="45"/>
      <c r="BF1318" s="45"/>
      <c r="BG1318" s="45"/>
      <c r="BH1318" s="45"/>
      <c r="BI1318" s="45"/>
      <c r="BJ1318" s="45"/>
      <c r="BK1318" s="45"/>
      <c r="BL1318" s="45"/>
      <c r="BM1318" s="45"/>
      <c r="BN1318" s="45"/>
      <c r="BO1318" s="45"/>
      <c r="BP1318" s="45"/>
      <c r="BQ1318" s="45"/>
      <c r="BR1318" s="45"/>
      <c r="BS1318" s="45"/>
      <c r="BT1318" s="45"/>
      <c r="BU1318" s="45"/>
      <c r="BV1318" s="45"/>
      <c r="BW1318" s="45"/>
      <c r="BX1318" s="45"/>
      <c r="BY1318" s="45"/>
      <c r="BZ1318" s="45"/>
    </row>
    <row r="1319" spans="1:78" x14ac:dyDescent="0.45">
      <c r="A1319" s="45"/>
      <c r="B1319" s="45"/>
      <c r="C1319" s="45"/>
      <c r="D1319" s="45"/>
      <c r="E1319" s="45"/>
      <c r="F1319" s="45"/>
      <c r="G1319" s="45"/>
      <c r="H1319" s="45"/>
      <c r="I1319" s="45"/>
      <c r="J1319" s="45"/>
      <c r="K1319" s="45"/>
      <c r="L1319" s="45"/>
      <c r="M1319" s="45"/>
      <c r="N1319" s="45"/>
      <c r="O1319" s="45"/>
      <c r="P1319" s="45"/>
      <c r="Q1319" s="45"/>
      <c r="R1319" s="45"/>
      <c r="S1319" s="45"/>
      <c r="T1319" s="45"/>
      <c r="U1319" s="45"/>
      <c r="V1319" s="45"/>
      <c r="W1319" s="45"/>
      <c r="X1319" s="45"/>
      <c r="Y1319" s="45"/>
      <c r="Z1319" s="45"/>
      <c r="AA1319" s="45"/>
      <c r="AB1319" s="45"/>
      <c r="AC1319" s="45"/>
      <c r="AD1319" s="45"/>
      <c r="AE1319" s="45"/>
      <c r="AF1319" s="45"/>
      <c r="AG1319" s="45"/>
      <c r="AH1319" s="45"/>
      <c r="AI1319" s="45"/>
      <c r="AJ1319" s="45"/>
      <c r="AK1319" s="45"/>
      <c r="AL1319" s="45"/>
      <c r="AM1319" s="45"/>
      <c r="AN1319" s="45"/>
      <c r="AO1319" s="45"/>
      <c r="AP1319" s="45"/>
      <c r="AQ1319" s="45"/>
      <c r="AR1319" s="45"/>
      <c r="AS1319" s="45"/>
      <c r="AT1319" s="45"/>
      <c r="AU1319" s="45"/>
      <c r="AV1319" s="45"/>
      <c r="AW1319" s="45"/>
      <c r="AX1319" s="45"/>
      <c r="AY1319" s="45"/>
      <c r="AZ1319" s="45"/>
      <c r="BA1319" s="45"/>
      <c r="BB1319" s="45"/>
      <c r="BC1319" s="45"/>
      <c r="BD1319" s="45"/>
      <c r="BE1319" s="45"/>
      <c r="BF1319" s="45"/>
      <c r="BG1319" s="45"/>
      <c r="BH1319" s="45"/>
      <c r="BI1319" s="45"/>
      <c r="BJ1319" s="45"/>
      <c r="BK1319" s="45"/>
      <c r="BL1319" s="45"/>
      <c r="BM1319" s="45"/>
      <c r="BN1319" s="45"/>
      <c r="BO1319" s="45"/>
      <c r="BP1319" s="45"/>
      <c r="BQ1319" s="45"/>
      <c r="BR1319" s="45"/>
      <c r="BS1319" s="45"/>
      <c r="BT1319" s="45"/>
      <c r="BU1319" s="45"/>
      <c r="BV1319" s="45"/>
      <c r="BW1319" s="45"/>
      <c r="BX1319" s="45"/>
      <c r="BY1319" s="45"/>
      <c r="BZ1319" s="45"/>
    </row>
    <row r="1320" spans="1:78" x14ac:dyDescent="0.45">
      <c r="A1320" s="45"/>
      <c r="B1320" s="45"/>
      <c r="C1320" s="45"/>
      <c r="D1320" s="45"/>
      <c r="E1320" s="45"/>
      <c r="F1320" s="45"/>
      <c r="G1320" s="45"/>
      <c r="H1320" s="45"/>
      <c r="I1320" s="45"/>
      <c r="J1320" s="45"/>
      <c r="K1320" s="45"/>
      <c r="L1320" s="45"/>
      <c r="M1320" s="45"/>
      <c r="N1320" s="45"/>
      <c r="O1320" s="45"/>
      <c r="P1320" s="45"/>
      <c r="Q1320" s="45"/>
      <c r="R1320" s="45"/>
      <c r="S1320" s="45"/>
      <c r="T1320" s="45"/>
      <c r="U1320" s="45"/>
      <c r="V1320" s="45"/>
      <c r="W1320" s="45"/>
      <c r="X1320" s="45"/>
      <c r="Y1320" s="45"/>
      <c r="Z1320" s="45"/>
      <c r="AA1320" s="45"/>
      <c r="AB1320" s="45"/>
      <c r="AC1320" s="45"/>
      <c r="AD1320" s="45"/>
      <c r="AE1320" s="45"/>
      <c r="AF1320" s="45"/>
      <c r="AG1320" s="45"/>
      <c r="AH1320" s="45"/>
      <c r="AI1320" s="45"/>
      <c r="AJ1320" s="45"/>
      <c r="AK1320" s="45"/>
      <c r="AL1320" s="45"/>
      <c r="AM1320" s="45"/>
      <c r="AN1320" s="45"/>
      <c r="AO1320" s="45"/>
      <c r="AP1320" s="45"/>
      <c r="AQ1320" s="45"/>
      <c r="AR1320" s="45"/>
      <c r="AS1320" s="45"/>
      <c r="AT1320" s="45"/>
      <c r="AU1320" s="45"/>
      <c r="AV1320" s="45"/>
      <c r="AW1320" s="45"/>
      <c r="AX1320" s="45"/>
      <c r="AY1320" s="45"/>
      <c r="AZ1320" s="45"/>
      <c r="BA1320" s="45"/>
      <c r="BB1320" s="45"/>
      <c r="BC1320" s="45"/>
      <c r="BD1320" s="45"/>
      <c r="BE1320" s="45"/>
      <c r="BF1320" s="45"/>
      <c r="BG1320" s="45"/>
      <c r="BH1320" s="45"/>
      <c r="BI1320" s="45"/>
      <c r="BJ1320" s="45"/>
      <c r="BK1320" s="45"/>
      <c r="BL1320" s="45"/>
      <c r="BM1320" s="45"/>
      <c r="BN1320" s="45"/>
      <c r="BO1320" s="45"/>
      <c r="BP1320" s="45"/>
      <c r="BQ1320" s="45"/>
      <c r="BR1320" s="45"/>
      <c r="BS1320" s="45"/>
      <c r="BT1320" s="45"/>
      <c r="BU1320" s="45"/>
      <c r="BV1320" s="45"/>
      <c r="BW1320" s="45"/>
      <c r="BX1320" s="45"/>
      <c r="BY1320" s="45"/>
      <c r="BZ1320" s="45"/>
    </row>
    <row r="1321" spans="1:78" x14ac:dyDescent="0.45">
      <c r="A1321" s="45"/>
      <c r="B1321" s="45"/>
      <c r="C1321" s="45"/>
      <c r="D1321" s="45"/>
      <c r="E1321" s="45"/>
      <c r="F1321" s="45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5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5"/>
      <c r="AE1321" s="45"/>
      <c r="AF1321" s="45"/>
      <c r="AG1321" s="45"/>
      <c r="AH1321" s="45"/>
      <c r="AI1321" s="45"/>
      <c r="AJ1321" s="45"/>
      <c r="AK1321" s="45"/>
      <c r="AL1321" s="45"/>
      <c r="AM1321" s="45"/>
      <c r="AN1321" s="45"/>
      <c r="AO1321" s="45"/>
      <c r="AP1321" s="45"/>
      <c r="AQ1321" s="45"/>
      <c r="AR1321" s="45"/>
      <c r="AS1321" s="45"/>
      <c r="AT1321" s="45"/>
      <c r="AU1321" s="45"/>
      <c r="AV1321" s="45"/>
      <c r="AW1321" s="45"/>
      <c r="AX1321" s="45"/>
      <c r="AY1321" s="45"/>
      <c r="AZ1321" s="45"/>
      <c r="BA1321" s="45"/>
      <c r="BB1321" s="45"/>
      <c r="BC1321" s="45"/>
      <c r="BD1321" s="45"/>
      <c r="BE1321" s="45"/>
      <c r="BF1321" s="45"/>
      <c r="BG1321" s="45"/>
      <c r="BH1321" s="45"/>
      <c r="BI1321" s="45"/>
      <c r="BJ1321" s="45"/>
      <c r="BK1321" s="45"/>
      <c r="BL1321" s="45"/>
      <c r="BM1321" s="45"/>
      <c r="BN1321" s="45"/>
      <c r="BO1321" s="45"/>
      <c r="BP1321" s="45"/>
      <c r="BQ1321" s="45"/>
      <c r="BR1321" s="45"/>
      <c r="BS1321" s="45"/>
      <c r="BT1321" s="45"/>
      <c r="BU1321" s="45"/>
      <c r="BV1321" s="45"/>
      <c r="BW1321" s="45"/>
      <c r="BX1321" s="45"/>
      <c r="BY1321" s="45"/>
      <c r="BZ1321" s="45"/>
    </row>
    <row r="1322" spans="1:78" x14ac:dyDescent="0.45">
      <c r="A1322" s="45"/>
      <c r="B1322" s="45"/>
      <c r="C1322" s="45"/>
      <c r="D1322" s="45"/>
      <c r="E1322" s="45"/>
      <c r="F1322" s="45"/>
      <c r="G1322" s="45"/>
      <c r="H1322" s="45"/>
      <c r="I1322" s="45"/>
      <c r="J1322" s="45"/>
      <c r="K1322" s="45"/>
      <c r="L1322" s="45"/>
      <c r="M1322" s="45"/>
      <c r="N1322" s="45"/>
      <c r="O1322" s="45"/>
      <c r="P1322" s="45"/>
      <c r="Q1322" s="45"/>
      <c r="R1322" s="45"/>
      <c r="S1322" s="45"/>
      <c r="T1322" s="45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5"/>
      <c r="AE1322" s="45"/>
      <c r="AF1322" s="45"/>
      <c r="AG1322" s="45"/>
      <c r="AH1322" s="45"/>
      <c r="AI1322" s="45"/>
      <c r="AJ1322" s="45"/>
      <c r="AK1322" s="45"/>
      <c r="AL1322" s="45"/>
      <c r="AM1322" s="45"/>
      <c r="AN1322" s="45"/>
      <c r="AO1322" s="45"/>
      <c r="AP1322" s="45"/>
      <c r="AQ1322" s="45"/>
      <c r="AR1322" s="45"/>
      <c r="AS1322" s="45"/>
      <c r="AT1322" s="45"/>
      <c r="AU1322" s="45"/>
      <c r="AV1322" s="45"/>
      <c r="AW1322" s="45"/>
      <c r="AX1322" s="45"/>
      <c r="AY1322" s="45"/>
      <c r="AZ1322" s="45"/>
      <c r="BA1322" s="45"/>
      <c r="BB1322" s="45"/>
      <c r="BC1322" s="45"/>
      <c r="BD1322" s="45"/>
      <c r="BE1322" s="45"/>
      <c r="BF1322" s="45"/>
      <c r="BG1322" s="45"/>
      <c r="BH1322" s="45"/>
      <c r="BI1322" s="45"/>
      <c r="BJ1322" s="45"/>
      <c r="BK1322" s="45"/>
      <c r="BL1322" s="45"/>
      <c r="BM1322" s="45"/>
      <c r="BN1322" s="45"/>
      <c r="BO1322" s="45"/>
      <c r="BP1322" s="45"/>
      <c r="BQ1322" s="45"/>
      <c r="BR1322" s="45"/>
      <c r="BS1322" s="45"/>
      <c r="BT1322" s="45"/>
      <c r="BU1322" s="45"/>
      <c r="BV1322" s="45"/>
      <c r="BW1322" s="45"/>
      <c r="BX1322" s="45"/>
      <c r="BY1322" s="45"/>
      <c r="BZ1322" s="45"/>
    </row>
    <row r="1323" spans="1:78" x14ac:dyDescent="0.45">
      <c r="A1323" s="45"/>
      <c r="B1323" s="45"/>
      <c r="C1323" s="45"/>
      <c r="D1323" s="45"/>
      <c r="E1323" s="45"/>
      <c r="F1323" s="45"/>
      <c r="G1323" s="45"/>
      <c r="H1323" s="45"/>
      <c r="I1323" s="45"/>
      <c r="J1323" s="45"/>
      <c r="K1323" s="45"/>
      <c r="L1323" s="45"/>
      <c r="M1323" s="45"/>
      <c r="N1323" s="45"/>
      <c r="O1323" s="45"/>
      <c r="P1323" s="45"/>
      <c r="Q1323" s="45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5"/>
      <c r="AE1323" s="45"/>
      <c r="AF1323" s="45"/>
      <c r="AG1323" s="45"/>
      <c r="AH1323" s="45"/>
      <c r="AI1323" s="45"/>
      <c r="AJ1323" s="45"/>
      <c r="AK1323" s="45"/>
      <c r="AL1323" s="45"/>
      <c r="AM1323" s="45"/>
      <c r="AN1323" s="45"/>
      <c r="AO1323" s="45"/>
      <c r="AP1323" s="45"/>
      <c r="AQ1323" s="45"/>
      <c r="AR1323" s="45"/>
      <c r="AS1323" s="45"/>
      <c r="AT1323" s="45"/>
      <c r="AU1323" s="45"/>
      <c r="AV1323" s="45"/>
      <c r="AW1323" s="45"/>
      <c r="AX1323" s="45"/>
      <c r="AY1323" s="45"/>
      <c r="AZ1323" s="45"/>
      <c r="BA1323" s="45"/>
      <c r="BB1323" s="45"/>
      <c r="BC1323" s="45"/>
      <c r="BD1323" s="45"/>
      <c r="BE1323" s="45"/>
      <c r="BF1323" s="45"/>
      <c r="BG1323" s="45"/>
      <c r="BH1323" s="45"/>
      <c r="BI1323" s="45"/>
      <c r="BJ1323" s="45"/>
      <c r="BK1323" s="45"/>
      <c r="BL1323" s="45"/>
      <c r="BM1323" s="45"/>
      <c r="BN1323" s="45"/>
      <c r="BO1323" s="45"/>
      <c r="BP1323" s="45"/>
      <c r="BQ1323" s="45"/>
      <c r="BR1323" s="45"/>
      <c r="BS1323" s="45"/>
      <c r="BT1323" s="45"/>
      <c r="BU1323" s="45"/>
      <c r="BV1323" s="45"/>
      <c r="BW1323" s="45"/>
      <c r="BX1323" s="45"/>
      <c r="BY1323" s="45"/>
      <c r="BZ1323" s="45"/>
    </row>
    <row r="1324" spans="1:78" x14ac:dyDescent="0.45">
      <c r="A1324" s="45"/>
      <c r="B1324" s="45"/>
      <c r="C1324" s="45"/>
      <c r="D1324" s="45"/>
      <c r="E1324" s="45"/>
      <c r="F1324" s="45"/>
      <c r="G1324" s="45"/>
      <c r="H1324" s="45"/>
      <c r="I1324" s="45"/>
      <c r="J1324" s="45"/>
      <c r="K1324" s="45"/>
      <c r="L1324" s="45"/>
      <c r="M1324" s="45"/>
      <c r="N1324" s="45"/>
      <c r="O1324" s="45"/>
      <c r="P1324" s="45"/>
      <c r="Q1324" s="45"/>
      <c r="R1324" s="45"/>
      <c r="S1324" s="45"/>
      <c r="T1324" s="45"/>
      <c r="U1324" s="45"/>
      <c r="V1324" s="45"/>
      <c r="W1324" s="45"/>
      <c r="X1324" s="45"/>
      <c r="Y1324" s="45"/>
      <c r="Z1324" s="45"/>
      <c r="AA1324" s="45"/>
      <c r="AB1324" s="45"/>
      <c r="AC1324" s="45"/>
      <c r="AD1324" s="45"/>
      <c r="AE1324" s="45"/>
      <c r="AF1324" s="45"/>
      <c r="AG1324" s="45"/>
      <c r="AH1324" s="45"/>
      <c r="AI1324" s="45"/>
      <c r="AJ1324" s="45"/>
      <c r="AK1324" s="45"/>
      <c r="AL1324" s="45"/>
      <c r="AM1324" s="45"/>
      <c r="AN1324" s="45"/>
      <c r="AO1324" s="45"/>
      <c r="AP1324" s="45"/>
      <c r="AQ1324" s="45"/>
      <c r="AR1324" s="45"/>
      <c r="AS1324" s="45"/>
      <c r="AT1324" s="45"/>
      <c r="AU1324" s="45"/>
      <c r="AV1324" s="45"/>
      <c r="AW1324" s="45"/>
      <c r="AX1324" s="45"/>
      <c r="AY1324" s="45"/>
      <c r="AZ1324" s="45"/>
      <c r="BA1324" s="45"/>
      <c r="BB1324" s="45"/>
      <c r="BC1324" s="45"/>
      <c r="BD1324" s="45"/>
      <c r="BE1324" s="45"/>
      <c r="BF1324" s="45"/>
      <c r="BG1324" s="45"/>
      <c r="BH1324" s="45"/>
      <c r="BI1324" s="45"/>
      <c r="BJ1324" s="45"/>
      <c r="BK1324" s="45"/>
      <c r="BL1324" s="45"/>
      <c r="BM1324" s="45"/>
      <c r="BN1324" s="45"/>
      <c r="BO1324" s="45"/>
      <c r="BP1324" s="45"/>
      <c r="BQ1324" s="45"/>
      <c r="BR1324" s="45"/>
      <c r="BS1324" s="45"/>
      <c r="BT1324" s="45"/>
      <c r="BU1324" s="45"/>
      <c r="BV1324" s="45"/>
      <c r="BW1324" s="45"/>
      <c r="BX1324" s="45"/>
      <c r="BY1324" s="45"/>
      <c r="BZ1324" s="45"/>
    </row>
    <row r="1325" spans="1:78" x14ac:dyDescent="0.45">
      <c r="A1325" s="45"/>
      <c r="B1325" s="45"/>
      <c r="C1325" s="45"/>
      <c r="D1325" s="45"/>
      <c r="E1325" s="45"/>
      <c r="F1325" s="45"/>
      <c r="G1325" s="45"/>
      <c r="H1325" s="45"/>
      <c r="I1325" s="45"/>
      <c r="J1325" s="45"/>
      <c r="K1325" s="45"/>
      <c r="L1325" s="45"/>
      <c r="M1325" s="45"/>
      <c r="N1325" s="45"/>
      <c r="O1325" s="45"/>
      <c r="P1325" s="45"/>
      <c r="Q1325" s="45"/>
      <c r="R1325" s="45"/>
      <c r="S1325" s="45"/>
      <c r="T1325" s="45"/>
      <c r="U1325" s="45"/>
      <c r="V1325" s="45"/>
      <c r="W1325" s="45"/>
      <c r="X1325" s="45"/>
      <c r="Y1325" s="45"/>
      <c r="Z1325" s="45"/>
      <c r="AA1325" s="45"/>
      <c r="AB1325" s="45"/>
      <c r="AC1325" s="45"/>
      <c r="AD1325" s="45"/>
      <c r="AE1325" s="45"/>
      <c r="AF1325" s="45"/>
      <c r="AG1325" s="45"/>
      <c r="AH1325" s="45"/>
      <c r="AI1325" s="45"/>
      <c r="AJ1325" s="45"/>
      <c r="AK1325" s="45"/>
      <c r="AL1325" s="45"/>
      <c r="AM1325" s="45"/>
      <c r="AN1325" s="45"/>
      <c r="AO1325" s="45"/>
      <c r="AP1325" s="45"/>
      <c r="AQ1325" s="45"/>
      <c r="AR1325" s="45"/>
      <c r="AS1325" s="45"/>
      <c r="AT1325" s="45"/>
      <c r="AU1325" s="45"/>
      <c r="AV1325" s="45"/>
      <c r="AW1325" s="45"/>
      <c r="AX1325" s="45"/>
      <c r="AY1325" s="45"/>
      <c r="AZ1325" s="45"/>
      <c r="BA1325" s="45"/>
      <c r="BB1325" s="45"/>
      <c r="BC1325" s="45"/>
      <c r="BD1325" s="45"/>
      <c r="BE1325" s="45"/>
      <c r="BF1325" s="45"/>
      <c r="BG1325" s="45"/>
      <c r="BH1325" s="45"/>
      <c r="BI1325" s="45"/>
      <c r="BJ1325" s="45"/>
      <c r="BK1325" s="45"/>
      <c r="BL1325" s="45"/>
      <c r="BM1325" s="45"/>
      <c r="BN1325" s="45"/>
      <c r="BO1325" s="45"/>
      <c r="BP1325" s="45"/>
      <c r="BQ1325" s="45"/>
      <c r="BR1325" s="45"/>
      <c r="BS1325" s="45"/>
      <c r="BT1325" s="45"/>
      <c r="BU1325" s="45"/>
      <c r="BV1325" s="45"/>
      <c r="BW1325" s="45"/>
      <c r="BX1325" s="45"/>
      <c r="BY1325" s="45"/>
      <c r="BZ1325" s="45"/>
    </row>
    <row r="1326" spans="1:78" x14ac:dyDescent="0.45">
      <c r="A1326" s="45"/>
      <c r="B1326" s="45"/>
      <c r="C1326" s="45"/>
      <c r="D1326" s="45"/>
      <c r="E1326" s="45"/>
      <c r="F1326" s="45"/>
      <c r="G1326" s="45"/>
      <c r="H1326" s="45"/>
      <c r="I1326" s="45"/>
      <c r="J1326" s="45"/>
      <c r="K1326" s="45"/>
      <c r="L1326" s="45"/>
      <c r="M1326" s="45"/>
      <c r="N1326" s="45"/>
      <c r="O1326" s="45"/>
      <c r="P1326" s="45"/>
      <c r="Q1326" s="45"/>
      <c r="R1326" s="45"/>
      <c r="S1326" s="45"/>
      <c r="T1326" s="45"/>
      <c r="U1326" s="45"/>
      <c r="V1326" s="45"/>
      <c r="W1326" s="45"/>
      <c r="X1326" s="45"/>
      <c r="Y1326" s="45"/>
      <c r="Z1326" s="45"/>
      <c r="AA1326" s="45"/>
      <c r="AB1326" s="45"/>
      <c r="AC1326" s="45"/>
      <c r="AD1326" s="45"/>
      <c r="AE1326" s="45"/>
      <c r="AF1326" s="45"/>
      <c r="AG1326" s="45"/>
      <c r="AH1326" s="45"/>
      <c r="AI1326" s="45"/>
      <c r="AJ1326" s="45"/>
      <c r="AK1326" s="45"/>
      <c r="AL1326" s="45"/>
      <c r="AM1326" s="45"/>
      <c r="AN1326" s="45"/>
      <c r="AO1326" s="45"/>
      <c r="AP1326" s="45"/>
      <c r="AQ1326" s="45"/>
      <c r="AR1326" s="45"/>
      <c r="AS1326" s="45"/>
      <c r="AT1326" s="45"/>
      <c r="AU1326" s="45"/>
      <c r="AV1326" s="45"/>
      <c r="AW1326" s="45"/>
      <c r="AX1326" s="45"/>
      <c r="AY1326" s="45"/>
      <c r="AZ1326" s="45"/>
      <c r="BA1326" s="45"/>
      <c r="BB1326" s="45"/>
      <c r="BC1326" s="45"/>
      <c r="BD1326" s="45"/>
      <c r="BE1326" s="45"/>
      <c r="BF1326" s="45"/>
      <c r="BG1326" s="45"/>
      <c r="BH1326" s="45"/>
      <c r="BI1326" s="45"/>
      <c r="BJ1326" s="45"/>
      <c r="BK1326" s="45"/>
      <c r="BL1326" s="45"/>
      <c r="BM1326" s="45"/>
      <c r="BN1326" s="45"/>
      <c r="BO1326" s="45"/>
      <c r="BP1326" s="45"/>
      <c r="BQ1326" s="45"/>
      <c r="BR1326" s="45"/>
      <c r="BS1326" s="45"/>
      <c r="BT1326" s="45"/>
      <c r="BU1326" s="45"/>
      <c r="BV1326" s="45"/>
      <c r="BW1326" s="45"/>
      <c r="BX1326" s="45"/>
      <c r="BY1326" s="45"/>
      <c r="BZ1326" s="45"/>
    </row>
    <row r="1327" spans="1:78" x14ac:dyDescent="0.45">
      <c r="A1327" s="45"/>
      <c r="B1327" s="45"/>
      <c r="C1327" s="45"/>
      <c r="D1327" s="45"/>
      <c r="E1327" s="45"/>
      <c r="F1327" s="45"/>
      <c r="G1327" s="45"/>
      <c r="H1327" s="45"/>
      <c r="I1327" s="45"/>
      <c r="J1327" s="45"/>
      <c r="K1327" s="45"/>
      <c r="L1327" s="45"/>
      <c r="M1327" s="45"/>
      <c r="N1327" s="45"/>
      <c r="O1327" s="45"/>
      <c r="P1327" s="45"/>
      <c r="Q1327" s="45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5"/>
      <c r="AE1327" s="45"/>
      <c r="AF1327" s="45"/>
      <c r="AG1327" s="45"/>
      <c r="AH1327" s="45"/>
      <c r="AI1327" s="45"/>
      <c r="AJ1327" s="45"/>
      <c r="AK1327" s="45"/>
      <c r="AL1327" s="45"/>
      <c r="AM1327" s="45"/>
      <c r="AN1327" s="45"/>
      <c r="AO1327" s="45"/>
      <c r="AP1327" s="45"/>
      <c r="AQ1327" s="45"/>
      <c r="AR1327" s="45"/>
      <c r="AS1327" s="45"/>
      <c r="AT1327" s="45"/>
      <c r="AU1327" s="45"/>
      <c r="AV1327" s="45"/>
      <c r="AW1327" s="45"/>
      <c r="AX1327" s="45"/>
      <c r="AY1327" s="45"/>
      <c r="AZ1327" s="45"/>
      <c r="BA1327" s="45"/>
      <c r="BB1327" s="45"/>
      <c r="BC1327" s="45"/>
      <c r="BD1327" s="45"/>
      <c r="BE1327" s="45"/>
      <c r="BF1327" s="45"/>
      <c r="BG1327" s="45"/>
      <c r="BH1327" s="45"/>
      <c r="BI1327" s="45"/>
      <c r="BJ1327" s="45"/>
      <c r="BK1327" s="45"/>
      <c r="BL1327" s="45"/>
      <c r="BM1327" s="45"/>
      <c r="BN1327" s="45"/>
      <c r="BO1327" s="45"/>
      <c r="BP1327" s="45"/>
      <c r="BQ1327" s="45"/>
      <c r="BR1327" s="45"/>
      <c r="BS1327" s="45"/>
      <c r="BT1327" s="45"/>
      <c r="BU1327" s="45"/>
      <c r="BV1327" s="45"/>
      <c r="BW1327" s="45"/>
      <c r="BX1327" s="45"/>
      <c r="BY1327" s="45"/>
      <c r="BZ1327" s="45"/>
    </row>
    <row r="1328" spans="1:78" x14ac:dyDescent="0.45">
      <c r="A1328" s="45"/>
      <c r="B1328" s="45"/>
      <c r="C1328" s="45"/>
      <c r="D1328" s="45"/>
      <c r="E1328" s="45"/>
      <c r="F1328" s="45"/>
      <c r="G1328" s="45"/>
      <c r="H1328" s="45"/>
      <c r="I1328" s="45"/>
      <c r="J1328" s="45"/>
      <c r="K1328" s="45"/>
      <c r="L1328" s="45"/>
      <c r="M1328" s="45"/>
      <c r="N1328" s="45"/>
      <c r="O1328" s="45"/>
      <c r="P1328" s="45"/>
      <c r="Q1328" s="45"/>
      <c r="R1328" s="45"/>
      <c r="S1328" s="45"/>
      <c r="T1328" s="45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5"/>
      <c r="AE1328" s="45"/>
      <c r="AF1328" s="45"/>
      <c r="AG1328" s="45"/>
      <c r="AH1328" s="45"/>
      <c r="AI1328" s="45"/>
      <c r="AJ1328" s="45"/>
      <c r="AK1328" s="45"/>
      <c r="AL1328" s="45"/>
      <c r="AM1328" s="45"/>
      <c r="AN1328" s="45"/>
      <c r="AO1328" s="45"/>
      <c r="AP1328" s="45"/>
      <c r="AQ1328" s="45"/>
      <c r="AR1328" s="45"/>
      <c r="AS1328" s="45"/>
      <c r="AT1328" s="45"/>
      <c r="AU1328" s="45"/>
      <c r="AV1328" s="45"/>
      <c r="AW1328" s="45"/>
      <c r="AX1328" s="45"/>
      <c r="AY1328" s="45"/>
      <c r="AZ1328" s="45"/>
      <c r="BA1328" s="45"/>
      <c r="BB1328" s="45"/>
      <c r="BC1328" s="45"/>
      <c r="BD1328" s="45"/>
      <c r="BE1328" s="45"/>
      <c r="BF1328" s="45"/>
      <c r="BG1328" s="45"/>
      <c r="BH1328" s="45"/>
      <c r="BI1328" s="45"/>
      <c r="BJ1328" s="45"/>
      <c r="BK1328" s="45"/>
      <c r="BL1328" s="45"/>
      <c r="BM1328" s="45"/>
      <c r="BN1328" s="45"/>
      <c r="BO1328" s="45"/>
      <c r="BP1328" s="45"/>
      <c r="BQ1328" s="45"/>
      <c r="BR1328" s="45"/>
      <c r="BS1328" s="45"/>
      <c r="BT1328" s="45"/>
      <c r="BU1328" s="45"/>
      <c r="BV1328" s="45"/>
      <c r="BW1328" s="45"/>
      <c r="BX1328" s="45"/>
      <c r="BY1328" s="45"/>
      <c r="BZ1328" s="45"/>
    </row>
    <row r="1329" spans="1:78" x14ac:dyDescent="0.45">
      <c r="A1329" s="45"/>
      <c r="B1329" s="45"/>
      <c r="C1329" s="45"/>
      <c r="D1329" s="45"/>
      <c r="E1329" s="45"/>
      <c r="F1329" s="45"/>
      <c r="G1329" s="45"/>
      <c r="H1329" s="45"/>
      <c r="I1329" s="45"/>
      <c r="J1329" s="45"/>
      <c r="K1329" s="45"/>
      <c r="L1329" s="45"/>
      <c r="M1329" s="45"/>
      <c r="N1329" s="45"/>
      <c r="O1329" s="45"/>
      <c r="P1329" s="45"/>
      <c r="Q1329" s="45"/>
      <c r="R1329" s="45"/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5"/>
      <c r="AE1329" s="45"/>
      <c r="AF1329" s="45"/>
      <c r="AG1329" s="45"/>
      <c r="AH1329" s="45"/>
      <c r="AI1329" s="45"/>
      <c r="AJ1329" s="45"/>
      <c r="AK1329" s="45"/>
      <c r="AL1329" s="45"/>
      <c r="AM1329" s="45"/>
      <c r="AN1329" s="45"/>
      <c r="AO1329" s="45"/>
      <c r="AP1329" s="45"/>
      <c r="AQ1329" s="45"/>
      <c r="AR1329" s="45"/>
      <c r="AS1329" s="45"/>
      <c r="AT1329" s="45"/>
      <c r="AU1329" s="45"/>
      <c r="AV1329" s="45"/>
      <c r="AW1329" s="45"/>
      <c r="AX1329" s="45"/>
      <c r="AY1329" s="45"/>
      <c r="AZ1329" s="45"/>
      <c r="BA1329" s="45"/>
      <c r="BB1329" s="45"/>
      <c r="BC1329" s="45"/>
      <c r="BD1329" s="45"/>
      <c r="BE1329" s="45"/>
      <c r="BF1329" s="45"/>
      <c r="BG1329" s="45"/>
      <c r="BH1329" s="45"/>
      <c r="BI1329" s="45"/>
      <c r="BJ1329" s="45"/>
      <c r="BK1329" s="45"/>
      <c r="BL1329" s="45"/>
      <c r="BM1329" s="45"/>
      <c r="BN1329" s="45"/>
      <c r="BO1329" s="45"/>
      <c r="BP1329" s="45"/>
      <c r="BQ1329" s="45"/>
      <c r="BR1329" s="45"/>
      <c r="BS1329" s="45"/>
      <c r="BT1329" s="45"/>
      <c r="BU1329" s="45"/>
      <c r="BV1329" s="45"/>
      <c r="BW1329" s="45"/>
      <c r="BX1329" s="45"/>
      <c r="BY1329" s="45"/>
      <c r="BZ1329" s="45"/>
    </row>
    <row r="1330" spans="1:78" x14ac:dyDescent="0.45">
      <c r="A1330" s="45"/>
      <c r="B1330" s="45"/>
      <c r="C1330" s="45"/>
      <c r="D1330" s="45"/>
      <c r="E1330" s="45"/>
      <c r="F1330" s="45"/>
      <c r="G1330" s="45"/>
      <c r="H1330" s="45"/>
      <c r="I1330" s="45"/>
      <c r="J1330" s="45"/>
      <c r="K1330" s="45"/>
      <c r="L1330" s="45"/>
      <c r="M1330" s="45"/>
      <c r="N1330" s="45"/>
      <c r="O1330" s="45"/>
      <c r="P1330" s="45"/>
      <c r="Q1330" s="45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5"/>
      <c r="AE1330" s="45"/>
      <c r="AF1330" s="45"/>
      <c r="AG1330" s="45"/>
      <c r="AH1330" s="45"/>
      <c r="AI1330" s="45"/>
      <c r="AJ1330" s="45"/>
      <c r="AK1330" s="45"/>
      <c r="AL1330" s="45"/>
      <c r="AM1330" s="45"/>
      <c r="AN1330" s="45"/>
      <c r="AO1330" s="45"/>
      <c r="AP1330" s="45"/>
      <c r="AQ1330" s="45"/>
      <c r="AR1330" s="45"/>
      <c r="AS1330" s="45"/>
      <c r="AT1330" s="45"/>
      <c r="AU1330" s="45"/>
      <c r="AV1330" s="45"/>
      <c r="AW1330" s="45"/>
      <c r="AX1330" s="45"/>
      <c r="AY1330" s="45"/>
      <c r="AZ1330" s="45"/>
      <c r="BA1330" s="45"/>
      <c r="BB1330" s="45"/>
      <c r="BC1330" s="45"/>
      <c r="BD1330" s="45"/>
      <c r="BE1330" s="45"/>
      <c r="BF1330" s="45"/>
      <c r="BG1330" s="45"/>
      <c r="BH1330" s="45"/>
      <c r="BI1330" s="45"/>
      <c r="BJ1330" s="45"/>
      <c r="BK1330" s="45"/>
      <c r="BL1330" s="45"/>
      <c r="BM1330" s="45"/>
      <c r="BN1330" s="45"/>
      <c r="BO1330" s="45"/>
      <c r="BP1330" s="45"/>
      <c r="BQ1330" s="45"/>
      <c r="BR1330" s="45"/>
      <c r="BS1330" s="45"/>
      <c r="BT1330" s="45"/>
      <c r="BU1330" s="45"/>
      <c r="BV1330" s="45"/>
      <c r="BW1330" s="45"/>
      <c r="BX1330" s="45"/>
      <c r="BY1330" s="45"/>
      <c r="BZ1330" s="45"/>
    </row>
    <row r="1331" spans="1:78" x14ac:dyDescent="0.45">
      <c r="A1331" s="45"/>
      <c r="B1331" s="45"/>
      <c r="C1331" s="45"/>
      <c r="D1331" s="45"/>
      <c r="E1331" s="45"/>
      <c r="F1331" s="45"/>
      <c r="G1331" s="45"/>
      <c r="H1331" s="45"/>
      <c r="I1331" s="45"/>
      <c r="J1331" s="45"/>
      <c r="K1331" s="45"/>
      <c r="L1331" s="45"/>
      <c r="M1331" s="45"/>
      <c r="N1331" s="45"/>
      <c r="O1331" s="45"/>
      <c r="P1331" s="45"/>
      <c r="Q1331" s="45"/>
      <c r="R1331" s="45"/>
      <c r="S1331" s="45"/>
      <c r="T1331" s="45"/>
      <c r="U1331" s="45"/>
      <c r="V1331" s="45"/>
      <c r="W1331" s="45"/>
      <c r="X1331" s="45"/>
      <c r="Y1331" s="45"/>
      <c r="Z1331" s="45"/>
      <c r="AA1331" s="45"/>
      <c r="AB1331" s="45"/>
      <c r="AC1331" s="45"/>
      <c r="AD1331" s="45"/>
      <c r="AE1331" s="45"/>
      <c r="AF1331" s="45"/>
      <c r="AG1331" s="45"/>
      <c r="AH1331" s="45"/>
      <c r="AI1331" s="45"/>
      <c r="AJ1331" s="45"/>
      <c r="AK1331" s="45"/>
      <c r="AL1331" s="45"/>
      <c r="AM1331" s="45"/>
      <c r="AN1331" s="45"/>
      <c r="AO1331" s="45"/>
      <c r="AP1331" s="45"/>
      <c r="AQ1331" s="45"/>
      <c r="AR1331" s="45"/>
      <c r="AS1331" s="45"/>
      <c r="AT1331" s="45"/>
      <c r="AU1331" s="45"/>
      <c r="AV1331" s="45"/>
      <c r="AW1331" s="45"/>
      <c r="AX1331" s="45"/>
      <c r="AY1331" s="45"/>
      <c r="AZ1331" s="45"/>
      <c r="BA1331" s="45"/>
      <c r="BB1331" s="45"/>
      <c r="BC1331" s="45"/>
      <c r="BD1331" s="45"/>
      <c r="BE1331" s="45"/>
      <c r="BF1331" s="45"/>
      <c r="BG1331" s="45"/>
      <c r="BH1331" s="45"/>
      <c r="BI1331" s="45"/>
      <c r="BJ1331" s="45"/>
      <c r="BK1331" s="45"/>
      <c r="BL1331" s="45"/>
      <c r="BM1331" s="45"/>
      <c r="BN1331" s="45"/>
      <c r="BO1331" s="45"/>
      <c r="BP1331" s="45"/>
      <c r="BQ1331" s="45"/>
      <c r="BR1331" s="45"/>
      <c r="BS1331" s="45"/>
      <c r="BT1331" s="45"/>
      <c r="BU1331" s="45"/>
      <c r="BV1331" s="45"/>
      <c r="BW1331" s="45"/>
      <c r="BX1331" s="45"/>
      <c r="BY1331" s="45"/>
      <c r="BZ1331" s="45"/>
    </row>
    <row r="1332" spans="1:78" x14ac:dyDescent="0.45">
      <c r="A1332" s="45"/>
      <c r="B1332" s="45"/>
      <c r="C1332" s="45"/>
      <c r="D1332" s="45"/>
      <c r="E1332" s="45"/>
      <c r="F1332" s="45"/>
      <c r="G1332" s="45"/>
      <c r="H1332" s="45"/>
      <c r="I1332" s="45"/>
      <c r="J1332" s="45"/>
      <c r="K1332" s="45"/>
      <c r="L1332" s="45"/>
      <c r="M1332" s="45"/>
      <c r="N1332" s="45"/>
      <c r="O1332" s="45"/>
      <c r="P1332" s="45"/>
      <c r="Q1332" s="45"/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/>
      <c r="AD1332" s="45"/>
      <c r="AE1332" s="45"/>
      <c r="AF1332" s="45"/>
      <c r="AG1332" s="45"/>
      <c r="AH1332" s="45"/>
      <c r="AI1332" s="45"/>
      <c r="AJ1332" s="45"/>
      <c r="AK1332" s="45"/>
      <c r="AL1332" s="45"/>
      <c r="AM1332" s="45"/>
      <c r="AN1332" s="45"/>
      <c r="AO1332" s="45"/>
      <c r="AP1332" s="45"/>
      <c r="AQ1332" s="45"/>
      <c r="AR1332" s="45"/>
      <c r="AS1332" s="45"/>
      <c r="AT1332" s="45"/>
      <c r="AU1332" s="45"/>
      <c r="AV1332" s="45"/>
      <c r="AW1332" s="45"/>
      <c r="AX1332" s="45"/>
      <c r="AY1332" s="45"/>
      <c r="AZ1332" s="45"/>
      <c r="BA1332" s="45"/>
      <c r="BB1332" s="45"/>
      <c r="BC1332" s="45"/>
      <c r="BD1332" s="45"/>
      <c r="BE1332" s="45"/>
      <c r="BF1332" s="45"/>
      <c r="BG1332" s="45"/>
      <c r="BH1332" s="45"/>
      <c r="BI1332" s="45"/>
      <c r="BJ1332" s="45"/>
      <c r="BK1332" s="45"/>
      <c r="BL1332" s="45"/>
      <c r="BM1332" s="45"/>
      <c r="BN1332" s="45"/>
      <c r="BO1332" s="45"/>
      <c r="BP1332" s="45"/>
      <c r="BQ1332" s="45"/>
      <c r="BR1332" s="45"/>
      <c r="BS1332" s="45"/>
      <c r="BT1332" s="45"/>
      <c r="BU1332" s="45"/>
      <c r="BV1332" s="45"/>
      <c r="BW1332" s="45"/>
      <c r="BX1332" s="45"/>
      <c r="BY1332" s="45"/>
      <c r="BZ1332" s="45"/>
    </row>
    <row r="1333" spans="1:78" x14ac:dyDescent="0.45">
      <c r="A1333" s="45"/>
      <c r="B1333" s="45"/>
      <c r="C1333" s="45"/>
      <c r="D1333" s="45"/>
      <c r="E1333" s="45"/>
      <c r="F1333" s="45"/>
      <c r="G1333" s="45"/>
      <c r="H1333" s="45"/>
      <c r="I1333" s="45"/>
      <c r="J1333" s="45"/>
      <c r="K1333" s="45"/>
      <c r="L1333" s="45"/>
      <c r="M1333" s="45"/>
      <c r="N1333" s="45"/>
      <c r="O1333" s="45"/>
      <c r="P1333" s="45"/>
      <c r="Q1333" s="45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5"/>
      <c r="AE1333" s="45"/>
      <c r="AF1333" s="45"/>
      <c r="AG1333" s="45"/>
      <c r="AH1333" s="45"/>
      <c r="AI1333" s="45"/>
      <c r="AJ1333" s="45"/>
      <c r="AK1333" s="45"/>
      <c r="AL1333" s="45"/>
      <c r="AM1333" s="45"/>
      <c r="AN1333" s="45"/>
      <c r="AO1333" s="45"/>
      <c r="AP1333" s="45"/>
      <c r="AQ1333" s="45"/>
      <c r="AR1333" s="45"/>
      <c r="AS1333" s="45"/>
      <c r="AT1333" s="45"/>
      <c r="AU1333" s="45"/>
      <c r="AV1333" s="45"/>
      <c r="AW1333" s="45"/>
      <c r="AX1333" s="45"/>
      <c r="AY1333" s="45"/>
      <c r="AZ1333" s="45"/>
      <c r="BA1333" s="45"/>
      <c r="BB1333" s="45"/>
      <c r="BC1333" s="45"/>
      <c r="BD1333" s="45"/>
      <c r="BE1333" s="45"/>
      <c r="BF1333" s="45"/>
      <c r="BG1333" s="45"/>
      <c r="BH1333" s="45"/>
      <c r="BI1333" s="45"/>
      <c r="BJ1333" s="45"/>
      <c r="BK1333" s="45"/>
      <c r="BL1333" s="45"/>
      <c r="BM1333" s="45"/>
      <c r="BN1333" s="45"/>
      <c r="BO1333" s="45"/>
      <c r="BP1333" s="45"/>
      <c r="BQ1333" s="45"/>
      <c r="BR1333" s="45"/>
      <c r="BS1333" s="45"/>
      <c r="BT1333" s="45"/>
      <c r="BU1333" s="45"/>
      <c r="BV1333" s="45"/>
      <c r="BW1333" s="45"/>
      <c r="BX1333" s="45"/>
      <c r="BY1333" s="45"/>
      <c r="BZ1333" s="45"/>
    </row>
    <row r="1334" spans="1:78" x14ac:dyDescent="0.45">
      <c r="A1334" s="45"/>
      <c r="B1334" s="45"/>
      <c r="C1334" s="45"/>
      <c r="D1334" s="45"/>
      <c r="E1334" s="45"/>
      <c r="F1334" s="45"/>
      <c r="G1334" s="45"/>
      <c r="H1334" s="45"/>
      <c r="I1334" s="45"/>
      <c r="J1334" s="45"/>
      <c r="K1334" s="45"/>
      <c r="L1334" s="45"/>
      <c r="M1334" s="45"/>
      <c r="N1334" s="45"/>
      <c r="O1334" s="45"/>
      <c r="P1334" s="45"/>
      <c r="Q1334" s="45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  <c r="AF1334" s="45"/>
      <c r="AG1334" s="45"/>
      <c r="AH1334" s="45"/>
      <c r="AI1334" s="45"/>
      <c r="AJ1334" s="45"/>
      <c r="AK1334" s="45"/>
      <c r="AL1334" s="45"/>
      <c r="AM1334" s="45"/>
      <c r="AN1334" s="45"/>
      <c r="AO1334" s="45"/>
      <c r="AP1334" s="45"/>
      <c r="AQ1334" s="45"/>
      <c r="AR1334" s="45"/>
      <c r="AS1334" s="45"/>
      <c r="AT1334" s="45"/>
      <c r="AU1334" s="45"/>
      <c r="AV1334" s="45"/>
      <c r="AW1334" s="45"/>
      <c r="AX1334" s="45"/>
      <c r="AY1334" s="45"/>
      <c r="AZ1334" s="45"/>
      <c r="BA1334" s="45"/>
      <c r="BB1334" s="45"/>
      <c r="BC1334" s="45"/>
      <c r="BD1334" s="45"/>
      <c r="BE1334" s="45"/>
      <c r="BF1334" s="45"/>
      <c r="BG1334" s="45"/>
      <c r="BH1334" s="45"/>
      <c r="BI1334" s="45"/>
      <c r="BJ1334" s="45"/>
      <c r="BK1334" s="45"/>
      <c r="BL1334" s="45"/>
      <c r="BM1334" s="45"/>
      <c r="BN1334" s="45"/>
      <c r="BO1334" s="45"/>
      <c r="BP1334" s="45"/>
      <c r="BQ1334" s="45"/>
      <c r="BR1334" s="45"/>
      <c r="BS1334" s="45"/>
      <c r="BT1334" s="45"/>
      <c r="BU1334" s="45"/>
      <c r="BV1334" s="45"/>
      <c r="BW1334" s="45"/>
      <c r="BX1334" s="45"/>
      <c r="BY1334" s="45"/>
      <c r="BZ1334" s="45"/>
    </row>
    <row r="1335" spans="1:78" x14ac:dyDescent="0.45">
      <c r="A1335" s="45"/>
      <c r="B1335" s="45"/>
      <c r="C1335" s="45"/>
      <c r="D1335" s="45"/>
      <c r="E1335" s="45"/>
      <c r="F1335" s="45"/>
      <c r="G1335" s="45"/>
      <c r="H1335" s="45"/>
      <c r="I1335" s="45"/>
      <c r="J1335" s="45"/>
      <c r="K1335" s="45"/>
      <c r="L1335" s="45"/>
      <c r="M1335" s="45"/>
      <c r="N1335" s="45"/>
      <c r="O1335" s="45"/>
      <c r="P1335" s="45"/>
      <c r="Q1335" s="45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5"/>
      <c r="AE1335" s="45"/>
      <c r="AF1335" s="45"/>
      <c r="AG1335" s="45"/>
      <c r="AH1335" s="45"/>
      <c r="AI1335" s="45"/>
      <c r="AJ1335" s="45"/>
      <c r="AK1335" s="45"/>
      <c r="AL1335" s="45"/>
      <c r="AM1335" s="45"/>
      <c r="AN1335" s="45"/>
      <c r="AO1335" s="45"/>
      <c r="AP1335" s="45"/>
      <c r="AQ1335" s="45"/>
      <c r="AR1335" s="45"/>
      <c r="AS1335" s="45"/>
      <c r="AT1335" s="45"/>
      <c r="AU1335" s="45"/>
      <c r="AV1335" s="45"/>
      <c r="AW1335" s="45"/>
      <c r="AX1335" s="45"/>
      <c r="AY1335" s="45"/>
      <c r="AZ1335" s="45"/>
      <c r="BA1335" s="45"/>
      <c r="BB1335" s="45"/>
      <c r="BC1335" s="45"/>
      <c r="BD1335" s="45"/>
      <c r="BE1335" s="45"/>
      <c r="BF1335" s="45"/>
      <c r="BG1335" s="45"/>
      <c r="BH1335" s="45"/>
      <c r="BI1335" s="45"/>
      <c r="BJ1335" s="45"/>
      <c r="BK1335" s="45"/>
      <c r="BL1335" s="45"/>
      <c r="BM1335" s="45"/>
      <c r="BN1335" s="45"/>
      <c r="BO1335" s="45"/>
      <c r="BP1335" s="45"/>
      <c r="BQ1335" s="45"/>
      <c r="BR1335" s="45"/>
      <c r="BS1335" s="45"/>
      <c r="BT1335" s="45"/>
      <c r="BU1335" s="45"/>
      <c r="BV1335" s="45"/>
      <c r="BW1335" s="45"/>
      <c r="BX1335" s="45"/>
      <c r="BY1335" s="45"/>
      <c r="BZ1335" s="45"/>
    </row>
    <row r="1336" spans="1:78" x14ac:dyDescent="0.45">
      <c r="A1336" s="45"/>
      <c r="B1336" s="45"/>
      <c r="C1336" s="45"/>
      <c r="D1336" s="45"/>
      <c r="E1336" s="45"/>
      <c r="F1336" s="45"/>
      <c r="G1336" s="45"/>
      <c r="H1336" s="45"/>
      <c r="I1336" s="45"/>
      <c r="J1336" s="45"/>
      <c r="K1336" s="45"/>
      <c r="L1336" s="45"/>
      <c r="M1336" s="45"/>
      <c r="N1336" s="45"/>
      <c r="O1336" s="45"/>
      <c r="P1336" s="45"/>
      <c r="Q1336" s="45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/>
      <c r="AD1336" s="45"/>
      <c r="AE1336" s="45"/>
      <c r="AF1336" s="45"/>
      <c r="AG1336" s="45"/>
      <c r="AH1336" s="45"/>
      <c r="AI1336" s="45"/>
      <c r="AJ1336" s="45"/>
      <c r="AK1336" s="45"/>
      <c r="AL1336" s="45"/>
      <c r="AM1336" s="45"/>
      <c r="AN1336" s="45"/>
      <c r="AO1336" s="45"/>
      <c r="AP1336" s="45"/>
      <c r="AQ1336" s="45"/>
      <c r="AR1336" s="45"/>
      <c r="AS1336" s="45"/>
      <c r="AT1336" s="45"/>
      <c r="AU1336" s="45"/>
      <c r="AV1336" s="45"/>
      <c r="AW1336" s="45"/>
      <c r="AX1336" s="45"/>
      <c r="AY1336" s="45"/>
      <c r="AZ1336" s="45"/>
      <c r="BA1336" s="45"/>
      <c r="BB1336" s="45"/>
      <c r="BC1336" s="45"/>
      <c r="BD1336" s="45"/>
      <c r="BE1336" s="45"/>
      <c r="BF1336" s="45"/>
      <c r="BG1336" s="45"/>
      <c r="BH1336" s="45"/>
      <c r="BI1336" s="45"/>
      <c r="BJ1336" s="45"/>
      <c r="BK1336" s="45"/>
      <c r="BL1336" s="45"/>
      <c r="BM1336" s="45"/>
      <c r="BN1336" s="45"/>
      <c r="BO1336" s="45"/>
      <c r="BP1336" s="45"/>
      <c r="BQ1336" s="45"/>
      <c r="BR1336" s="45"/>
      <c r="BS1336" s="45"/>
      <c r="BT1336" s="45"/>
      <c r="BU1336" s="45"/>
      <c r="BV1336" s="45"/>
      <c r="BW1336" s="45"/>
      <c r="BX1336" s="45"/>
      <c r="BY1336" s="45"/>
      <c r="BZ1336" s="45"/>
    </row>
    <row r="1337" spans="1:78" x14ac:dyDescent="0.45">
      <c r="A1337" s="45"/>
      <c r="B1337" s="45"/>
      <c r="C1337" s="45"/>
      <c r="D1337" s="45"/>
      <c r="E1337" s="45"/>
      <c r="F1337" s="45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5"/>
      <c r="AE1337" s="45"/>
      <c r="AF1337" s="45"/>
      <c r="AG1337" s="45"/>
      <c r="AH1337" s="45"/>
      <c r="AI1337" s="45"/>
      <c r="AJ1337" s="45"/>
      <c r="AK1337" s="45"/>
      <c r="AL1337" s="45"/>
      <c r="AM1337" s="45"/>
      <c r="AN1337" s="45"/>
      <c r="AO1337" s="45"/>
      <c r="AP1337" s="45"/>
      <c r="AQ1337" s="45"/>
      <c r="AR1337" s="45"/>
      <c r="AS1337" s="45"/>
      <c r="AT1337" s="45"/>
      <c r="AU1337" s="45"/>
      <c r="AV1337" s="45"/>
      <c r="AW1337" s="45"/>
      <c r="AX1337" s="45"/>
      <c r="AY1337" s="45"/>
      <c r="AZ1337" s="45"/>
      <c r="BA1337" s="45"/>
      <c r="BB1337" s="45"/>
      <c r="BC1337" s="45"/>
      <c r="BD1337" s="45"/>
      <c r="BE1337" s="45"/>
      <c r="BF1337" s="45"/>
      <c r="BG1337" s="45"/>
      <c r="BH1337" s="45"/>
      <c r="BI1337" s="45"/>
      <c r="BJ1337" s="45"/>
      <c r="BK1337" s="45"/>
      <c r="BL1337" s="45"/>
      <c r="BM1337" s="45"/>
      <c r="BN1337" s="45"/>
      <c r="BO1337" s="45"/>
      <c r="BP1337" s="45"/>
      <c r="BQ1337" s="45"/>
      <c r="BR1337" s="45"/>
      <c r="BS1337" s="45"/>
      <c r="BT1337" s="45"/>
      <c r="BU1337" s="45"/>
      <c r="BV1337" s="45"/>
      <c r="BW1337" s="45"/>
      <c r="BX1337" s="45"/>
      <c r="BY1337" s="45"/>
      <c r="BZ1337" s="45"/>
    </row>
    <row r="1338" spans="1:78" x14ac:dyDescent="0.45">
      <c r="A1338" s="45"/>
      <c r="B1338" s="45"/>
      <c r="C1338" s="45"/>
      <c r="D1338" s="45"/>
      <c r="E1338" s="45"/>
      <c r="F1338" s="45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45"/>
      <c r="T1338" s="45"/>
      <c r="U1338" s="45"/>
      <c r="V1338" s="45"/>
      <c r="W1338" s="45"/>
      <c r="X1338" s="45"/>
      <c r="Y1338" s="45"/>
      <c r="Z1338" s="45"/>
      <c r="AA1338" s="45"/>
      <c r="AB1338" s="45"/>
      <c r="AC1338" s="45"/>
      <c r="AD1338" s="45"/>
      <c r="AE1338" s="45"/>
      <c r="AF1338" s="45"/>
      <c r="AG1338" s="45"/>
      <c r="AH1338" s="45"/>
      <c r="AI1338" s="45"/>
      <c r="AJ1338" s="45"/>
      <c r="AK1338" s="45"/>
      <c r="AL1338" s="45"/>
      <c r="AM1338" s="45"/>
      <c r="AN1338" s="45"/>
      <c r="AO1338" s="45"/>
      <c r="AP1338" s="45"/>
      <c r="AQ1338" s="45"/>
      <c r="AR1338" s="45"/>
      <c r="AS1338" s="45"/>
      <c r="AT1338" s="45"/>
      <c r="AU1338" s="45"/>
      <c r="AV1338" s="45"/>
      <c r="AW1338" s="45"/>
      <c r="AX1338" s="45"/>
      <c r="AY1338" s="45"/>
      <c r="AZ1338" s="45"/>
      <c r="BA1338" s="45"/>
      <c r="BB1338" s="45"/>
      <c r="BC1338" s="45"/>
      <c r="BD1338" s="45"/>
      <c r="BE1338" s="45"/>
      <c r="BF1338" s="45"/>
      <c r="BG1338" s="45"/>
      <c r="BH1338" s="45"/>
      <c r="BI1338" s="45"/>
      <c r="BJ1338" s="45"/>
      <c r="BK1338" s="45"/>
      <c r="BL1338" s="45"/>
      <c r="BM1338" s="45"/>
      <c r="BN1338" s="45"/>
      <c r="BO1338" s="45"/>
      <c r="BP1338" s="45"/>
      <c r="BQ1338" s="45"/>
      <c r="BR1338" s="45"/>
      <c r="BS1338" s="45"/>
      <c r="BT1338" s="45"/>
      <c r="BU1338" s="45"/>
      <c r="BV1338" s="45"/>
      <c r="BW1338" s="45"/>
      <c r="BX1338" s="45"/>
      <c r="BY1338" s="45"/>
      <c r="BZ1338" s="45"/>
    </row>
    <row r="1339" spans="1:78" x14ac:dyDescent="0.45">
      <c r="A1339" s="45"/>
      <c r="B1339" s="45"/>
      <c r="C1339" s="45"/>
      <c r="D1339" s="45"/>
      <c r="E1339" s="45"/>
      <c r="F1339" s="45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45"/>
      <c r="T1339" s="45"/>
      <c r="U1339" s="45"/>
      <c r="V1339" s="45"/>
      <c r="W1339" s="45"/>
      <c r="X1339" s="45"/>
      <c r="Y1339" s="45"/>
      <c r="Z1339" s="45"/>
      <c r="AA1339" s="45"/>
      <c r="AB1339" s="45"/>
      <c r="AC1339" s="45"/>
      <c r="AD1339" s="45"/>
      <c r="AE1339" s="45"/>
      <c r="AF1339" s="45"/>
      <c r="AG1339" s="45"/>
      <c r="AH1339" s="45"/>
      <c r="AI1339" s="45"/>
      <c r="AJ1339" s="45"/>
      <c r="AK1339" s="45"/>
      <c r="AL1339" s="45"/>
      <c r="AM1339" s="45"/>
      <c r="AN1339" s="45"/>
      <c r="AO1339" s="45"/>
      <c r="AP1339" s="45"/>
      <c r="AQ1339" s="45"/>
      <c r="AR1339" s="45"/>
      <c r="AS1339" s="45"/>
      <c r="AT1339" s="45"/>
      <c r="AU1339" s="45"/>
      <c r="AV1339" s="45"/>
      <c r="AW1339" s="45"/>
      <c r="AX1339" s="45"/>
      <c r="AY1339" s="45"/>
      <c r="AZ1339" s="45"/>
      <c r="BA1339" s="45"/>
      <c r="BB1339" s="45"/>
      <c r="BC1339" s="45"/>
      <c r="BD1339" s="45"/>
      <c r="BE1339" s="45"/>
      <c r="BF1339" s="45"/>
      <c r="BG1339" s="45"/>
      <c r="BH1339" s="45"/>
      <c r="BI1339" s="45"/>
      <c r="BJ1339" s="45"/>
      <c r="BK1339" s="45"/>
      <c r="BL1339" s="45"/>
      <c r="BM1339" s="45"/>
      <c r="BN1339" s="45"/>
      <c r="BO1339" s="45"/>
      <c r="BP1339" s="45"/>
      <c r="BQ1339" s="45"/>
      <c r="BR1339" s="45"/>
      <c r="BS1339" s="45"/>
      <c r="BT1339" s="45"/>
      <c r="BU1339" s="45"/>
      <c r="BV1339" s="45"/>
      <c r="BW1339" s="45"/>
      <c r="BX1339" s="45"/>
      <c r="BY1339" s="45"/>
      <c r="BZ1339" s="45"/>
    </row>
    <row r="1340" spans="1:78" x14ac:dyDescent="0.45">
      <c r="A1340" s="45"/>
      <c r="B1340" s="45"/>
      <c r="C1340" s="45"/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5"/>
      <c r="AE1340" s="45"/>
      <c r="AF1340" s="45"/>
      <c r="AG1340" s="45"/>
      <c r="AH1340" s="45"/>
      <c r="AI1340" s="45"/>
      <c r="AJ1340" s="45"/>
      <c r="AK1340" s="45"/>
      <c r="AL1340" s="45"/>
      <c r="AM1340" s="45"/>
      <c r="AN1340" s="45"/>
      <c r="AO1340" s="45"/>
      <c r="AP1340" s="45"/>
      <c r="AQ1340" s="45"/>
      <c r="AR1340" s="45"/>
      <c r="AS1340" s="45"/>
      <c r="AT1340" s="45"/>
      <c r="AU1340" s="45"/>
      <c r="AV1340" s="45"/>
      <c r="AW1340" s="45"/>
      <c r="AX1340" s="45"/>
      <c r="AY1340" s="45"/>
      <c r="AZ1340" s="45"/>
      <c r="BA1340" s="45"/>
      <c r="BB1340" s="45"/>
      <c r="BC1340" s="45"/>
      <c r="BD1340" s="45"/>
      <c r="BE1340" s="45"/>
      <c r="BF1340" s="45"/>
      <c r="BG1340" s="45"/>
      <c r="BH1340" s="45"/>
      <c r="BI1340" s="45"/>
      <c r="BJ1340" s="45"/>
      <c r="BK1340" s="45"/>
      <c r="BL1340" s="45"/>
      <c r="BM1340" s="45"/>
      <c r="BN1340" s="45"/>
      <c r="BO1340" s="45"/>
      <c r="BP1340" s="45"/>
      <c r="BQ1340" s="45"/>
      <c r="BR1340" s="45"/>
      <c r="BS1340" s="45"/>
      <c r="BT1340" s="45"/>
      <c r="BU1340" s="45"/>
      <c r="BV1340" s="45"/>
      <c r="BW1340" s="45"/>
      <c r="BX1340" s="45"/>
      <c r="BY1340" s="45"/>
      <c r="BZ1340" s="45"/>
    </row>
    <row r="1341" spans="1:78" x14ac:dyDescent="0.45">
      <c r="A1341" s="45"/>
      <c r="B1341" s="45"/>
      <c r="C1341" s="45"/>
      <c r="D1341" s="45"/>
      <c r="E1341" s="45"/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5"/>
      <c r="AE1341" s="45"/>
      <c r="AF1341" s="45"/>
      <c r="AG1341" s="45"/>
      <c r="AH1341" s="45"/>
      <c r="AI1341" s="45"/>
      <c r="AJ1341" s="45"/>
      <c r="AK1341" s="45"/>
      <c r="AL1341" s="45"/>
      <c r="AM1341" s="45"/>
      <c r="AN1341" s="45"/>
      <c r="AO1341" s="45"/>
      <c r="AP1341" s="45"/>
      <c r="AQ1341" s="45"/>
      <c r="AR1341" s="45"/>
      <c r="AS1341" s="45"/>
      <c r="AT1341" s="45"/>
      <c r="AU1341" s="45"/>
      <c r="AV1341" s="45"/>
      <c r="AW1341" s="45"/>
      <c r="AX1341" s="45"/>
      <c r="AY1341" s="45"/>
      <c r="AZ1341" s="45"/>
      <c r="BA1341" s="45"/>
      <c r="BB1341" s="45"/>
      <c r="BC1341" s="45"/>
      <c r="BD1341" s="45"/>
      <c r="BE1341" s="45"/>
      <c r="BF1341" s="45"/>
      <c r="BG1341" s="45"/>
      <c r="BH1341" s="45"/>
      <c r="BI1341" s="45"/>
      <c r="BJ1341" s="45"/>
      <c r="BK1341" s="45"/>
      <c r="BL1341" s="45"/>
      <c r="BM1341" s="45"/>
      <c r="BN1341" s="45"/>
      <c r="BO1341" s="45"/>
      <c r="BP1341" s="45"/>
      <c r="BQ1341" s="45"/>
      <c r="BR1341" s="45"/>
      <c r="BS1341" s="45"/>
      <c r="BT1341" s="45"/>
      <c r="BU1341" s="45"/>
      <c r="BV1341" s="45"/>
      <c r="BW1341" s="45"/>
      <c r="BX1341" s="45"/>
      <c r="BY1341" s="45"/>
      <c r="BZ1341" s="45"/>
    </row>
    <row r="1342" spans="1:78" x14ac:dyDescent="0.45">
      <c r="A1342" s="45"/>
      <c r="B1342" s="45"/>
      <c r="C1342" s="45"/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  <c r="AF1342" s="45"/>
      <c r="AG1342" s="45"/>
      <c r="AH1342" s="45"/>
      <c r="AI1342" s="45"/>
      <c r="AJ1342" s="45"/>
      <c r="AK1342" s="45"/>
      <c r="AL1342" s="45"/>
      <c r="AM1342" s="45"/>
      <c r="AN1342" s="45"/>
      <c r="AO1342" s="45"/>
      <c r="AP1342" s="45"/>
      <c r="AQ1342" s="45"/>
      <c r="AR1342" s="45"/>
      <c r="AS1342" s="45"/>
      <c r="AT1342" s="45"/>
      <c r="AU1342" s="45"/>
      <c r="AV1342" s="45"/>
      <c r="AW1342" s="45"/>
      <c r="AX1342" s="45"/>
      <c r="AY1342" s="45"/>
      <c r="AZ1342" s="45"/>
      <c r="BA1342" s="45"/>
      <c r="BB1342" s="45"/>
      <c r="BC1342" s="45"/>
      <c r="BD1342" s="45"/>
      <c r="BE1342" s="45"/>
      <c r="BF1342" s="45"/>
      <c r="BG1342" s="45"/>
      <c r="BH1342" s="45"/>
      <c r="BI1342" s="45"/>
      <c r="BJ1342" s="45"/>
      <c r="BK1342" s="45"/>
      <c r="BL1342" s="45"/>
      <c r="BM1342" s="45"/>
      <c r="BN1342" s="45"/>
      <c r="BO1342" s="45"/>
      <c r="BP1342" s="45"/>
      <c r="BQ1342" s="45"/>
      <c r="BR1342" s="45"/>
      <c r="BS1342" s="45"/>
      <c r="BT1342" s="45"/>
      <c r="BU1342" s="45"/>
      <c r="BV1342" s="45"/>
      <c r="BW1342" s="45"/>
      <c r="BX1342" s="45"/>
      <c r="BY1342" s="45"/>
      <c r="BZ1342" s="45"/>
    </row>
    <row r="1343" spans="1:78" x14ac:dyDescent="0.45">
      <c r="A1343" s="45"/>
      <c r="B1343" s="45"/>
      <c r="C1343" s="45"/>
      <c r="D1343" s="45"/>
      <c r="E1343" s="45"/>
      <c r="F1343" s="45"/>
      <c r="G1343" s="45"/>
      <c r="H1343" s="45"/>
      <c r="I1343" s="45"/>
      <c r="J1343" s="45"/>
      <c r="K1343" s="45"/>
      <c r="L1343" s="45"/>
      <c r="M1343" s="45"/>
      <c r="N1343" s="45"/>
      <c r="O1343" s="45"/>
      <c r="P1343" s="45"/>
      <c r="Q1343" s="45"/>
      <c r="R1343" s="45"/>
      <c r="S1343" s="45"/>
      <c r="T1343" s="45"/>
      <c r="U1343" s="45"/>
      <c r="V1343" s="45"/>
      <c r="W1343" s="45"/>
      <c r="X1343" s="45"/>
      <c r="Y1343" s="45"/>
      <c r="Z1343" s="45"/>
      <c r="AA1343" s="45"/>
      <c r="AB1343" s="45"/>
      <c r="AC1343" s="45"/>
      <c r="AD1343" s="45"/>
      <c r="AE1343" s="45"/>
      <c r="AF1343" s="45"/>
      <c r="AG1343" s="45"/>
      <c r="AH1343" s="45"/>
      <c r="AI1343" s="45"/>
      <c r="AJ1343" s="45"/>
      <c r="AK1343" s="45"/>
      <c r="AL1343" s="45"/>
      <c r="AM1343" s="45"/>
      <c r="AN1343" s="45"/>
      <c r="AO1343" s="45"/>
      <c r="AP1343" s="45"/>
      <c r="AQ1343" s="45"/>
      <c r="AR1343" s="45"/>
      <c r="AS1343" s="45"/>
      <c r="AT1343" s="45"/>
      <c r="AU1343" s="45"/>
      <c r="AV1343" s="45"/>
      <c r="AW1343" s="45"/>
      <c r="AX1343" s="45"/>
      <c r="AY1343" s="45"/>
      <c r="AZ1343" s="45"/>
      <c r="BA1343" s="45"/>
      <c r="BB1343" s="45"/>
      <c r="BC1343" s="45"/>
      <c r="BD1343" s="45"/>
      <c r="BE1343" s="45"/>
      <c r="BF1343" s="45"/>
      <c r="BG1343" s="45"/>
      <c r="BH1343" s="45"/>
      <c r="BI1343" s="45"/>
      <c r="BJ1343" s="45"/>
      <c r="BK1343" s="45"/>
      <c r="BL1343" s="45"/>
      <c r="BM1343" s="45"/>
      <c r="BN1343" s="45"/>
      <c r="BO1343" s="45"/>
      <c r="BP1343" s="45"/>
      <c r="BQ1343" s="45"/>
      <c r="BR1343" s="45"/>
      <c r="BS1343" s="45"/>
      <c r="BT1343" s="45"/>
      <c r="BU1343" s="45"/>
      <c r="BV1343" s="45"/>
      <c r="BW1343" s="45"/>
      <c r="BX1343" s="45"/>
      <c r="BY1343" s="45"/>
      <c r="BZ1343" s="45"/>
    </row>
    <row r="1344" spans="1:78" x14ac:dyDescent="0.45">
      <c r="A1344" s="45"/>
      <c r="B1344" s="45"/>
      <c r="C1344" s="45"/>
      <c r="D1344" s="45"/>
      <c r="E1344" s="45"/>
      <c r="F1344" s="45"/>
      <c r="G1344" s="45"/>
      <c r="H1344" s="45"/>
      <c r="I1344" s="45"/>
      <c r="J1344" s="45"/>
      <c r="K1344" s="45"/>
      <c r="L1344" s="45"/>
      <c r="M1344" s="45"/>
      <c r="N1344" s="45"/>
      <c r="O1344" s="45"/>
      <c r="P1344" s="45"/>
      <c r="Q1344" s="45"/>
      <c r="R1344" s="45"/>
      <c r="S1344" s="45"/>
      <c r="T1344" s="45"/>
      <c r="U1344" s="45"/>
      <c r="V1344" s="45"/>
      <c r="W1344" s="45"/>
      <c r="X1344" s="45"/>
      <c r="Y1344" s="45"/>
      <c r="Z1344" s="45"/>
      <c r="AA1344" s="45"/>
      <c r="AB1344" s="45"/>
      <c r="AC1344" s="45"/>
      <c r="AD1344" s="45"/>
      <c r="AE1344" s="45"/>
      <c r="AF1344" s="45"/>
      <c r="AG1344" s="45"/>
      <c r="AH1344" s="45"/>
      <c r="AI1344" s="45"/>
      <c r="AJ1344" s="45"/>
      <c r="AK1344" s="45"/>
      <c r="AL1344" s="45"/>
      <c r="AM1344" s="45"/>
      <c r="AN1344" s="45"/>
      <c r="AO1344" s="45"/>
      <c r="AP1344" s="45"/>
      <c r="AQ1344" s="45"/>
      <c r="AR1344" s="45"/>
      <c r="AS1344" s="45"/>
      <c r="AT1344" s="45"/>
      <c r="AU1344" s="45"/>
      <c r="AV1344" s="45"/>
      <c r="AW1344" s="45"/>
      <c r="AX1344" s="45"/>
      <c r="AY1344" s="45"/>
      <c r="AZ1344" s="45"/>
      <c r="BA1344" s="45"/>
      <c r="BB1344" s="45"/>
      <c r="BC1344" s="45"/>
      <c r="BD1344" s="45"/>
      <c r="BE1344" s="45"/>
      <c r="BF1344" s="45"/>
      <c r="BG1344" s="45"/>
      <c r="BH1344" s="45"/>
      <c r="BI1344" s="45"/>
      <c r="BJ1344" s="45"/>
      <c r="BK1344" s="45"/>
      <c r="BL1344" s="45"/>
      <c r="BM1344" s="45"/>
      <c r="BN1344" s="45"/>
      <c r="BO1344" s="45"/>
      <c r="BP1344" s="45"/>
      <c r="BQ1344" s="45"/>
      <c r="BR1344" s="45"/>
      <c r="BS1344" s="45"/>
      <c r="BT1344" s="45"/>
      <c r="BU1344" s="45"/>
      <c r="BV1344" s="45"/>
      <c r="BW1344" s="45"/>
      <c r="BX1344" s="45"/>
      <c r="BY1344" s="45"/>
      <c r="BZ1344" s="45"/>
    </row>
    <row r="1345" spans="1:78" x14ac:dyDescent="0.45">
      <c r="A1345" s="45"/>
      <c r="B1345" s="45"/>
      <c r="C1345" s="45"/>
      <c r="D1345" s="45"/>
      <c r="E1345" s="45"/>
      <c r="F1345" s="45"/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45"/>
      <c r="AI1345" s="45"/>
      <c r="AJ1345" s="45"/>
      <c r="AK1345" s="45"/>
      <c r="AL1345" s="45"/>
      <c r="AM1345" s="45"/>
      <c r="AN1345" s="45"/>
      <c r="AO1345" s="45"/>
      <c r="AP1345" s="45"/>
      <c r="AQ1345" s="45"/>
      <c r="AR1345" s="45"/>
      <c r="AS1345" s="45"/>
      <c r="AT1345" s="45"/>
      <c r="AU1345" s="45"/>
      <c r="AV1345" s="45"/>
      <c r="AW1345" s="45"/>
      <c r="AX1345" s="45"/>
      <c r="AY1345" s="45"/>
      <c r="AZ1345" s="45"/>
      <c r="BA1345" s="45"/>
      <c r="BB1345" s="45"/>
      <c r="BC1345" s="45"/>
      <c r="BD1345" s="45"/>
      <c r="BE1345" s="45"/>
      <c r="BF1345" s="45"/>
      <c r="BG1345" s="45"/>
      <c r="BH1345" s="45"/>
      <c r="BI1345" s="45"/>
      <c r="BJ1345" s="45"/>
      <c r="BK1345" s="45"/>
      <c r="BL1345" s="45"/>
      <c r="BM1345" s="45"/>
      <c r="BN1345" s="45"/>
      <c r="BO1345" s="45"/>
      <c r="BP1345" s="45"/>
      <c r="BQ1345" s="45"/>
      <c r="BR1345" s="45"/>
      <c r="BS1345" s="45"/>
      <c r="BT1345" s="45"/>
      <c r="BU1345" s="45"/>
      <c r="BV1345" s="45"/>
      <c r="BW1345" s="45"/>
      <c r="BX1345" s="45"/>
      <c r="BY1345" s="45"/>
      <c r="BZ1345" s="45"/>
    </row>
    <row r="1346" spans="1:78" x14ac:dyDescent="0.45">
      <c r="A1346" s="45"/>
      <c r="B1346" s="45"/>
      <c r="C1346" s="45"/>
      <c r="D1346" s="45"/>
      <c r="E1346" s="45"/>
      <c r="F1346" s="45"/>
      <c r="G1346" s="45"/>
      <c r="H1346" s="45"/>
      <c r="I1346" s="45"/>
      <c r="J1346" s="45"/>
      <c r="K1346" s="45"/>
      <c r="L1346" s="45"/>
      <c r="M1346" s="45"/>
      <c r="N1346" s="45"/>
      <c r="O1346" s="45"/>
      <c r="P1346" s="45"/>
      <c r="Q1346" s="45"/>
      <c r="R1346" s="45"/>
      <c r="S1346" s="45"/>
      <c r="T1346" s="45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5"/>
      <c r="AE1346" s="45"/>
      <c r="AF1346" s="45"/>
      <c r="AG1346" s="45"/>
      <c r="AH1346" s="45"/>
      <c r="AI1346" s="45"/>
      <c r="AJ1346" s="45"/>
      <c r="AK1346" s="45"/>
      <c r="AL1346" s="45"/>
      <c r="AM1346" s="45"/>
      <c r="AN1346" s="45"/>
      <c r="AO1346" s="45"/>
      <c r="AP1346" s="45"/>
      <c r="AQ1346" s="45"/>
      <c r="AR1346" s="45"/>
      <c r="AS1346" s="45"/>
      <c r="AT1346" s="45"/>
      <c r="AU1346" s="45"/>
      <c r="AV1346" s="45"/>
      <c r="AW1346" s="45"/>
      <c r="AX1346" s="45"/>
      <c r="AY1346" s="45"/>
      <c r="AZ1346" s="45"/>
      <c r="BA1346" s="45"/>
      <c r="BB1346" s="45"/>
      <c r="BC1346" s="45"/>
      <c r="BD1346" s="45"/>
      <c r="BE1346" s="45"/>
      <c r="BF1346" s="45"/>
      <c r="BG1346" s="45"/>
      <c r="BH1346" s="45"/>
      <c r="BI1346" s="45"/>
      <c r="BJ1346" s="45"/>
      <c r="BK1346" s="45"/>
      <c r="BL1346" s="45"/>
      <c r="BM1346" s="45"/>
      <c r="BN1346" s="45"/>
      <c r="BO1346" s="45"/>
      <c r="BP1346" s="45"/>
      <c r="BQ1346" s="45"/>
      <c r="BR1346" s="45"/>
      <c r="BS1346" s="45"/>
      <c r="BT1346" s="45"/>
      <c r="BU1346" s="45"/>
      <c r="BV1346" s="45"/>
      <c r="BW1346" s="45"/>
      <c r="BX1346" s="45"/>
      <c r="BY1346" s="45"/>
      <c r="BZ1346" s="45"/>
    </row>
    <row r="1347" spans="1:78" x14ac:dyDescent="0.45">
      <c r="A1347" s="45"/>
      <c r="B1347" s="45"/>
      <c r="C1347" s="45"/>
      <c r="D1347" s="45"/>
      <c r="E1347" s="45"/>
      <c r="F1347" s="45"/>
      <c r="G1347" s="45"/>
      <c r="H1347" s="45"/>
      <c r="I1347" s="45"/>
      <c r="J1347" s="45"/>
      <c r="K1347" s="45"/>
      <c r="L1347" s="45"/>
      <c r="M1347" s="45"/>
      <c r="N1347" s="45"/>
      <c r="O1347" s="45"/>
      <c r="P1347" s="45"/>
      <c r="Q1347" s="45"/>
      <c r="R1347" s="45"/>
      <c r="S1347" s="45"/>
      <c r="T1347" s="45"/>
      <c r="U1347" s="45"/>
      <c r="V1347" s="45"/>
      <c r="W1347" s="45"/>
      <c r="X1347" s="45"/>
      <c r="Y1347" s="45"/>
      <c r="Z1347" s="45"/>
      <c r="AA1347" s="45"/>
      <c r="AB1347" s="45"/>
      <c r="AC1347" s="45"/>
      <c r="AD1347" s="45"/>
      <c r="AE1347" s="45"/>
      <c r="AF1347" s="45"/>
      <c r="AG1347" s="45"/>
      <c r="AH1347" s="45"/>
      <c r="AI1347" s="45"/>
      <c r="AJ1347" s="45"/>
      <c r="AK1347" s="45"/>
      <c r="AL1347" s="45"/>
      <c r="AM1347" s="45"/>
      <c r="AN1347" s="45"/>
      <c r="AO1347" s="45"/>
      <c r="AP1347" s="45"/>
      <c r="AQ1347" s="45"/>
      <c r="AR1347" s="45"/>
      <c r="AS1347" s="45"/>
      <c r="AT1347" s="45"/>
      <c r="AU1347" s="45"/>
      <c r="AV1347" s="45"/>
      <c r="AW1347" s="45"/>
      <c r="AX1347" s="45"/>
      <c r="AY1347" s="45"/>
      <c r="AZ1347" s="45"/>
      <c r="BA1347" s="45"/>
      <c r="BB1347" s="45"/>
      <c r="BC1347" s="45"/>
      <c r="BD1347" s="45"/>
      <c r="BE1347" s="45"/>
      <c r="BF1347" s="45"/>
      <c r="BG1347" s="45"/>
      <c r="BH1347" s="45"/>
      <c r="BI1347" s="45"/>
      <c r="BJ1347" s="45"/>
      <c r="BK1347" s="45"/>
      <c r="BL1347" s="45"/>
      <c r="BM1347" s="45"/>
      <c r="BN1347" s="45"/>
      <c r="BO1347" s="45"/>
      <c r="BP1347" s="45"/>
      <c r="BQ1347" s="45"/>
      <c r="BR1347" s="45"/>
      <c r="BS1347" s="45"/>
      <c r="BT1347" s="45"/>
      <c r="BU1347" s="45"/>
      <c r="BV1347" s="45"/>
      <c r="BW1347" s="45"/>
      <c r="BX1347" s="45"/>
      <c r="BY1347" s="45"/>
      <c r="BZ1347" s="45"/>
    </row>
    <row r="1348" spans="1:78" x14ac:dyDescent="0.45">
      <c r="A1348" s="45"/>
      <c r="B1348" s="45"/>
      <c r="C1348" s="45"/>
      <c r="D1348" s="45"/>
      <c r="E1348" s="45"/>
      <c r="F1348" s="45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5"/>
      <c r="T1348" s="45"/>
      <c r="U1348" s="45"/>
      <c r="V1348" s="45"/>
      <c r="W1348" s="45"/>
      <c r="X1348" s="45"/>
      <c r="Y1348" s="45"/>
      <c r="Z1348" s="45"/>
      <c r="AA1348" s="45"/>
      <c r="AB1348" s="45"/>
      <c r="AC1348" s="45"/>
      <c r="AD1348" s="45"/>
      <c r="AE1348" s="45"/>
      <c r="AF1348" s="45"/>
      <c r="AG1348" s="45"/>
      <c r="AH1348" s="45"/>
      <c r="AI1348" s="45"/>
      <c r="AJ1348" s="45"/>
      <c r="AK1348" s="45"/>
      <c r="AL1348" s="45"/>
      <c r="AM1348" s="45"/>
      <c r="AN1348" s="45"/>
      <c r="AO1348" s="45"/>
      <c r="AP1348" s="45"/>
      <c r="AQ1348" s="45"/>
      <c r="AR1348" s="45"/>
      <c r="AS1348" s="45"/>
      <c r="AT1348" s="45"/>
      <c r="AU1348" s="45"/>
      <c r="AV1348" s="45"/>
      <c r="AW1348" s="45"/>
      <c r="AX1348" s="45"/>
      <c r="AY1348" s="45"/>
      <c r="AZ1348" s="45"/>
      <c r="BA1348" s="45"/>
      <c r="BB1348" s="45"/>
      <c r="BC1348" s="45"/>
      <c r="BD1348" s="45"/>
      <c r="BE1348" s="45"/>
      <c r="BF1348" s="45"/>
      <c r="BG1348" s="45"/>
      <c r="BH1348" s="45"/>
      <c r="BI1348" s="45"/>
      <c r="BJ1348" s="45"/>
      <c r="BK1348" s="45"/>
      <c r="BL1348" s="45"/>
      <c r="BM1348" s="45"/>
      <c r="BN1348" s="45"/>
      <c r="BO1348" s="45"/>
      <c r="BP1348" s="45"/>
      <c r="BQ1348" s="45"/>
      <c r="BR1348" s="45"/>
      <c r="BS1348" s="45"/>
      <c r="BT1348" s="45"/>
      <c r="BU1348" s="45"/>
      <c r="BV1348" s="45"/>
      <c r="BW1348" s="45"/>
      <c r="BX1348" s="45"/>
      <c r="BY1348" s="45"/>
      <c r="BZ1348" s="45"/>
    </row>
    <row r="1349" spans="1:78" x14ac:dyDescent="0.45">
      <c r="A1349" s="45"/>
      <c r="B1349" s="45"/>
      <c r="C1349" s="45"/>
      <c r="D1349" s="45"/>
      <c r="E1349" s="45"/>
      <c r="F1349" s="45"/>
      <c r="G1349" s="45"/>
      <c r="H1349" s="45"/>
      <c r="I1349" s="45"/>
      <c r="J1349" s="45"/>
      <c r="K1349" s="45"/>
      <c r="L1349" s="45"/>
      <c r="M1349" s="45"/>
      <c r="N1349" s="45"/>
      <c r="O1349" s="45"/>
      <c r="P1349" s="45"/>
      <c r="Q1349" s="45"/>
      <c r="R1349" s="45"/>
      <c r="S1349" s="45"/>
      <c r="T1349" s="45"/>
      <c r="U1349" s="45"/>
      <c r="V1349" s="45"/>
      <c r="W1349" s="45"/>
      <c r="X1349" s="45"/>
      <c r="Y1349" s="45"/>
      <c r="Z1349" s="45"/>
      <c r="AA1349" s="45"/>
      <c r="AB1349" s="45"/>
      <c r="AC1349" s="45"/>
      <c r="AD1349" s="45"/>
      <c r="AE1349" s="45"/>
      <c r="AF1349" s="45"/>
      <c r="AG1349" s="45"/>
      <c r="AH1349" s="45"/>
      <c r="AI1349" s="45"/>
      <c r="AJ1349" s="45"/>
      <c r="AK1349" s="45"/>
      <c r="AL1349" s="45"/>
      <c r="AM1349" s="45"/>
      <c r="AN1349" s="45"/>
      <c r="AO1349" s="45"/>
      <c r="AP1349" s="45"/>
      <c r="AQ1349" s="45"/>
      <c r="AR1349" s="45"/>
      <c r="AS1349" s="45"/>
      <c r="AT1349" s="45"/>
      <c r="AU1349" s="45"/>
      <c r="AV1349" s="45"/>
      <c r="AW1349" s="45"/>
      <c r="AX1349" s="45"/>
      <c r="AY1349" s="45"/>
      <c r="AZ1349" s="45"/>
      <c r="BA1349" s="45"/>
      <c r="BB1349" s="45"/>
      <c r="BC1349" s="45"/>
      <c r="BD1349" s="45"/>
      <c r="BE1349" s="45"/>
      <c r="BF1349" s="45"/>
      <c r="BG1349" s="45"/>
      <c r="BH1349" s="45"/>
      <c r="BI1349" s="45"/>
      <c r="BJ1349" s="45"/>
      <c r="BK1349" s="45"/>
      <c r="BL1349" s="45"/>
      <c r="BM1349" s="45"/>
      <c r="BN1349" s="45"/>
      <c r="BO1349" s="45"/>
      <c r="BP1349" s="45"/>
      <c r="BQ1349" s="45"/>
      <c r="BR1349" s="45"/>
      <c r="BS1349" s="45"/>
      <c r="BT1349" s="45"/>
      <c r="BU1349" s="45"/>
      <c r="BV1349" s="45"/>
      <c r="BW1349" s="45"/>
      <c r="BX1349" s="45"/>
      <c r="BY1349" s="45"/>
      <c r="BZ1349" s="45"/>
    </row>
    <row r="1350" spans="1:78" x14ac:dyDescent="0.45">
      <c r="A1350" s="45"/>
      <c r="B1350" s="45"/>
      <c r="C1350" s="45"/>
      <c r="D1350" s="45"/>
      <c r="E1350" s="45"/>
      <c r="F1350" s="45"/>
      <c r="G1350" s="45"/>
      <c r="H1350" s="45"/>
      <c r="I1350" s="45"/>
      <c r="J1350" s="45"/>
      <c r="K1350" s="45"/>
      <c r="L1350" s="45"/>
      <c r="M1350" s="45"/>
      <c r="N1350" s="45"/>
      <c r="O1350" s="45"/>
      <c r="P1350" s="45"/>
      <c r="Q1350" s="45"/>
      <c r="R1350" s="45"/>
      <c r="S1350" s="45"/>
      <c r="T1350" s="45"/>
      <c r="U1350" s="45"/>
      <c r="V1350" s="45"/>
      <c r="W1350" s="45"/>
      <c r="X1350" s="45"/>
      <c r="Y1350" s="45"/>
      <c r="Z1350" s="45"/>
      <c r="AA1350" s="45"/>
      <c r="AB1350" s="45"/>
      <c r="AC1350" s="45"/>
      <c r="AD1350" s="45"/>
      <c r="AE1350" s="45"/>
      <c r="AF1350" s="45"/>
      <c r="AG1350" s="45"/>
      <c r="AH1350" s="45"/>
      <c r="AI1350" s="45"/>
      <c r="AJ1350" s="45"/>
      <c r="AK1350" s="45"/>
      <c r="AL1350" s="45"/>
      <c r="AM1350" s="45"/>
      <c r="AN1350" s="45"/>
      <c r="AO1350" s="45"/>
      <c r="AP1350" s="45"/>
      <c r="AQ1350" s="45"/>
      <c r="AR1350" s="45"/>
      <c r="AS1350" s="45"/>
      <c r="AT1350" s="45"/>
      <c r="AU1350" s="45"/>
      <c r="AV1350" s="45"/>
      <c r="AW1350" s="45"/>
      <c r="AX1350" s="45"/>
      <c r="AY1350" s="45"/>
      <c r="AZ1350" s="45"/>
      <c r="BA1350" s="45"/>
      <c r="BB1350" s="45"/>
      <c r="BC1350" s="45"/>
      <c r="BD1350" s="45"/>
      <c r="BE1350" s="45"/>
      <c r="BF1350" s="45"/>
      <c r="BG1350" s="45"/>
      <c r="BH1350" s="45"/>
      <c r="BI1350" s="45"/>
      <c r="BJ1350" s="45"/>
      <c r="BK1350" s="45"/>
      <c r="BL1350" s="45"/>
      <c r="BM1350" s="45"/>
      <c r="BN1350" s="45"/>
      <c r="BO1350" s="45"/>
      <c r="BP1350" s="45"/>
      <c r="BQ1350" s="45"/>
      <c r="BR1350" s="45"/>
      <c r="BS1350" s="45"/>
      <c r="BT1350" s="45"/>
      <c r="BU1350" s="45"/>
      <c r="BV1350" s="45"/>
      <c r="BW1350" s="45"/>
      <c r="BX1350" s="45"/>
      <c r="BY1350" s="45"/>
      <c r="BZ1350" s="45"/>
    </row>
    <row r="1351" spans="1:78" x14ac:dyDescent="0.45">
      <c r="A1351" s="45"/>
      <c r="B1351" s="45"/>
      <c r="C1351" s="45"/>
      <c r="D1351" s="45"/>
      <c r="E1351" s="45"/>
      <c r="F1351" s="45"/>
      <c r="G1351" s="45"/>
      <c r="H1351" s="45"/>
      <c r="I1351" s="45"/>
      <c r="J1351" s="45"/>
      <c r="K1351" s="45"/>
      <c r="L1351" s="45"/>
      <c r="M1351" s="45"/>
      <c r="N1351" s="45"/>
      <c r="O1351" s="45"/>
      <c r="P1351" s="45"/>
      <c r="Q1351" s="45"/>
      <c r="R1351" s="45"/>
      <c r="S1351" s="45"/>
      <c r="T1351" s="45"/>
      <c r="U1351" s="45"/>
      <c r="V1351" s="45"/>
      <c r="W1351" s="45"/>
      <c r="X1351" s="45"/>
      <c r="Y1351" s="45"/>
      <c r="Z1351" s="45"/>
      <c r="AA1351" s="45"/>
      <c r="AB1351" s="45"/>
      <c r="AC1351" s="45"/>
      <c r="AD1351" s="45"/>
      <c r="AE1351" s="45"/>
      <c r="AF1351" s="45"/>
      <c r="AG1351" s="45"/>
      <c r="AH1351" s="45"/>
      <c r="AI1351" s="45"/>
      <c r="AJ1351" s="45"/>
      <c r="AK1351" s="45"/>
      <c r="AL1351" s="45"/>
      <c r="AM1351" s="45"/>
      <c r="AN1351" s="45"/>
      <c r="AO1351" s="45"/>
      <c r="AP1351" s="45"/>
      <c r="AQ1351" s="45"/>
      <c r="AR1351" s="45"/>
      <c r="AS1351" s="45"/>
      <c r="AT1351" s="45"/>
      <c r="AU1351" s="45"/>
      <c r="AV1351" s="45"/>
      <c r="AW1351" s="45"/>
      <c r="AX1351" s="45"/>
      <c r="AY1351" s="45"/>
      <c r="AZ1351" s="45"/>
      <c r="BA1351" s="45"/>
      <c r="BB1351" s="45"/>
      <c r="BC1351" s="45"/>
      <c r="BD1351" s="45"/>
      <c r="BE1351" s="45"/>
      <c r="BF1351" s="45"/>
      <c r="BG1351" s="45"/>
      <c r="BH1351" s="45"/>
      <c r="BI1351" s="45"/>
      <c r="BJ1351" s="45"/>
      <c r="BK1351" s="45"/>
      <c r="BL1351" s="45"/>
      <c r="BM1351" s="45"/>
      <c r="BN1351" s="45"/>
      <c r="BO1351" s="45"/>
      <c r="BP1351" s="45"/>
      <c r="BQ1351" s="45"/>
      <c r="BR1351" s="45"/>
      <c r="BS1351" s="45"/>
      <c r="BT1351" s="45"/>
      <c r="BU1351" s="45"/>
      <c r="BV1351" s="45"/>
      <c r="BW1351" s="45"/>
      <c r="BX1351" s="45"/>
      <c r="BY1351" s="45"/>
      <c r="BZ1351" s="45"/>
    </row>
    <row r="1352" spans="1:78" x14ac:dyDescent="0.45">
      <c r="A1352" s="45"/>
      <c r="B1352" s="45"/>
      <c r="C1352" s="45"/>
      <c r="D1352" s="45"/>
      <c r="E1352" s="45"/>
      <c r="F1352" s="45"/>
      <c r="G1352" s="45"/>
      <c r="H1352" s="45"/>
      <c r="I1352" s="45"/>
      <c r="J1352" s="45"/>
      <c r="K1352" s="45"/>
      <c r="L1352" s="45"/>
      <c r="M1352" s="45"/>
      <c r="N1352" s="45"/>
      <c r="O1352" s="45"/>
      <c r="P1352" s="45"/>
      <c r="Q1352" s="45"/>
      <c r="R1352" s="45"/>
      <c r="S1352" s="45"/>
      <c r="T1352" s="45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5"/>
      <c r="AE1352" s="45"/>
      <c r="AF1352" s="45"/>
      <c r="AG1352" s="45"/>
      <c r="AH1352" s="45"/>
      <c r="AI1352" s="45"/>
      <c r="AJ1352" s="45"/>
      <c r="AK1352" s="45"/>
      <c r="AL1352" s="45"/>
      <c r="AM1352" s="45"/>
      <c r="AN1352" s="45"/>
      <c r="AO1352" s="45"/>
      <c r="AP1352" s="45"/>
      <c r="AQ1352" s="45"/>
      <c r="AR1352" s="45"/>
      <c r="AS1352" s="45"/>
      <c r="AT1352" s="45"/>
      <c r="AU1352" s="45"/>
      <c r="AV1352" s="45"/>
      <c r="AW1352" s="45"/>
      <c r="AX1352" s="45"/>
      <c r="AY1352" s="45"/>
      <c r="AZ1352" s="45"/>
      <c r="BA1352" s="45"/>
      <c r="BB1352" s="45"/>
      <c r="BC1352" s="45"/>
      <c r="BD1352" s="45"/>
      <c r="BE1352" s="45"/>
      <c r="BF1352" s="45"/>
      <c r="BG1352" s="45"/>
      <c r="BH1352" s="45"/>
      <c r="BI1352" s="45"/>
      <c r="BJ1352" s="45"/>
      <c r="BK1352" s="45"/>
      <c r="BL1352" s="45"/>
      <c r="BM1352" s="45"/>
      <c r="BN1352" s="45"/>
      <c r="BO1352" s="45"/>
      <c r="BP1352" s="45"/>
      <c r="BQ1352" s="45"/>
      <c r="BR1352" s="45"/>
      <c r="BS1352" s="45"/>
      <c r="BT1352" s="45"/>
      <c r="BU1352" s="45"/>
      <c r="BV1352" s="45"/>
      <c r="BW1352" s="45"/>
      <c r="BX1352" s="45"/>
      <c r="BY1352" s="45"/>
      <c r="BZ1352" s="45"/>
    </row>
    <row r="1353" spans="1:78" x14ac:dyDescent="0.45">
      <c r="A1353" s="45"/>
      <c r="B1353" s="45"/>
      <c r="C1353" s="45"/>
      <c r="D1353" s="45"/>
      <c r="E1353" s="45"/>
      <c r="F1353" s="45"/>
      <c r="G1353" s="45"/>
      <c r="H1353" s="45"/>
      <c r="I1353" s="45"/>
      <c r="J1353" s="45"/>
      <c r="K1353" s="45"/>
      <c r="L1353" s="45"/>
      <c r="M1353" s="45"/>
      <c r="N1353" s="45"/>
      <c r="O1353" s="45"/>
      <c r="P1353" s="45"/>
      <c r="Q1353" s="45"/>
      <c r="R1353" s="45"/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5"/>
      <c r="AE1353" s="45"/>
      <c r="AF1353" s="45"/>
      <c r="AG1353" s="45"/>
      <c r="AH1353" s="45"/>
      <c r="AI1353" s="45"/>
      <c r="AJ1353" s="45"/>
      <c r="AK1353" s="45"/>
      <c r="AL1353" s="45"/>
      <c r="AM1353" s="45"/>
      <c r="AN1353" s="45"/>
      <c r="AO1353" s="45"/>
      <c r="AP1353" s="45"/>
      <c r="AQ1353" s="45"/>
      <c r="AR1353" s="45"/>
      <c r="AS1353" s="45"/>
      <c r="AT1353" s="45"/>
      <c r="AU1353" s="45"/>
      <c r="AV1353" s="45"/>
      <c r="AW1353" s="45"/>
      <c r="AX1353" s="45"/>
      <c r="AY1353" s="45"/>
      <c r="AZ1353" s="45"/>
      <c r="BA1353" s="45"/>
      <c r="BB1353" s="45"/>
      <c r="BC1353" s="45"/>
      <c r="BD1353" s="45"/>
      <c r="BE1353" s="45"/>
      <c r="BF1353" s="45"/>
      <c r="BG1353" s="45"/>
      <c r="BH1353" s="45"/>
      <c r="BI1353" s="45"/>
      <c r="BJ1353" s="45"/>
      <c r="BK1353" s="45"/>
      <c r="BL1353" s="45"/>
      <c r="BM1353" s="45"/>
      <c r="BN1353" s="45"/>
      <c r="BO1353" s="45"/>
      <c r="BP1353" s="45"/>
      <c r="BQ1353" s="45"/>
      <c r="BR1353" s="45"/>
      <c r="BS1353" s="45"/>
      <c r="BT1353" s="45"/>
      <c r="BU1353" s="45"/>
      <c r="BV1353" s="45"/>
      <c r="BW1353" s="45"/>
      <c r="BX1353" s="45"/>
      <c r="BY1353" s="45"/>
      <c r="BZ1353" s="45"/>
    </row>
    <row r="1354" spans="1:78" x14ac:dyDescent="0.45">
      <c r="A1354" s="45"/>
      <c r="B1354" s="45"/>
      <c r="C1354" s="45"/>
      <c r="D1354" s="45"/>
      <c r="E1354" s="45"/>
      <c r="F1354" s="45"/>
      <c r="G1354" s="45"/>
      <c r="H1354" s="45"/>
      <c r="I1354" s="45"/>
      <c r="J1354" s="45"/>
      <c r="K1354" s="45"/>
      <c r="L1354" s="45"/>
      <c r="M1354" s="45"/>
      <c r="N1354" s="45"/>
      <c r="O1354" s="45"/>
      <c r="P1354" s="45"/>
      <c r="Q1354" s="45"/>
      <c r="R1354" s="45"/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5"/>
      <c r="AE1354" s="45"/>
      <c r="AF1354" s="45"/>
      <c r="AG1354" s="45"/>
      <c r="AH1354" s="45"/>
      <c r="AI1354" s="45"/>
      <c r="AJ1354" s="45"/>
      <c r="AK1354" s="45"/>
      <c r="AL1354" s="45"/>
      <c r="AM1354" s="45"/>
      <c r="AN1354" s="45"/>
      <c r="AO1354" s="45"/>
      <c r="AP1354" s="45"/>
      <c r="AQ1354" s="45"/>
      <c r="AR1354" s="45"/>
      <c r="AS1354" s="45"/>
      <c r="AT1354" s="45"/>
      <c r="AU1354" s="45"/>
      <c r="AV1354" s="45"/>
      <c r="AW1354" s="45"/>
      <c r="AX1354" s="45"/>
      <c r="AY1354" s="45"/>
      <c r="AZ1354" s="45"/>
      <c r="BA1354" s="45"/>
      <c r="BB1354" s="45"/>
      <c r="BC1354" s="45"/>
      <c r="BD1354" s="45"/>
      <c r="BE1354" s="45"/>
      <c r="BF1354" s="45"/>
      <c r="BG1354" s="45"/>
      <c r="BH1354" s="45"/>
      <c r="BI1354" s="45"/>
      <c r="BJ1354" s="45"/>
      <c r="BK1354" s="45"/>
      <c r="BL1354" s="45"/>
      <c r="BM1354" s="45"/>
      <c r="BN1354" s="45"/>
      <c r="BO1354" s="45"/>
      <c r="BP1354" s="45"/>
      <c r="BQ1354" s="45"/>
      <c r="BR1354" s="45"/>
      <c r="BS1354" s="45"/>
      <c r="BT1354" s="45"/>
      <c r="BU1354" s="45"/>
      <c r="BV1354" s="45"/>
      <c r="BW1354" s="45"/>
      <c r="BX1354" s="45"/>
      <c r="BY1354" s="45"/>
      <c r="BZ1354" s="45"/>
    </row>
    <row r="1355" spans="1:78" x14ac:dyDescent="0.45">
      <c r="A1355" s="45"/>
      <c r="B1355" s="45"/>
      <c r="C1355" s="45"/>
      <c r="D1355" s="45"/>
      <c r="E1355" s="45"/>
      <c r="F1355" s="45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5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5"/>
      <c r="AE1355" s="45"/>
      <c r="AF1355" s="45"/>
      <c r="AG1355" s="45"/>
      <c r="AH1355" s="45"/>
      <c r="AI1355" s="45"/>
      <c r="AJ1355" s="45"/>
      <c r="AK1355" s="45"/>
      <c r="AL1355" s="45"/>
      <c r="AM1355" s="45"/>
      <c r="AN1355" s="45"/>
      <c r="AO1355" s="45"/>
      <c r="AP1355" s="45"/>
      <c r="AQ1355" s="45"/>
      <c r="AR1355" s="45"/>
      <c r="AS1355" s="45"/>
      <c r="AT1355" s="45"/>
      <c r="AU1355" s="45"/>
      <c r="AV1355" s="45"/>
      <c r="AW1355" s="45"/>
      <c r="AX1355" s="45"/>
      <c r="AY1355" s="45"/>
      <c r="AZ1355" s="45"/>
      <c r="BA1355" s="45"/>
      <c r="BB1355" s="45"/>
      <c r="BC1355" s="45"/>
      <c r="BD1355" s="45"/>
      <c r="BE1355" s="45"/>
      <c r="BF1355" s="45"/>
      <c r="BG1355" s="45"/>
      <c r="BH1355" s="45"/>
      <c r="BI1355" s="45"/>
      <c r="BJ1355" s="45"/>
      <c r="BK1355" s="45"/>
      <c r="BL1355" s="45"/>
      <c r="BM1355" s="45"/>
      <c r="BN1355" s="45"/>
      <c r="BO1355" s="45"/>
      <c r="BP1355" s="45"/>
      <c r="BQ1355" s="45"/>
      <c r="BR1355" s="45"/>
      <c r="BS1355" s="45"/>
      <c r="BT1355" s="45"/>
      <c r="BU1355" s="45"/>
      <c r="BV1355" s="45"/>
      <c r="BW1355" s="45"/>
      <c r="BX1355" s="45"/>
      <c r="BY1355" s="45"/>
      <c r="BZ1355" s="45"/>
    </row>
    <row r="1356" spans="1:78" x14ac:dyDescent="0.45">
      <c r="A1356" s="45"/>
      <c r="B1356" s="45"/>
      <c r="C1356" s="45"/>
      <c r="D1356" s="45"/>
      <c r="E1356" s="45"/>
      <c r="F1356" s="45"/>
      <c r="G1356" s="45"/>
      <c r="H1356" s="45"/>
      <c r="I1356" s="45"/>
      <c r="J1356" s="45"/>
      <c r="K1356" s="45"/>
      <c r="L1356" s="45"/>
      <c r="M1356" s="45"/>
      <c r="N1356" s="45"/>
      <c r="O1356" s="45"/>
      <c r="P1356" s="45"/>
      <c r="Q1356" s="45"/>
      <c r="R1356" s="45"/>
      <c r="S1356" s="45"/>
      <c r="T1356" s="45"/>
      <c r="U1356" s="45"/>
      <c r="V1356" s="45"/>
      <c r="W1356" s="45"/>
      <c r="X1356" s="45"/>
      <c r="Y1356" s="45"/>
      <c r="Z1356" s="45"/>
      <c r="AA1356" s="45"/>
      <c r="AB1356" s="45"/>
      <c r="AC1356" s="45"/>
      <c r="AD1356" s="45"/>
      <c r="AE1356" s="45"/>
      <c r="AF1356" s="45"/>
      <c r="AG1356" s="45"/>
      <c r="AH1356" s="45"/>
      <c r="AI1356" s="45"/>
      <c r="AJ1356" s="45"/>
      <c r="AK1356" s="45"/>
      <c r="AL1356" s="45"/>
      <c r="AM1356" s="45"/>
      <c r="AN1356" s="45"/>
      <c r="AO1356" s="45"/>
      <c r="AP1356" s="45"/>
      <c r="AQ1356" s="45"/>
      <c r="AR1356" s="45"/>
      <c r="AS1356" s="45"/>
      <c r="AT1356" s="45"/>
      <c r="AU1356" s="45"/>
      <c r="AV1356" s="45"/>
      <c r="AW1356" s="45"/>
      <c r="AX1356" s="45"/>
      <c r="AY1356" s="45"/>
      <c r="AZ1356" s="45"/>
      <c r="BA1356" s="45"/>
      <c r="BB1356" s="45"/>
      <c r="BC1356" s="45"/>
      <c r="BD1356" s="45"/>
      <c r="BE1356" s="45"/>
      <c r="BF1356" s="45"/>
      <c r="BG1356" s="45"/>
      <c r="BH1356" s="45"/>
      <c r="BI1356" s="45"/>
      <c r="BJ1356" s="45"/>
      <c r="BK1356" s="45"/>
      <c r="BL1356" s="45"/>
      <c r="BM1356" s="45"/>
      <c r="BN1356" s="45"/>
      <c r="BO1356" s="45"/>
      <c r="BP1356" s="45"/>
      <c r="BQ1356" s="45"/>
      <c r="BR1356" s="45"/>
      <c r="BS1356" s="45"/>
      <c r="BT1356" s="45"/>
      <c r="BU1356" s="45"/>
      <c r="BV1356" s="45"/>
      <c r="BW1356" s="45"/>
      <c r="BX1356" s="45"/>
      <c r="BY1356" s="45"/>
      <c r="BZ1356" s="45"/>
    </row>
    <row r="1357" spans="1:78" x14ac:dyDescent="0.45">
      <c r="A1357" s="45"/>
      <c r="B1357" s="45"/>
      <c r="C1357" s="45"/>
      <c r="D1357" s="45"/>
      <c r="E1357" s="45"/>
      <c r="F1357" s="45"/>
      <c r="G1357" s="45"/>
      <c r="H1357" s="45"/>
      <c r="I1357" s="45"/>
      <c r="J1357" s="45"/>
      <c r="K1357" s="45"/>
      <c r="L1357" s="45"/>
      <c r="M1357" s="45"/>
      <c r="N1357" s="45"/>
      <c r="O1357" s="45"/>
      <c r="P1357" s="45"/>
      <c r="Q1357" s="45"/>
      <c r="R1357" s="45"/>
      <c r="S1357" s="45"/>
      <c r="T1357" s="45"/>
      <c r="U1357" s="45"/>
      <c r="V1357" s="45"/>
      <c r="W1357" s="45"/>
      <c r="X1357" s="45"/>
      <c r="Y1357" s="45"/>
      <c r="Z1357" s="45"/>
      <c r="AA1357" s="45"/>
      <c r="AB1357" s="45"/>
      <c r="AC1357" s="45"/>
      <c r="AD1357" s="45"/>
      <c r="AE1357" s="45"/>
      <c r="AF1357" s="45"/>
      <c r="AG1357" s="45"/>
      <c r="AH1357" s="45"/>
      <c r="AI1357" s="45"/>
      <c r="AJ1357" s="45"/>
      <c r="AK1357" s="45"/>
      <c r="AL1357" s="45"/>
      <c r="AM1357" s="45"/>
      <c r="AN1357" s="45"/>
      <c r="AO1357" s="45"/>
      <c r="AP1357" s="45"/>
      <c r="AQ1357" s="45"/>
      <c r="AR1357" s="45"/>
      <c r="AS1357" s="45"/>
      <c r="AT1357" s="45"/>
      <c r="AU1357" s="45"/>
      <c r="AV1357" s="45"/>
      <c r="AW1357" s="45"/>
      <c r="AX1357" s="45"/>
      <c r="AY1357" s="45"/>
      <c r="AZ1357" s="45"/>
      <c r="BA1357" s="45"/>
      <c r="BB1357" s="45"/>
      <c r="BC1357" s="45"/>
      <c r="BD1357" s="45"/>
      <c r="BE1357" s="45"/>
      <c r="BF1357" s="45"/>
      <c r="BG1357" s="45"/>
      <c r="BH1357" s="45"/>
      <c r="BI1357" s="45"/>
      <c r="BJ1357" s="45"/>
      <c r="BK1357" s="45"/>
      <c r="BL1357" s="45"/>
      <c r="BM1357" s="45"/>
      <c r="BN1357" s="45"/>
      <c r="BO1357" s="45"/>
      <c r="BP1357" s="45"/>
      <c r="BQ1357" s="45"/>
      <c r="BR1357" s="45"/>
      <c r="BS1357" s="45"/>
      <c r="BT1357" s="45"/>
      <c r="BU1357" s="45"/>
      <c r="BV1357" s="45"/>
      <c r="BW1357" s="45"/>
      <c r="BX1357" s="45"/>
      <c r="BY1357" s="45"/>
      <c r="BZ1357" s="45"/>
    </row>
    <row r="1358" spans="1:78" x14ac:dyDescent="0.45">
      <c r="A1358" s="45"/>
      <c r="B1358" s="45"/>
      <c r="C1358" s="45"/>
      <c r="D1358" s="45"/>
      <c r="E1358" s="45"/>
      <c r="F1358" s="45"/>
      <c r="G1358" s="45"/>
      <c r="H1358" s="45"/>
      <c r="I1358" s="45"/>
      <c r="J1358" s="45"/>
      <c r="K1358" s="45"/>
      <c r="L1358" s="45"/>
      <c r="M1358" s="45"/>
      <c r="N1358" s="45"/>
      <c r="O1358" s="45"/>
      <c r="P1358" s="45"/>
      <c r="Q1358" s="45"/>
      <c r="R1358" s="45"/>
      <c r="S1358" s="45"/>
      <c r="T1358" s="45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5"/>
      <c r="AE1358" s="45"/>
      <c r="AF1358" s="45"/>
      <c r="AG1358" s="45"/>
      <c r="AH1358" s="45"/>
      <c r="AI1358" s="45"/>
      <c r="AJ1358" s="45"/>
      <c r="AK1358" s="45"/>
      <c r="AL1358" s="45"/>
      <c r="AM1358" s="45"/>
      <c r="AN1358" s="45"/>
      <c r="AO1358" s="45"/>
      <c r="AP1358" s="45"/>
      <c r="AQ1358" s="45"/>
      <c r="AR1358" s="45"/>
      <c r="AS1358" s="45"/>
      <c r="AT1358" s="45"/>
      <c r="AU1358" s="45"/>
      <c r="AV1358" s="45"/>
      <c r="AW1358" s="45"/>
      <c r="AX1358" s="45"/>
      <c r="AY1358" s="45"/>
      <c r="AZ1358" s="45"/>
      <c r="BA1358" s="45"/>
      <c r="BB1358" s="45"/>
      <c r="BC1358" s="45"/>
      <c r="BD1358" s="45"/>
      <c r="BE1358" s="45"/>
      <c r="BF1358" s="45"/>
      <c r="BG1358" s="45"/>
      <c r="BH1358" s="45"/>
      <c r="BI1358" s="45"/>
      <c r="BJ1358" s="45"/>
      <c r="BK1358" s="45"/>
      <c r="BL1358" s="45"/>
      <c r="BM1358" s="45"/>
      <c r="BN1358" s="45"/>
      <c r="BO1358" s="45"/>
      <c r="BP1358" s="45"/>
      <c r="BQ1358" s="45"/>
      <c r="BR1358" s="45"/>
      <c r="BS1358" s="45"/>
      <c r="BT1358" s="45"/>
      <c r="BU1358" s="45"/>
      <c r="BV1358" s="45"/>
      <c r="BW1358" s="45"/>
      <c r="BX1358" s="45"/>
      <c r="BY1358" s="45"/>
      <c r="BZ1358" s="45"/>
    </row>
    <row r="1359" spans="1:78" x14ac:dyDescent="0.45">
      <c r="A1359" s="45"/>
      <c r="B1359" s="45"/>
      <c r="C1359" s="45"/>
      <c r="D1359" s="45"/>
      <c r="E1359" s="45"/>
      <c r="F1359" s="45"/>
      <c r="G1359" s="45"/>
      <c r="H1359" s="45"/>
      <c r="I1359" s="45"/>
      <c r="J1359" s="45"/>
      <c r="K1359" s="45"/>
      <c r="L1359" s="45"/>
      <c r="M1359" s="45"/>
      <c r="N1359" s="45"/>
      <c r="O1359" s="45"/>
      <c r="P1359" s="45"/>
      <c r="Q1359" s="45"/>
      <c r="R1359" s="45"/>
      <c r="S1359" s="45"/>
      <c r="T1359" s="45"/>
      <c r="U1359" s="45"/>
      <c r="V1359" s="45"/>
      <c r="W1359" s="45"/>
      <c r="X1359" s="45"/>
      <c r="Y1359" s="45"/>
      <c r="Z1359" s="45"/>
      <c r="AA1359" s="45"/>
      <c r="AB1359" s="45"/>
      <c r="AC1359" s="45"/>
      <c r="AD1359" s="45"/>
      <c r="AE1359" s="45"/>
      <c r="AF1359" s="45"/>
      <c r="AG1359" s="45"/>
      <c r="AH1359" s="45"/>
      <c r="AI1359" s="45"/>
      <c r="AJ1359" s="45"/>
      <c r="AK1359" s="45"/>
      <c r="AL1359" s="45"/>
      <c r="AM1359" s="45"/>
      <c r="AN1359" s="45"/>
      <c r="AO1359" s="45"/>
      <c r="AP1359" s="45"/>
      <c r="AQ1359" s="45"/>
      <c r="AR1359" s="45"/>
      <c r="AS1359" s="45"/>
      <c r="AT1359" s="45"/>
      <c r="AU1359" s="45"/>
      <c r="AV1359" s="45"/>
      <c r="AW1359" s="45"/>
      <c r="AX1359" s="45"/>
      <c r="AY1359" s="45"/>
      <c r="AZ1359" s="45"/>
      <c r="BA1359" s="45"/>
      <c r="BB1359" s="45"/>
      <c r="BC1359" s="45"/>
      <c r="BD1359" s="45"/>
      <c r="BE1359" s="45"/>
      <c r="BF1359" s="45"/>
      <c r="BG1359" s="45"/>
      <c r="BH1359" s="45"/>
      <c r="BI1359" s="45"/>
      <c r="BJ1359" s="45"/>
      <c r="BK1359" s="45"/>
      <c r="BL1359" s="45"/>
      <c r="BM1359" s="45"/>
      <c r="BN1359" s="45"/>
      <c r="BO1359" s="45"/>
      <c r="BP1359" s="45"/>
      <c r="BQ1359" s="45"/>
      <c r="BR1359" s="45"/>
      <c r="BS1359" s="45"/>
      <c r="BT1359" s="45"/>
      <c r="BU1359" s="45"/>
      <c r="BV1359" s="45"/>
      <c r="BW1359" s="45"/>
      <c r="BX1359" s="45"/>
      <c r="BY1359" s="45"/>
      <c r="BZ1359" s="45"/>
    </row>
    <row r="1360" spans="1:78" x14ac:dyDescent="0.45">
      <c r="A1360" s="45"/>
      <c r="B1360" s="45"/>
      <c r="C1360" s="45"/>
      <c r="D1360" s="45"/>
      <c r="E1360" s="45"/>
      <c r="F1360" s="45"/>
      <c r="G1360" s="45"/>
      <c r="H1360" s="45"/>
      <c r="I1360" s="45"/>
      <c r="J1360" s="45"/>
      <c r="K1360" s="45"/>
      <c r="L1360" s="45"/>
      <c r="M1360" s="45"/>
      <c r="N1360" s="45"/>
      <c r="O1360" s="45"/>
      <c r="P1360" s="45"/>
      <c r="Q1360" s="45"/>
      <c r="R1360" s="45"/>
      <c r="S1360" s="45"/>
      <c r="T1360" s="45"/>
      <c r="U1360" s="45"/>
      <c r="V1360" s="45"/>
      <c r="W1360" s="45"/>
      <c r="X1360" s="45"/>
      <c r="Y1360" s="45"/>
      <c r="Z1360" s="45"/>
      <c r="AA1360" s="45"/>
      <c r="AB1360" s="45"/>
      <c r="AC1360" s="45"/>
      <c r="AD1360" s="45"/>
      <c r="AE1360" s="45"/>
      <c r="AF1360" s="45"/>
      <c r="AG1360" s="45"/>
      <c r="AH1360" s="45"/>
      <c r="AI1360" s="45"/>
      <c r="AJ1360" s="45"/>
      <c r="AK1360" s="45"/>
      <c r="AL1360" s="45"/>
      <c r="AM1360" s="45"/>
      <c r="AN1360" s="45"/>
      <c r="AO1360" s="45"/>
      <c r="AP1360" s="45"/>
      <c r="AQ1360" s="45"/>
      <c r="AR1360" s="45"/>
      <c r="AS1360" s="45"/>
      <c r="AT1360" s="45"/>
      <c r="AU1360" s="45"/>
      <c r="AV1360" s="45"/>
      <c r="AW1360" s="45"/>
      <c r="AX1360" s="45"/>
      <c r="AY1360" s="45"/>
      <c r="AZ1360" s="45"/>
      <c r="BA1360" s="45"/>
      <c r="BB1360" s="45"/>
      <c r="BC1360" s="45"/>
      <c r="BD1360" s="45"/>
      <c r="BE1360" s="45"/>
      <c r="BF1360" s="45"/>
      <c r="BG1360" s="45"/>
      <c r="BH1360" s="45"/>
      <c r="BI1360" s="45"/>
      <c r="BJ1360" s="45"/>
      <c r="BK1360" s="45"/>
      <c r="BL1360" s="45"/>
      <c r="BM1360" s="45"/>
      <c r="BN1360" s="45"/>
      <c r="BO1360" s="45"/>
      <c r="BP1360" s="45"/>
      <c r="BQ1360" s="45"/>
      <c r="BR1360" s="45"/>
      <c r="BS1360" s="45"/>
      <c r="BT1360" s="45"/>
      <c r="BU1360" s="45"/>
      <c r="BV1360" s="45"/>
      <c r="BW1360" s="45"/>
      <c r="BX1360" s="45"/>
      <c r="BY1360" s="45"/>
      <c r="BZ1360" s="45"/>
    </row>
    <row r="1361" spans="1:78" x14ac:dyDescent="0.45">
      <c r="A1361" s="45"/>
      <c r="B1361" s="45"/>
      <c r="C1361" s="45"/>
      <c r="D1361" s="45"/>
      <c r="E1361" s="45"/>
      <c r="F1361" s="45"/>
      <c r="G1361" s="45"/>
      <c r="H1361" s="45"/>
      <c r="I1361" s="45"/>
      <c r="J1361" s="45"/>
      <c r="K1361" s="45"/>
      <c r="L1361" s="45"/>
      <c r="M1361" s="45"/>
      <c r="N1361" s="45"/>
      <c r="O1361" s="45"/>
      <c r="P1361" s="45"/>
      <c r="Q1361" s="45"/>
      <c r="R1361" s="45"/>
      <c r="S1361" s="45"/>
      <c r="T1361" s="45"/>
      <c r="U1361" s="45"/>
      <c r="V1361" s="45"/>
      <c r="W1361" s="45"/>
      <c r="X1361" s="45"/>
      <c r="Y1361" s="45"/>
      <c r="Z1361" s="45"/>
      <c r="AA1361" s="45"/>
      <c r="AB1361" s="45"/>
      <c r="AC1361" s="45"/>
      <c r="AD1361" s="45"/>
      <c r="AE1361" s="45"/>
      <c r="AF1361" s="45"/>
      <c r="AG1361" s="45"/>
      <c r="AH1361" s="45"/>
      <c r="AI1361" s="45"/>
      <c r="AJ1361" s="45"/>
      <c r="AK1361" s="45"/>
      <c r="AL1361" s="45"/>
      <c r="AM1361" s="45"/>
      <c r="AN1361" s="45"/>
      <c r="AO1361" s="45"/>
      <c r="AP1361" s="45"/>
      <c r="AQ1361" s="45"/>
      <c r="AR1361" s="45"/>
      <c r="AS1361" s="45"/>
      <c r="AT1361" s="45"/>
      <c r="AU1361" s="45"/>
      <c r="AV1361" s="45"/>
      <c r="AW1361" s="45"/>
      <c r="AX1361" s="45"/>
      <c r="AY1361" s="45"/>
      <c r="AZ1361" s="45"/>
      <c r="BA1361" s="45"/>
      <c r="BB1361" s="45"/>
      <c r="BC1361" s="45"/>
      <c r="BD1361" s="45"/>
      <c r="BE1361" s="45"/>
      <c r="BF1361" s="45"/>
      <c r="BG1361" s="45"/>
      <c r="BH1361" s="45"/>
      <c r="BI1361" s="45"/>
      <c r="BJ1361" s="45"/>
      <c r="BK1361" s="45"/>
      <c r="BL1361" s="45"/>
      <c r="BM1361" s="45"/>
      <c r="BN1361" s="45"/>
      <c r="BO1361" s="45"/>
      <c r="BP1361" s="45"/>
      <c r="BQ1361" s="45"/>
      <c r="BR1361" s="45"/>
      <c r="BS1361" s="45"/>
      <c r="BT1361" s="45"/>
      <c r="BU1361" s="45"/>
      <c r="BV1361" s="45"/>
      <c r="BW1361" s="45"/>
      <c r="BX1361" s="45"/>
      <c r="BY1361" s="45"/>
      <c r="BZ1361" s="45"/>
    </row>
    <row r="1362" spans="1:78" x14ac:dyDescent="0.45">
      <c r="A1362" s="45"/>
      <c r="B1362" s="45"/>
      <c r="C1362" s="45"/>
      <c r="D1362" s="45"/>
      <c r="E1362" s="45"/>
      <c r="F1362" s="45"/>
      <c r="G1362" s="45"/>
      <c r="H1362" s="45"/>
      <c r="I1362" s="45"/>
      <c r="J1362" s="45"/>
      <c r="K1362" s="45"/>
      <c r="L1362" s="45"/>
      <c r="M1362" s="45"/>
      <c r="N1362" s="45"/>
      <c r="O1362" s="45"/>
      <c r="P1362" s="45"/>
      <c r="Q1362" s="45"/>
      <c r="R1362" s="45"/>
      <c r="S1362" s="45"/>
      <c r="T1362" s="45"/>
      <c r="U1362" s="45"/>
      <c r="V1362" s="45"/>
      <c r="W1362" s="45"/>
      <c r="X1362" s="45"/>
      <c r="Y1362" s="45"/>
      <c r="Z1362" s="45"/>
      <c r="AA1362" s="45"/>
      <c r="AB1362" s="45"/>
      <c r="AC1362" s="45"/>
      <c r="AD1362" s="45"/>
      <c r="AE1362" s="45"/>
      <c r="AF1362" s="45"/>
      <c r="AG1362" s="45"/>
      <c r="AH1362" s="45"/>
      <c r="AI1362" s="45"/>
      <c r="AJ1362" s="45"/>
      <c r="AK1362" s="45"/>
      <c r="AL1362" s="45"/>
      <c r="AM1362" s="45"/>
      <c r="AN1362" s="45"/>
      <c r="AO1362" s="45"/>
      <c r="AP1362" s="45"/>
      <c r="AQ1362" s="45"/>
      <c r="AR1362" s="45"/>
      <c r="AS1362" s="45"/>
      <c r="AT1362" s="45"/>
      <c r="AU1362" s="45"/>
      <c r="AV1362" s="45"/>
      <c r="AW1362" s="45"/>
      <c r="AX1362" s="45"/>
      <c r="AY1362" s="45"/>
      <c r="AZ1362" s="45"/>
      <c r="BA1362" s="45"/>
      <c r="BB1362" s="45"/>
      <c r="BC1362" s="45"/>
      <c r="BD1362" s="45"/>
      <c r="BE1362" s="45"/>
      <c r="BF1362" s="45"/>
      <c r="BG1362" s="45"/>
      <c r="BH1362" s="45"/>
      <c r="BI1362" s="45"/>
      <c r="BJ1362" s="45"/>
      <c r="BK1362" s="45"/>
      <c r="BL1362" s="45"/>
      <c r="BM1362" s="45"/>
      <c r="BN1362" s="45"/>
      <c r="BO1362" s="45"/>
      <c r="BP1362" s="45"/>
      <c r="BQ1362" s="45"/>
      <c r="BR1362" s="45"/>
      <c r="BS1362" s="45"/>
      <c r="BT1362" s="45"/>
      <c r="BU1362" s="45"/>
      <c r="BV1362" s="45"/>
      <c r="BW1362" s="45"/>
      <c r="BX1362" s="45"/>
      <c r="BY1362" s="45"/>
      <c r="BZ1362" s="45"/>
    </row>
    <row r="1363" spans="1:78" x14ac:dyDescent="0.45">
      <c r="A1363" s="45"/>
      <c r="B1363" s="45"/>
      <c r="C1363" s="45"/>
      <c r="D1363" s="45"/>
      <c r="E1363" s="45"/>
      <c r="F1363" s="45"/>
      <c r="G1363" s="45"/>
      <c r="H1363" s="45"/>
      <c r="I1363" s="45"/>
      <c r="J1363" s="45"/>
      <c r="K1363" s="45"/>
      <c r="L1363" s="45"/>
      <c r="M1363" s="45"/>
      <c r="N1363" s="45"/>
      <c r="O1363" s="45"/>
      <c r="P1363" s="45"/>
      <c r="Q1363" s="45"/>
      <c r="R1363" s="45"/>
      <c r="S1363" s="45"/>
      <c r="T1363" s="45"/>
      <c r="U1363" s="45"/>
      <c r="V1363" s="45"/>
      <c r="W1363" s="45"/>
      <c r="X1363" s="45"/>
      <c r="Y1363" s="45"/>
      <c r="Z1363" s="45"/>
      <c r="AA1363" s="45"/>
      <c r="AB1363" s="45"/>
      <c r="AC1363" s="45"/>
      <c r="AD1363" s="45"/>
      <c r="AE1363" s="45"/>
      <c r="AF1363" s="45"/>
      <c r="AG1363" s="45"/>
      <c r="AH1363" s="45"/>
      <c r="AI1363" s="45"/>
      <c r="AJ1363" s="45"/>
      <c r="AK1363" s="45"/>
      <c r="AL1363" s="45"/>
      <c r="AM1363" s="45"/>
      <c r="AN1363" s="45"/>
      <c r="AO1363" s="45"/>
      <c r="AP1363" s="45"/>
      <c r="AQ1363" s="45"/>
      <c r="AR1363" s="45"/>
      <c r="AS1363" s="45"/>
      <c r="AT1363" s="45"/>
      <c r="AU1363" s="45"/>
      <c r="AV1363" s="45"/>
      <c r="AW1363" s="45"/>
      <c r="AX1363" s="45"/>
      <c r="AY1363" s="45"/>
      <c r="AZ1363" s="45"/>
      <c r="BA1363" s="45"/>
      <c r="BB1363" s="45"/>
      <c r="BC1363" s="45"/>
      <c r="BD1363" s="45"/>
      <c r="BE1363" s="45"/>
      <c r="BF1363" s="45"/>
      <c r="BG1363" s="45"/>
      <c r="BH1363" s="45"/>
      <c r="BI1363" s="45"/>
      <c r="BJ1363" s="45"/>
      <c r="BK1363" s="45"/>
      <c r="BL1363" s="45"/>
      <c r="BM1363" s="45"/>
      <c r="BN1363" s="45"/>
      <c r="BO1363" s="45"/>
      <c r="BP1363" s="45"/>
      <c r="BQ1363" s="45"/>
      <c r="BR1363" s="45"/>
      <c r="BS1363" s="45"/>
      <c r="BT1363" s="45"/>
      <c r="BU1363" s="45"/>
      <c r="BV1363" s="45"/>
      <c r="BW1363" s="45"/>
      <c r="BX1363" s="45"/>
      <c r="BY1363" s="45"/>
      <c r="BZ1363" s="45"/>
    </row>
    <row r="1364" spans="1:78" x14ac:dyDescent="0.45">
      <c r="A1364" s="45"/>
      <c r="B1364" s="45"/>
      <c r="C1364" s="45"/>
      <c r="D1364" s="45"/>
      <c r="E1364" s="45"/>
      <c r="F1364" s="45"/>
      <c r="G1364" s="45"/>
      <c r="H1364" s="45"/>
      <c r="I1364" s="45"/>
      <c r="J1364" s="45"/>
      <c r="K1364" s="45"/>
      <c r="L1364" s="45"/>
      <c r="M1364" s="45"/>
      <c r="N1364" s="45"/>
      <c r="O1364" s="45"/>
      <c r="P1364" s="45"/>
      <c r="Q1364" s="45"/>
      <c r="R1364" s="45"/>
      <c r="S1364" s="45"/>
      <c r="T1364" s="45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5"/>
      <c r="AE1364" s="45"/>
      <c r="AF1364" s="45"/>
      <c r="AG1364" s="45"/>
      <c r="AH1364" s="45"/>
      <c r="AI1364" s="45"/>
      <c r="AJ1364" s="45"/>
      <c r="AK1364" s="45"/>
      <c r="AL1364" s="45"/>
      <c r="AM1364" s="45"/>
      <c r="AN1364" s="45"/>
      <c r="AO1364" s="45"/>
      <c r="AP1364" s="45"/>
      <c r="AQ1364" s="45"/>
      <c r="AR1364" s="45"/>
      <c r="AS1364" s="45"/>
      <c r="AT1364" s="45"/>
      <c r="AU1364" s="45"/>
      <c r="AV1364" s="45"/>
      <c r="AW1364" s="45"/>
      <c r="AX1364" s="45"/>
      <c r="AY1364" s="45"/>
      <c r="AZ1364" s="45"/>
      <c r="BA1364" s="45"/>
      <c r="BB1364" s="45"/>
      <c r="BC1364" s="45"/>
      <c r="BD1364" s="45"/>
      <c r="BE1364" s="45"/>
      <c r="BF1364" s="45"/>
      <c r="BG1364" s="45"/>
      <c r="BH1364" s="45"/>
      <c r="BI1364" s="45"/>
      <c r="BJ1364" s="45"/>
      <c r="BK1364" s="45"/>
      <c r="BL1364" s="45"/>
      <c r="BM1364" s="45"/>
      <c r="BN1364" s="45"/>
      <c r="BO1364" s="45"/>
      <c r="BP1364" s="45"/>
      <c r="BQ1364" s="45"/>
      <c r="BR1364" s="45"/>
      <c r="BS1364" s="45"/>
      <c r="BT1364" s="45"/>
      <c r="BU1364" s="45"/>
      <c r="BV1364" s="45"/>
      <c r="BW1364" s="45"/>
      <c r="BX1364" s="45"/>
      <c r="BY1364" s="45"/>
      <c r="BZ1364" s="45"/>
    </row>
    <row r="1365" spans="1:78" x14ac:dyDescent="0.45">
      <c r="A1365" s="45"/>
      <c r="B1365" s="45"/>
      <c r="C1365" s="45"/>
      <c r="D1365" s="45"/>
      <c r="E1365" s="45"/>
      <c r="F1365" s="45"/>
      <c r="G1365" s="45"/>
      <c r="H1365" s="45"/>
      <c r="I1365" s="45"/>
      <c r="J1365" s="45"/>
      <c r="K1365" s="45"/>
      <c r="L1365" s="45"/>
      <c r="M1365" s="45"/>
      <c r="N1365" s="45"/>
      <c r="O1365" s="45"/>
      <c r="P1365" s="45"/>
      <c r="Q1365" s="45"/>
      <c r="R1365" s="45"/>
      <c r="S1365" s="45"/>
      <c r="T1365" s="45"/>
      <c r="U1365" s="45"/>
      <c r="V1365" s="45"/>
      <c r="W1365" s="45"/>
      <c r="X1365" s="45"/>
      <c r="Y1365" s="45"/>
      <c r="Z1365" s="45"/>
      <c r="AA1365" s="45"/>
      <c r="AB1365" s="45"/>
      <c r="AC1365" s="45"/>
      <c r="AD1365" s="45"/>
      <c r="AE1365" s="45"/>
      <c r="AF1365" s="45"/>
      <c r="AG1365" s="45"/>
      <c r="AH1365" s="45"/>
      <c r="AI1365" s="45"/>
      <c r="AJ1365" s="45"/>
      <c r="AK1365" s="45"/>
      <c r="AL1365" s="45"/>
      <c r="AM1365" s="45"/>
      <c r="AN1365" s="45"/>
      <c r="AO1365" s="45"/>
      <c r="AP1365" s="45"/>
      <c r="AQ1365" s="45"/>
      <c r="AR1365" s="45"/>
      <c r="AS1365" s="45"/>
      <c r="AT1365" s="45"/>
      <c r="AU1365" s="45"/>
      <c r="AV1365" s="45"/>
      <c r="AW1365" s="45"/>
      <c r="AX1365" s="45"/>
      <c r="AY1365" s="45"/>
      <c r="AZ1365" s="45"/>
      <c r="BA1365" s="45"/>
      <c r="BB1365" s="45"/>
      <c r="BC1365" s="45"/>
      <c r="BD1365" s="45"/>
      <c r="BE1365" s="45"/>
      <c r="BF1365" s="45"/>
      <c r="BG1365" s="45"/>
      <c r="BH1365" s="45"/>
      <c r="BI1365" s="45"/>
      <c r="BJ1365" s="45"/>
      <c r="BK1365" s="45"/>
      <c r="BL1365" s="45"/>
      <c r="BM1365" s="45"/>
      <c r="BN1365" s="45"/>
      <c r="BO1365" s="45"/>
      <c r="BP1365" s="45"/>
      <c r="BQ1365" s="45"/>
      <c r="BR1365" s="45"/>
      <c r="BS1365" s="45"/>
      <c r="BT1365" s="45"/>
      <c r="BU1365" s="45"/>
      <c r="BV1365" s="45"/>
      <c r="BW1365" s="45"/>
      <c r="BX1365" s="45"/>
      <c r="BY1365" s="45"/>
      <c r="BZ1365" s="45"/>
    </row>
    <row r="1366" spans="1:78" x14ac:dyDescent="0.45">
      <c r="A1366" s="45"/>
      <c r="B1366" s="45"/>
      <c r="C1366" s="45"/>
      <c r="D1366" s="45"/>
      <c r="E1366" s="45"/>
      <c r="F1366" s="45"/>
      <c r="G1366" s="45"/>
      <c r="H1366" s="45"/>
      <c r="I1366" s="45"/>
      <c r="J1366" s="45"/>
      <c r="K1366" s="45"/>
      <c r="L1366" s="45"/>
      <c r="M1366" s="45"/>
      <c r="N1366" s="45"/>
      <c r="O1366" s="45"/>
      <c r="P1366" s="45"/>
      <c r="Q1366" s="45"/>
      <c r="R1366" s="45"/>
      <c r="S1366" s="45"/>
      <c r="T1366" s="45"/>
      <c r="U1366" s="45"/>
      <c r="V1366" s="45"/>
      <c r="W1366" s="45"/>
      <c r="X1366" s="45"/>
      <c r="Y1366" s="45"/>
      <c r="Z1366" s="45"/>
      <c r="AA1366" s="45"/>
      <c r="AB1366" s="45"/>
      <c r="AC1366" s="45"/>
      <c r="AD1366" s="45"/>
      <c r="AE1366" s="45"/>
      <c r="AF1366" s="45"/>
      <c r="AG1366" s="45"/>
      <c r="AH1366" s="45"/>
      <c r="AI1366" s="45"/>
      <c r="AJ1366" s="45"/>
      <c r="AK1366" s="45"/>
      <c r="AL1366" s="45"/>
      <c r="AM1366" s="45"/>
      <c r="AN1366" s="45"/>
      <c r="AO1366" s="45"/>
      <c r="AP1366" s="45"/>
      <c r="AQ1366" s="45"/>
      <c r="AR1366" s="45"/>
      <c r="AS1366" s="45"/>
      <c r="AT1366" s="45"/>
      <c r="AU1366" s="45"/>
      <c r="AV1366" s="45"/>
      <c r="AW1366" s="45"/>
      <c r="AX1366" s="45"/>
      <c r="AY1366" s="45"/>
      <c r="AZ1366" s="45"/>
      <c r="BA1366" s="45"/>
      <c r="BB1366" s="45"/>
      <c r="BC1366" s="45"/>
      <c r="BD1366" s="45"/>
      <c r="BE1366" s="45"/>
      <c r="BF1366" s="45"/>
      <c r="BG1366" s="45"/>
      <c r="BH1366" s="45"/>
      <c r="BI1366" s="45"/>
      <c r="BJ1366" s="45"/>
      <c r="BK1366" s="45"/>
      <c r="BL1366" s="45"/>
      <c r="BM1366" s="45"/>
      <c r="BN1366" s="45"/>
      <c r="BO1366" s="45"/>
      <c r="BP1366" s="45"/>
      <c r="BQ1366" s="45"/>
      <c r="BR1366" s="45"/>
      <c r="BS1366" s="45"/>
      <c r="BT1366" s="45"/>
      <c r="BU1366" s="45"/>
      <c r="BV1366" s="45"/>
      <c r="BW1366" s="45"/>
      <c r="BX1366" s="45"/>
      <c r="BY1366" s="45"/>
      <c r="BZ1366" s="45"/>
    </row>
    <row r="1367" spans="1:78" x14ac:dyDescent="0.45">
      <c r="A1367" s="45"/>
      <c r="B1367" s="45"/>
      <c r="C1367" s="45"/>
      <c r="D1367" s="45"/>
      <c r="E1367" s="45"/>
      <c r="F1367" s="45"/>
      <c r="G1367" s="45"/>
      <c r="H1367" s="45"/>
      <c r="I1367" s="45"/>
      <c r="J1367" s="45"/>
      <c r="K1367" s="45"/>
      <c r="L1367" s="45"/>
      <c r="M1367" s="45"/>
      <c r="N1367" s="45"/>
      <c r="O1367" s="45"/>
      <c r="P1367" s="45"/>
      <c r="Q1367" s="45"/>
      <c r="R1367" s="45"/>
      <c r="S1367" s="45"/>
      <c r="T1367" s="45"/>
      <c r="U1367" s="45"/>
      <c r="V1367" s="45"/>
      <c r="W1367" s="45"/>
      <c r="X1367" s="45"/>
      <c r="Y1367" s="45"/>
      <c r="Z1367" s="45"/>
      <c r="AA1367" s="45"/>
      <c r="AB1367" s="45"/>
      <c r="AC1367" s="45"/>
      <c r="AD1367" s="45"/>
      <c r="AE1367" s="45"/>
      <c r="AF1367" s="45"/>
      <c r="AG1367" s="45"/>
      <c r="AH1367" s="45"/>
      <c r="AI1367" s="45"/>
      <c r="AJ1367" s="45"/>
      <c r="AK1367" s="45"/>
      <c r="AL1367" s="45"/>
      <c r="AM1367" s="45"/>
      <c r="AN1367" s="45"/>
      <c r="AO1367" s="45"/>
      <c r="AP1367" s="45"/>
      <c r="AQ1367" s="45"/>
      <c r="AR1367" s="45"/>
      <c r="AS1367" s="45"/>
      <c r="AT1367" s="45"/>
      <c r="AU1367" s="45"/>
      <c r="AV1367" s="45"/>
      <c r="AW1367" s="45"/>
      <c r="AX1367" s="45"/>
      <c r="AY1367" s="45"/>
      <c r="AZ1367" s="45"/>
      <c r="BA1367" s="45"/>
      <c r="BB1367" s="45"/>
      <c r="BC1367" s="45"/>
      <c r="BD1367" s="45"/>
      <c r="BE1367" s="45"/>
      <c r="BF1367" s="45"/>
      <c r="BG1367" s="45"/>
      <c r="BH1367" s="45"/>
      <c r="BI1367" s="45"/>
      <c r="BJ1367" s="45"/>
      <c r="BK1367" s="45"/>
      <c r="BL1367" s="45"/>
      <c r="BM1367" s="45"/>
      <c r="BN1367" s="45"/>
      <c r="BO1367" s="45"/>
      <c r="BP1367" s="45"/>
      <c r="BQ1367" s="45"/>
      <c r="BR1367" s="45"/>
      <c r="BS1367" s="45"/>
      <c r="BT1367" s="45"/>
      <c r="BU1367" s="45"/>
      <c r="BV1367" s="45"/>
      <c r="BW1367" s="45"/>
      <c r="BX1367" s="45"/>
      <c r="BY1367" s="45"/>
      <c r="BZ1367" s="45"/>
    </row>
    <row r="1368" spans="1:78" x14ac:dyDescent="0.45">
      <c r="A1368" s="45"/>
      <c r="B1368" s="45"/>
      <c r="C1368" s="45"/>
      <c r="D1368" s="45"/>
      <c r="E1368" s="45"/>
      <c r="F1368" s="45"/>
      <c r="G1368" s="45"/>
      <c r="H1368" s="45"/>
      <c r="I1368" s="45"/>
      <c r="J1368" s="45"/>
      <c r="K1368" s="45"/>
      <c r="L1368" s="45"/>
      <c r="M1368" s="45"/>
      <c r="N1368" s="45"/>
      <c r="O1368" s="45"/>
      <c r="P1368" s="45"/>
      <c r="Q1368" s="45"/>
      <c r="R1368" s="45"/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5"/>
      <c r="AE1368" s="45"/>
      <c r="AF1368" s="45"/>
      <c r="AG1368" s="45"/>
      <c r="AH1368" s="45"/>
      <c r="AI1368" s="45"/>
      <c r="AJ1368" s="45"/>
      <c r="AK1368" s="45"/>
      <c r="AL1368" s="45"/>
      <c r="AM1368" s="45"/>
      <c r="AN1368" s="45"/>
      <c r="AO1368" s="45"/>
      <c r="AP1368" s="45"/>
      <c r="AQ1368" s="45"/>
      <c r="AR1368" s="45"/>
      <c r="AS1368" s="45"/>
      <c r="AT1368" s="45"/>
      <c r="AU1368" s="45"/>
      <c r="AV1368" s="45"/>
      <c r="AW1368" s="45"/>
      <c r="AX1368" s="45"/>
      <c r="AY1368" s="45"/>
      <c r="AZ1368" s="45"/>
      <c r="BA1368" s="45"/>
      <c r="BB1368" s="45"/>
      <c r="BC1368" s="45"/>
      <c r="BD1368" s="45"/>
      <c r="BE1368" s="45"/>
      <c r="BF1368" s="45"/>
      <c r="BG1368" s="45"/>
      <c r="BH1368" s="45"/>
      <c r="BI1368" s="45"/>
      <c r="BJ1368" s="45"/>
      <c r="BK1368" s="45"/>
      <c r="BL1368" s="45"/>
      <c r="BM1368" s="45"/>
      <c r="BN1368" s="45"/>
      <c r="BO1368" s="45"/>
      <c r="BP1368" s="45"/>
      <c r="BQ1368" s="45"/>
      <c r="BR1368" s="45"/>
      <c r="BS1368" s="45"/>
      <c r="BT1368" s="45"/>
      <c r="BU1368" s="45"/>
      <c r="BV1368" s="45"/>
      <c r="BW1368" s="45"/>
      <c r="BX1368" s="45"/>
      <c r="BY1368" s="45"/>
      <c r="BZ1368" s="45"/>
    </row>
    <row r="1369" spans="1:78" x14ac:dyDescent="0.45">
      <c r="A1369" s="45"/>
      <c r="B1369" s="45"/>
      <c r="C1369" s="45"/>
      <c r="D1369" s="45"/>
      <c r="E1369" s="45"/>
      <c r="F1369" s="45"/>
      <c r="G1369" s="45"/>
      <c r="H1369" s="45"/>
      <c r="I1369" s="45"/>
      <c r="J1369" s="45"/>
      <c r="K1369" s="45"/>
      <c r="L1369" s="45"/>
      <c r="M1369" s="45"/>
      <c r="N1369" s="45"/>
      <c r="O1369" s="45"/>
      <c r="P1369" s="45"/>
      <c r="Q1369" s="45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5"/>
      <c r="AE1369" s="45"/>
      <c r="AF1369" s="45"/>
      <c r="AG1369" s="45"/>
      <c r="AH1369" s="45"/>
      <c r="AI1369" s="45"/>
      <c r="AJ1369" s="45"/>
      <c r="AK1369" s="45"/>
      <c r="AL1369" s="45"/>
      <c r="AM1369" s="45"/>
      <c r="AN1369" s="45"/>
      <c r="AO1369" s="45"/>
      <c r="AP1369" s="45"/>
      <c r="AQ1369" s="45"/>
      <c r="AR1369" s="45"/>
      <c r="AS1369" s="45"/>
      <c r="AT1369" s="45"/>
      <c r="AU1369" s="45"/>
      <c r="AV1369" s="45"/>
      <c r="AW1369" s="45"/>
      <c r="AX1369" s="45"/>
      <c r="AY1369" s="45"/>
      <c r="AZ1369" s="45"/>
      <c r="BA1369" s="45"/>
      <c r="BB1369" s="45"/>
      <c r="BC1369" s="45"/>
      <c r="BD1369" s="45"/>
      <c r="BE1369" s="45"/>
      <c r="BF1369" s="45"/>
      <c r="BG1369" s="45"/>
      <c r="BH1369" s="45"/>
      <c r="BI1369" s="45"/>
      <c r="BJ1369" s="45"/>
      <c r="BK1369" s="45"/>
      <c r="BL1369" s="45"/>
      <c r="BM1369" s="45"/>
      <c r="BN1369" s="45"/>
      <c r="BO1369" s="45"/>
      <c r="BP1369" s="45"/>
      <c r="BQ1369" s="45"/>
      <c r="BR1369" s="45"/>
      <c r="BS1369" s="45"/>
      <c r="BT1369" s="45"/>
      <c r="BU1369" s="45"/>
      <c r="BV1369" s="45"/>
      <c r="BW1369" s="45"/>
      <c r="BX1369" s="45"/>
      <c r="BY1369" s="45"/>
      <c r="BZ1369" s="45"/>
    </row>
    <row r="1370" spans="1:78" x14ac:dyDescent="0.45">
      <c r="A1370" s="45"/>
      <c r="B1370" s="45"/>
      <c r="C1370" s="45"/>
      <c r="D1370" s="45"/>
      <c r="E1370" s="45"/>
      <c r="F1370" s="45"/>
      <c r="G1370" s="45"/>
      <c r="H1370" s="45"/>
      <c r="I1370" s="45"/>
      <c r="J1370" s="45"/>
      <c r="K1370" s="45"/>
      <c r="L1370" s="45"/>
      <c r="M1370" s="45"/>
      <c r="N1370" s="45"/>
      <c r="O1370" s="45"/>
      <c r="P1370" s="45"/>
      <c r="Q1370" s="45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5"/>
      <c r="AE1370" s="45"/>
      <c r="AF1370" s="45"/>
      <c r="AG1370" s="45"/>
      <c r="AH1370" s="45"/>
      <c r="AI1370" s="45"/>
      <c r="AJ1370" s="45"/>
      <c r="AK1370" s="45"/>
      <c r="AL1370" s="45"/>
      <c r="AM1370" s="45"/>
      <c r="AN1370" s="45"/>
      <c r="AO1370" s="45"/>
      <c r="AP1370" s="45"/>
      <c r="AQ1370" s="45"/>
      <c r="AR1370" s="45"/>
      <c r="AS1370" s="45"/>
      <c r="AT1370" s="45"/>
      <c r="AU1370" s="45"/>
      <c r="AV1370" s="45"/>
      <c r="AW1370" s="45"/>
      <c r="AX1370" s="45"/>
      <c r="AY1370" s="45"/>
      <c r="AZ1370" s="45"/>
      <c r="BA1370" s="45"/>
      <c r="BB1370" s="45"/>
      <c r="BC1370" s="45"/>
      <c r="BD1370" s="45"/>
      <c r="BE1370" s="45"/>
      <c r="BF1370" s="45"/>
      <c r="BG1370" s="45"/>
      <c r="BH1370" s="45"/>
      <c r="BI1370" s="45"/>
      <c r="BJ1370" s="45"/>
      <c r="BK1370" s="45"/>
      <c r="BL1370" s="45"/>
      <c r="BM1370" s="45"/>
      <c r="BN1370" s="45"/>
      <c r="BO1370" s="45"/>
      <c r="BP1370" s="45"/>
      <c r="BQ1370" s="45"/>
      <c r="BR1370" s="45"/>
      <c r="BS1370" s="45"/>
      <c r="BT1370" s="45"/>
      <c r="BU1370" s="45"/>
      <c r="BV1370" s="45"/>
      <c r="BW1370" s="45"/>
      <c r="BX1370" s="45"/>
      <c r="BY1370" s="45"/>
      <c r="BZ1370" s="45"/>
    </row>
    <row r="1371" spans="1:78" x14ac:dyDescent="0.45">
      <c r="A1371" s="45"/>
      <c r="B1371" s="45"/>
      <c r="C1371" s="45"/>
      <c r="D1371" s="45"/>
      <c r="E1371" s="45"/>
      <c r="F1371" s="45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  <c r="AF1371" s="45"/>
      <c r="AG1371" s="45"/>
      <c r="AH1371" s="45"/>
      <c r="AI1371" s="45"/>
      <c r="AJ1371" s="45"/>
      <c r="AK1371" s="45"/>
      <c r="AL1371" s="45"/>
      <c r="AM1371" s="45"/>
      <c r="AN1371" s="45"/>
      <c r="AO1371" s="45"/>
      <c r="AP1371" s="45"/>
      <c r="AQ1371" s="45"/>
      <c r="AR1371" s="45"/>
      <c r="AS1371" s="45"/>
      <c r="AT1371" s="45"/>
      <c r="AU1371" s="45"/>
      <c r="AV1371" s="45"/>
      <c r="AW1371" s="45"/>
      <c r="AX1371" s="45"/>
      <c r="AY1371" s="45"/>
      <c r="AZ1371" s="45"/>
      <c r="BA1371" s="45"/>
      <c r="BB1371" s="45"/>
      <c r="BC1371" s="45"/>
      <c r="BD1371" s="45"/>
      <c r="BE1371" s="45"/>
      <c r="BF1371" s="45"/>
      <c r="BG1371" s="45"/>
      <c r="BH1371" s="45"/>
      <c r="BI1371" s="45"/>
      <c r="BJ1371" s="45"/>
      <c r="BK1371" s="45"/>
      <c r="BL1371" s="45"/>
      <c r="BM1371" s="45"/>
      <c r="BN1371" s="45"/>
      <c r="BO1371" s="45"/>
      <c r="BP1371" s="45"/>
      <c r="BQ1371" s="45"/>
      <c r="BR1371" s="45"/>
      <c r="BS1371" s="45"/>
      <c r="BT1371" s="45"/>
      <c r="BU1371" s="45"/>
      <c r="BV1371" s="45"/>
      <c r="BW1371" s="45"/>
      <c r="BX1371" s="45"/>
      <c r="BY1371" s="45"/>
      <c r="BZ1371" s="45"/>
    </row>
    <row r="1372" spans="1:78" x14ac:dyDescent="0.45">
      <c r="A1372" s="45"/>
      <c r="B1372" s="45"/>
      <c r="C1372" s="45"/>
      <c r="D1372" s="45"/>
      <c r="E1372" s="45"/>
      <c r="F1372" s="45"/>
      <c r="G1372" s="45"/>
      <c r="H1372" s="45"/>
      <c r="I1372" s="45"/>
      <c r="J1372" s="45"/>
      <c r="K1372" s="45"/>
      <c r="L1372" s="45"/>
      <c r="M1372" s="45"/>
      <c r="N1372" s="45"/>
      <c r="O1372" s="45"/>
      <c r="P1372" s="45"/>
      <c r="Q1372" s="45"/>
      <c r="R1372" s="45"/>
      <c r="S1372" s="45"/>
      <c r="T1372" s="45"/>
      <c r="U1372" s="45"/>
      <c r="V1372" s="45"/>
      <c r="W1372" s="45"/>
      <c r="X1372" s="45"/>
      <c r="Y1372" s="45"/>
      <c r="Z1372" s="45"/>
      <c r="AA1372" s="45"/>
      <c r="AB1372" s="45"/>
      <c r="AC1372" s="45"/>
      <c r="AD1372" s="45"/>
      <c r="AE1372" s="45"/>
      <c r="AF1372" s="45"/>
      <c r="AG1372" s="45"/>
      <c r="AH1372" s="45"/>
      <c r="AI1372" s="45"/>
      <c r="AJ1372" s="45"/>
      <c r="AK1372" s="45"/>
      <c r="AL1372" s="45"/>
      <c r="AM1372" s="45"/>
      <c r="AN1372" s="45"/>
      <c r="AO1372" s="45"/>
      <c r="AP1372" s="45"/>
      <c r="AQ1372" s="45"/>
      <c r="AR1372" s="45"/>
      <c r="AS1372" s="45"/>
      <c r="AT1372" s="45"/>
      <c r="AU1372" s="45"/>
      <c r="AV1372" s="45"/>
      <c r="AW1372" s="45"/>
      <c r="AX1372" s="45"/>
      <c r="AY1372" s="45"/>
      <c r="AZ1372" s="45"/>
      <c r="BA1372" s="45"/>
      <c r="BB1372" s="45"/>
      <c r="BC1372" s="45"/>
      <c r="BD1372" s="45"/>
      <c r="BE1372" s="45"/>
      <c r="BF1372" s="45"/>
      <c r="BG1372" s="45"/>
      <c r="BH1372" s="45"/>
      <c r="BI1372" s="45"/>
      <c r="BJ1372" s="45"/>
      <c r="BK1372" s="45"/>
      <c r="BL1372" s="45"/>
      <c r="BM1372" s="45"/>
      <c r="BN1372" s="45"/>
      <c r="BO1372" s="45"/>
      <c r="BP1372" s="45"/>
      <c r="BQ1372" s="45"/>
      <c r="BR1372" s="45"/>
      <c r="BS1372" s="45"/>
      <c r="BT1372" s="45"/>
      <c r="BU1372" s="45"/>
      <c r="BV1372" s="45"/>
      <c r="BW1372" s="45"/>
      <c r="BX1372" s="45"/>
      <c r="BY1372" s="45"/>
      <c r="BZ1372" s="45"/>
    </row>
    <row r="1373" spans="1:78" x14ac:dyDescent="0.45">
      <c r="A1373" s="45"/>
      <c r="B1373" s="45"/>
      <c r="C1373" s="45"/>
      <c r="D1373" s="45"/>
      <c r="E1373" s="45"/>
      <c r="F1373" s="45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5"/>
      <c r="R1373" s="45"/>
      <c r="S1373" s="45"/>
      <c r="T1373" s="45"/>
      <c r="U1373" s="45"/>
      <c r="V1373" s="45"/>
      <c r="W1373" s="45"/>
      <c r="X1373" s="45"/>
      <c r="Y1373" s="45"/>
      <c r="Z1373" s="45"/>
      <c r="AA1373" s="45"/>
      <c r="AB1373" s="45"/>
      <c r="AC1373" s="45"/>
      <c r="AD1373" s="45"/>
      <c r="AE1373" s="45"/>
      <c r="AF1373" s="45"/>
      <c r="AG1373" s="45"/>
      <c r="AH1373" s="45"/>
      <c r="AI1373" s="45"/>
      <c r="AJ1373" s="45"/>
      <c r="AK1373" s="45"/>
      <c r="AL1373" s="45"/>
      <c r="AM1373" s="45"/>
      <c r="AN1373" s="45"/>
      <c r="AO1373" s="45"/>
      <c r="AP1373" s="45"/>
      <c r="AQ1373" s="45"/>
      <c r="AR1373" s="45"/>
      <c r="AS1373" s="45"/>
      <c r="AT1373" s="45"/>
      <c r="AU1373" s="45"/>
      <c r="AV1373" s="45"/>
      <c r="AW1373" s="45"/>
      <c r="AX1373" s="45"/>
      <c r="AY1373" s="45"/>
      <c r="AZ1373" s="45"/>
      <c r="BA1373" s="45"/>
      <c r="BB1373" s="45"/>
      <c r="BC1373" s="45"/>
      <c r="BD1373" s="45"/>
      <c r="BE1373" s="45"/>
      <c r="BF1373" s="45"/>
      <c r="BG1373" s="45"/>
      <c r="BH1373" s="45"/>
      <c r="BI1373" s="45"/>
      <c r="BJ1373" s="45"/>
      <c r="BK1373" s="45"/>
      <c r="BL1373" s="45"/>
      <c r="BM1373" s="45"/>
      <c r="BN1373" s="45"/>
      <c r="BO1373" s="45"/>
      <c r="BP1373" s="45"/>
      <c r="BQ1373" s="45"/>
      <c r="BR1373" s="45"/>
      <c r="BS1373" s="45"/>
      <c r="BT1373" s="45"/>
      <c r="BU1373" s="45"/>
      <c r="BV1373" s="45"/>
      <c r="BW1373" s="45"/>
      <c r="BX1373" s="45"/>
      <c r="BY1373" s="45"/>
      <c r="BZ1373" s="45"/>
    </row>
    <row r="1374" spans="1:78" x14ac:dyDescent="0.45">
      <c r="A1374" s="45"/>
      <c r="B1374" s="45"/>
      <c r="C1374" s="45"/>
      <c r="D1374" s="45"/>
      <c r="E1374" s="45"/>
      <c r="F1374" s="45"/>
      <c r="G1374" s="45"/>
      <c r="H1374" s="45"/>
      <c r="I1374" s="45"/>
      <c r="J1374" s="45"/>
      <c r="K1374" s="45"/>
      <c r="L1374" s="45"/>
      <c r="M1374" s="45"/>
      <c r="N1374" s="45"/>
      <c r="O1374" s="45"/>
      <c r="P1374" s="45"/>
      <c r="Q1374" s="45"/>
      <c r="R1374" s="45"/>
      <c r="S1374" s="45"/>
      <c r="T1374" s="45"/>
      <c r="U1374" s="45"/>
      <c r="V1374" s="45"/>
      <c r="W1374" s="45"/>
      <c r="X1374" s="45"/>
      <c r="Y1374" s="45"/>
      <c r="Z1374" s="45"/>
      <c r="AA1374" s="45"/>
      <c r="AB1374" s="45"/>
      <c r="AC1374" s="45"/>
      <c r="AD1374" s="45"/>
      <c r="AE1374" s="45"/>
      <c r="AF1374" s="45"/>
      <c r="AG1374" s="45"/>
      <c r="AH1374" s="45"/>
      <c r="AI1374" s="45"/>
      <c r="AJ1374" s="45"/>
      <c r="AK1374" s="45"/>
      <c r="AL1374" s="45"/>
      <c r="AM1374" s="45"/>
      <c r="AN1374" s="45"/>
      <c r="AO1374" s="45"/>
      <c r="AP1374" s="45"/>
      <c r="AQ1374" s="45"/>
      <c r="AR1374" s="45"/>
      <c r="AS1374" s="45"/>
      <c r="AT1374" s="45"/>
      <c r="AU1374" s="45"/>
      <c r="AV1374" s="45"/>
      <c r="AW1374" s="45"/>
      <c r="AX1374" s="45"/>
      <c r="AY1374" s="45"/>
      <c r="AZ1374" s="45"/>
      <c r="BA1374" s="45"/>
      <c r="BB1374" s="45"/>
      <c r="BC1374" s="45"/>
      <c r="BD1374" s="45"/>
      <c r="BE1374" s="45"/>
      <c r="BF1374" s="45"/>
      <c r="BG1374" s="45"/>
      <c r="BH1374" s="45"/>
      <c r="BI1374" s="45"/>
      <c r="BJ1374" s="45"/>
      <c r="BK1374" s="45"/>
      <c r="BL1374" s="45"/>
      <c r="BM1374" s="45"/>
      <c r="BN1374" s="45"/>
      <c r="BO1374" s="45"/>
      <c r="BP1374" s="45"/>
      <c r="BQ1374" s="45"/>
      <c r="BR1374" s="45"/>
      <c r="BS1374" s="45"/>
      <c r="BT1374" s="45"/>
      <c r="BU1374" s="45"/>
      <c r="BV1374" s="45"/>
      <c r="BW1374" s="45"/>
      <c r="BX1374" s="45"/>
      <c r="BY1374" s="45"/>
      <c r="BZ1374" s="45"/>
    </row>
    <row r="1375" spans="1:78" x14ac:dyDescent="0.45">
      <c r="A1375" s="45"/>
      <c r="B1375" s="45"/>
      <c r="C1375" s="45"/>
      <c r="D1375" s="45"/>
      <c r="E1375" s="45"/>
      <c r="F1375" s="45"/>
      <c r="G1375" s="45"/>
      <c r="H1375" s="45"/>
      <c r="I1375" s="45"/>
      <c r="J1375" s="45"/>
      <c r="K1375" s="45"/>
      <c r="L1375" s="45"/>
      <c r="M1375" s="45"/>
      <c r="N1375" s="45"/>
      <c r="O1375" s="45"/>
      <c r="P1375" s="45"/>
      <c r="Q1375" s="45"/>
      <c r="R1375" s="45"/>
      <c r="S1375" s="45"/>
      <c r="T1375" s="45"/>
      <c r="U1375" s="45"/>
      <c r="V1375" s="45"/>
      <c r="W1375" s="45"/>
      <c r="X1375" s="45"/>
      <c r="Y1375" s="45"/>
      <c r="Z1375" s="45"/>
      <c r="AA1375" s="45"/>
      <c r="AB1375" s="45"/>
      <c r="AC1375" s="45"/>
      <c r="AD1375" s="45"/>
      <c r="AE1375" s="45"/>
      <c r="AF1375" s="45"/>
      <c r="AG1375" s="45"/>
      <c r="AH1375" s="45"/>
      <c r="AI1375" s="45"/>
      <c r="AJ1375" s="45"/>
      <c r="AK1375" s="45"/>
      <c r="AL1375" s="45"/>
      <c r="AM1375" s="45"/>
      <c r="AN1375" s="45"/>
      <c r="AO1375" s="45"/>
      <c r="AP1375" s="45"/>
      <c r="AQ1375" s="45"/>
      <c r="AR1375" s="45"/>
      <c r="AS1375" s="45"/>
      <c r="AT1375" s="45"/>
      <c r="AU1375" s="45"/>
      <c r="AV1375" s="45"/>
      <c r="AW1375" s="45"/>
      <c r="AX1375" s="45"/>
      <c r="AY1375" s="45"/>
      <c r="AZ1375" s="45"/>
      <c r="BA1375" s="45"/>
      <c r="BB1375" s="45"/>
      <c r="BC1375" s="45"/>
      <c r="BD1375" s="45"/>
      <c r="BE1375" s="45"/>
      <c r="BF1375" s="45"/>
      <c r="BG1375" s="45"/>
      <c r="BH1375" s="45"/>
      <c r="BI1375" s="45"/>
      <c r="BJ1375" s="45"/>
      <c r="BK1375" s="45"/>
      <c r="BL1375" s="45"/>
      <c r="BM1375" s="45"/>
      <c r="BN1375" s="45"/>
      <c r="BO1375" s="45"/>
      <c r="BP1375" s="45"/>
      <c r="BQ1375" s="45"/>
      <c r="BR1375" s="45"/>
      <c r="BS1375" s="45"/>
      <c r="BT1375" s="45"/>
      <c r="BU1375" s="45"/>
      <c r="BV1375" s="45"/>
      <c r="BW1375" s="45"/>
      <c r="BX1375" s="45"/>
      <c r="BY1375" s="45"/>
      <c r="BZ1375" s="45"/>
    </row>
    <row r="1376" spans="1:78" x14ac:dyDescent="0.45">
      <c r="A1376" s="45"/>
      <c r="B1376" s="45"/>
      <c r="C1376" s="45"/>
      <c r="D1376" s="45"/>
      <c r="E1376" s="45"/>
      <c r="F1376" s="45"/>
      <c r="G1376" s="45"/>
      <c r="H1376" s="45"/>
      <c r="I1376" s="45"/>
      <c r="J1376" s="45"/>
      <c r="K1376" s="45"/>
      <c r="L1376" s="45"/>
      <c r="M1376" s="45"/>
      <c r="N1376" s="45"/>
      <c r="O1376" s="45"/>
      <c r="P1376" s="45"/>
      <c r="Q1376" s="45"/>
      <c r="R1376" s="45"/>
      <c r="S1376" s="45"/>
      <c r="T1376" s="45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5"/>
      <c r="AE1376" s="45"/>
      <c r="AF1376" s="45"/>
      <c r="AG1376" s="45"/>
      <c r="AH1376" s="45"/>
      <c r="AI1376" s="45"/>
      <c r="AJ1376" s="45"/>
      <c r="AK1376" s="45"/>
      <c r="AL1376" s="45"/>
      <c r="AM1376" s="45"/>
      <c r="AN1376" s="45"/>
      <c r="AO1376" s="45"/>
      <c r="AP1376" s="45"/>
      <c r="AQ1376" s="45"/>
      <c r="AR1376" s="45"/>
      <c r="AS1376" s="45"/>
      <c r="AT1376" s="45"/>
      <c r="AU1376" s="45"/>
      <c r="AV1376" s="45"/>
      <c r="AW1376" s="45"/>
      <c r="AX1376" s="45"/>
      <c r="AY1376" s="45"/>
      <c r="AZ1376" s="45"/>
      <c r="BA1376" s="45"/>
      <c r="BB1376" s="45"/>
      <c r="BC1376" s="45"/>
      <c r="BD1376" s="45"/>
      <c r="BE1376" s="45"/>
      <c r="BF1376" s="45"/>
      <c r="BG1376" s="45"/>
      <c r="BH1376" s="45"/>
      <c r="BI1376" s="45"/>
      <c r="BJ1376" s="45"/>
      <c r="BK1376" s="45"/>
      <c r="BL1376" s="45"/>
      <c r="BM1376" s="45"/>
      <c r="BN1376" s="45"/>
      <c r="BO1376" s="45"/>
      <c r="BP1376" s="45"/>
      <c r="BQ1376" s="45"/>
      <c r="BR1376" s="45"/>
      <c r="BS1376" s="45"/>
      <c r="BT1376" s="45"/>
      <c r="BU1376" s="45"/>
      <c r="BV1376" s="45"/>
      <c r="BW1376" s="45"/>
      <c r="BX1376" s="45"/>
      <c r="BY1376" s="45"/>
      <c r="BZ1376" s="45"/>
    </row>
    <row r="1377" spans="1:78" x14ac:dyDescent="0.45">
      <c r="A1377" s="45"/>
      <c r="B1377" s="45"/>
      <c r="C1377" s="45"/>
      <c r="D1377" s="45"/>
      <c r="E1377" s="45"/>
      <c r="F1377" s="45"/>
      <c r="G1377" s="45"/>
      <c r="H1377" s="45"/>
      <c r="I1377" s="45"/>
      <c r="J1377" s="45"/>
      <c r="K1377" s="45"/>
      <c r="L1377" s="45"/>
      <c r="M1377" s="45"/>
      <c r="N1377" s="45"/>
      <c r="O1377" s="45"/>
      <c r="P1377" s="45"/>
      <c r="Q1377" s="45"/>
      <c r="R1377" s="45"/>
      <c r="S1377" s="45"/>
      <c r="T1377" s="45"/>
      <c r="U1377" s="45"/>
      <c r="V1377" s="45"/>
      <c r="W1377" s="45"/>
      <c r="X1377" s="45"/>
      <c r="Y1377" s="45"/>
      <c r="Z1377" s="45"/>
      <c r="AA1377" s="45"/>
      <c r="AB1377" s="45"/>
      <c r="AC1377" s="45"/>
      <c r="AD1377" s="45"/>
      <c r="AE1377" s="45"/>
      <c r="AF1377" s="45"/>
      <c r="AG1377" s="45"/>
      <c r="AH1377" s="45"/>
      <c r="AI1377" s="45"/>
      <c r="AJ1377" s="45"/>
      <c r="AK1377" s="45"/>
      <c r="AL1377" s="45"/>
      <c r="AM1377" s="45"/>
      <c r="AN1377" s="45"/>
      <c r="AO1377" s="45"/>
      <c r="AP1377" s="45"/>
      <c r="AQ1377" s="45"/>
      <c r="AR1377" s="45"/>
      <c r="AS1377" s="45"/>
      <c r="AT1377" s="45"/>
      <c r="AU1377" s="45"/>
      <c r="AV1377" s="45"/>
      <c r="AW1377" s="45"/>
      <c r="AX1377" s="45"/>
      <c r="AY1377" s="45"/>
      <c r="AZ1377" s="45"/>
      <c r="BA1377" s="45"/>
      <c r="BB1377" s="45"/>
      <c r="BC1377" s="45"/>
      <c r="BD1377" s="45"/>
      <c r="BE1377" s="45"/>
      <c r="BF1377" s="45"/>
      <c r="BG1377" s="45"/>
      <c r="BH1377" s="45"/>
      <c r="BI1377" s="45"/>
      <c r="BJ1377" s="45"/>
      <c r="BK1377" s="45"/>
      <c r="BL1377" s="45"/>
      <c r="BM1377" s="45"/>
      <c r="BN1377" s="45"/>
      <c r="BO1377" s="45"/>
      <c r="BP1377" s="45"/>
      <c r="BQ1377" s="45"/>
      <c r="BR1377" s="45"/>
      <c r="BS1377" s="45"/>
      <c r="BT1377" s="45"/>
      <c r="BU1377" s="45"/>
      <c r="BV1377" s="45"/>
      <c r="BW1377" s="45"/>
      <c r="BX1377" s="45"/>
      <c r="BY1377" s="45"/>
      <c r="BZ1377" s="45"/>
    </row>
    <row r="1378" spans="1:78" x14ac:dyDescent="0.45">
      <c r="A1378" s="45"/>
      <c r="B1378" s="45"/>
      <c r="C1378" s="45"/>
      <c r="D1378" s="45"/>
      <c r="E1378" s="45"/>
      <c r="F1378" s="45"/>
      <c r="G1378" s="45"/>
      <c r="H1378" s="45"/>
      <c r="I1378" s="45"/>
      <c r="J1378" s="45"/>
      <c r="K1378" s="45"/>
      <c r="L1378" s="45"/>
      <c r="M1378" s="45"/>
      <c r="N1378" s="45"/>
      <c r="O1378" s="45"/>
      <c r="P1378" s="45"/>
      <c r="Q1378" s="45"/>
      <c r="R1378" s="45"/>
      <c r="S1378" s="45"/>
      <c r="T1378" s="45"/>
      <c r="U1378" s="45"/>
      <c r="V1378" s="45"/>
      <c r="W1378" s="45"/>
      <c r="X1378" s="45"/>
      <c r="Y1378" s="45"/>
      <c r="Z1378" s="45"/>
      <c r="AA1378" s="45"/>
      <c r="AB1378" s="45"/>
      <c r="AC1378" s="45"/>
      <c r="AD1378" s="45"/>
      <c r="AE1378" s="45"/>
      <c r="AF1378" s="45"/>
      <c r="AG1378" s="45"/>
      <c r="AH1378" s="45"/>
      <c r="AI1378" s="45"/>
      <c r="AJ1378" s="45"/>
      <c r="AK1378" s="45"/>
      <c r="AL1378" s="45"/>
      <c r="AM1378" s="45"/>
      <c r="AN1378" s="45"/>
      <c r="AO1378" s="45"/>
      <c r="AP1378" s="45"/>
      <c r="AQ1378" s="45"/>
      <c r="AR1378" s="45"/>
      <c r="AS1378" s="45"/>
      <c r="AT1378" s="45"/>
      <c r="AU1378" s="45"/>
      <c r="AV1378" s="45"/>
      <c r="AW1378" s="45"/>
      <c r="AX1378" s="45"/>
      <c r="AY1378" s="45"/>
      <c r="AZ1378" s="45"/>
      <c r="BA1378" s="45"/>
      <c r="BB1378" s="45"/>
      <c r="BC1378" s="45"/>
      <c r="BD1378" s="45"/>
      <c r="BE1378" s="45"/>
      <c r="BF1378" s="45"/>
      <c r="BG1378" s="45"/>
      <c r="BH1378" s="45"/>
      <c r="BI1378" s="45"/>
      <c r="BJ1378" s="45"/>
      <c r="BK1378" s="45"/>
      <c r="BL1378" s="45"/>
      <c r="BM1378" s="45"/>
      <c r="BN1378" s="45"/>
      <c r="BO1378" s="45"/>
      <c r="BP1378" s="45"/>
      <c r="BQ1378" s="45"/>
      <c r="BR1378" s="45"/>
      <c r="BS1378" s="45"/>
      <c r="BT1378" s="45"/>
      <c r="BU1378" s="45"/>
      <c r="BV1378" s="45"/>
      <c r="BW1378" s="45"/>
      <c r="BX1378" s="45"/>
      <c r="BY1378" s="45"/>
      <c r="BZ1378" s="45"/>
    </row>
    <row r="1379" spans="1:78" x14ac:dyDescent="0.45">
      <c r="A1379" s="45"/>
      <c r="B1379" s="45"/>
      <c r="C1379" s="45"/>
      <c r="D1379" s="45"/>
      <c r="E1379" s="45"/>
      <c r="F1379" s="45"/>
      <c r="G1379" s="45"/>
      <c r="H1379" s="45"/>
      <c r="I1379" s="45"/>
      <c r="J1379" s="45"/>
      <c r="K1379" s="45"/>
      <c r="L1379" s="45"/>
      <c r="M1379" s="45"/>
      <c r="N1379" s="45"/>
      <c r="O1379" s="45"/>
      <c r="P1379" s="45"/>
      <c r="Q1379" s="45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  <c r="AF1379" s="45"/>
      <c r="AG1379" s="45"/>
      <c r="AH1379" s="45"/>
      <c r="AI1379" s="45"/>
      <c r="AJ1379" s="45"/>
      <c r="AK1379" s="45"/>
      <c r="AL1379" s="45"/>
      <c r="AM1379" s="45"/>
      <c r="AN1379" s="45"/>
      <c r="AO1379" s="45"/>
      <c r="AP1379" s="45"/>
      <c r="AQ1379" s="45"/>
      <c r="AR1379" s="45"/>
      <c r="AS1379" s="45"/>
      <c r="AT1379" s="45"/>
      <c r="AU1379" s="45"/>
      <c r="AV1379" s="45"/>
      <c r="AW1379" s="45"/>
      <c r="AX1379" s="45"/>
      <c r="AY1379" s="45"/>
      <c r="AZ1379" s="45"/>
      <c r="BA1379" s="45"/>
      <c r="BB1379" s="45"/>
      <c r="BC1379" s="45"/>
      <c r="BD1379" s="45"/>
      <c r="BE1379" s="45"/>
      <c r="BF1379" s="45"/>
      <c r="BG1379" s="45"/>
      <c r="BH1379" s="45"/>
      <c r="BI1379" s="45"/>
      <c r="BJ1379" s="45"/>
      <c r="BK1379" s="45"/>
      <c r="BL1379" s="45"/>
      <c r="BM1379" s="45"/>
      <c r="BN1379" s="45"/>
      <c r="BO1379" s="45"/>
      <c r="BP1379" s="45"/>
      <c r="BQ1379" s="45"/>
      <c r="BR1379" s="45"/>
      <c r="BS1379" s="45"/>
      <c r="BT1379" s="45"/>
      <c r="BU1379" s="45"/>
      <c r="BV1379" s="45"/>
      <c r="BW1379" s="45"/>
      <c r="BX1379" s="45"/>
      <c r="BY1379" s="45"/>
      <c r="BZ1379" s="45"/>
    </row>
    <row r="1380" spans="1:78" x14ac:dyDescent="0.45">
      <c r="A1380" s="45"/>
      <c r="B1380" s="45"/>
      <c r="C1380" s="45"/>
      <c r="D1380" s="45"/>
      <c r="E1380" s="45"/>
      <c r="F1380" s="45"/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5"/>
      <c r="T1380" s="45"/>
      <c r="U1380" s="45"/>
      <c r="V1380" s="45"/>
      <c r="W1380" s="45"/>
      <c r="X1380" s="45"/>
      <c r="Y1380" s="45"/>
      <c r="Z1380" s="45"/>
      <c r="AA1380" s="45"/>
      <c r="AB1380" s="45"/>
      <c r="AC1380" s="45"/>
      <c r="AD1380" s="45"/>
      <c r="AE1380" s="45"/>
      <c r="AF1380" s="45"/>
      <c r="AG1380" s="45"/>
      <c r="AH1380" s="45"/>
      <c r="AI1380" s="45"/>
      <c r="AJ1380" s="45"/>
      <c r="AK1380" s="45"/>
      <c r="AL1380" s="45"/>
      <c r="AM1380" s="45"/>
      <c r="AN1380" s="45"/>
      <c r="AO1380" s="45"/>
      <c r="AP1380" s="45"/>
      <c r="AQ1380" s="45"/>
      <c r="AR1380" s="45"/>
      <c r="AS1380" s="45"/>
      <c r="AT1380" s="45"/>
      <c r="AU1380" s="45"/>
      <c r="AV1380" s="45"/>
      <c r="AW1380" s="45"/>
      <c r="AX1380" s="45"/>
      <c r="AY1380" s="45"/>
      <c r="AZ1380" s="45"/>
      <c r="BA1380" s="45"/>
      <c r="BB1380" s="45"/>
      <c r="BC1380" s="45"/>
      <c r="BD1380" s="45"/>
      <c r="BE1380" s="45"/>
      <c r="BF1380" s="45"/>
      <c r="BG1380" s="45"/>
      <c r="BH1380" s="45"/>
      <c r="BI1380" s="45"/>
      <c r="BJ1380" s="45"/>
      <c r="BK1380" s="45"/>
      <c r="BL1380" s="45"/>
      <c r="BM1380" s="45"/>
      <c r="BN1380" s="45"/>
      <c r="BO1380" s="45"/>
      <c r="BP1380" s="45"/>
      <c r="BQ1380" s="45"/>
      <c r="BR1380" s="45"/>
      <c r="BS1380" s="45"/>
      <c r="BT1380" s="45"/>
      <c r="BU1380" s="45"/>
      <c r="BV1380" s="45"/>
      <c r="BW1380" s="45"/>
      <c r="BX1380" s="45"/>
      <c r="BY1380" s="45"/>
      <c r="BZ1380" s="45"/>
    </row>
    <row r="1381" spans="1:78" x14ac:dyDescent="0.45">
      <c r="A1381" s="45"/>
      <c r="B1381" s="45"/>
      <c r="C1381" s="45"/>
      <c r="D1381" s="45"/>
      <c r="E1381" s="45"/>
      <c r="F1381" s="45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45"/>
      <c r="T1381" s="45"/>
      <c r="U1381" s="45"/>
      <c r="V1381" s="45"/>
      <c r="W1381" s="45"/>
      <c r="X1381" s="45"/>
      <c r="Y1381" s="45"/>
      <c r="Z1381" s="45"/>
      <c r="AA1381" s="45"/>
      <c r="AB1381" s="45"/>
      <c r="AC1381" s="45"/>
      <c r="AD1381" s="45"/>
      <c r="AE1381" s="45"/>
      <c r="AF1381" s="45"/>
      <c r="AG1381" s="45"/>
      <c r="AH1381" s="45"/>
      <c r="AI1381" s="45"/>
      <c r="AJ1381" s="45"/>
      <c r="AK1381" s="45"/>
      <c r="AL1381" s="45"/>
      <c r="AM1381" s="45"/>
      <c r="AN1381" s="45"/>
      <c r="AO1381" s="45"/>
      <c r="AP1381" s="45"/>
      <c r="AQ1381" s="45"/>
      <c r="AR1381" s="45"/>
      <c r="AS1381" s="45"/>
      <c r="AT1381" s="45"/>
      <c r="AU1381" s="45"/>
      <c r="AV1381" s="45"/>
      <c r="AW1381" s="45"/>
      <c r="AX1381" s="45"/>
      <c r="AY1381" s="45"/>
      <c r="AZ1381" s="45"/>
      <c r="BA1381" s="45"/>
      <c r="BB1381" s="45"/>
      <c r="BC1381" s="45"/>
      <c r="BD1381" s="45"/>
      <c r="BE1381" s="45"/>
      <c r="BF1381" s="45"/>
      <c r="BG1381" s="45"/>
      <c r="BH1381" s="45"/>
      <c r="BI1381" s="45"/>
      <c r="BJ1381" s="45"/>
      <c r="BK1381" s="45"/>
      <c r="BL1381" s="45"/>
      <c r="BM1381" s="45"/>
      <c r="BN1381" s="45"/>
      <c r="BO1381" s="45"/>
      <c r="BP1381" s="45"/>
      <c r="BQ1381" s="45"/>
      <c r="BR1381" s="45"/>
      <c r="BS1381" s="45"/>
      <c r="BT1381" s="45"/>
      <c r="BU1381" s="45"/>
      <c r="BV1381" s="45"/>
      <c r="BW1381" s="45"/>
      <c r="BX1381" s="45"/>
      <c r="BY1381" s="45"/>
      <c r="BZ1381" s="45"/>
    </row>
    <row r="1382" spans="1:78" x14ac:dyDescent="0.45">
      <c r="A1382" s="45"/>
      <c r="B1382" s="45"/>
      <c r="C1382" s="45"/>
      <c r="D1382" s="45"/>
      <c r="E1382" s="45"/>
      <c r="F1382" s="45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45"/>
      <c r="T1382" s="45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5"/>
      <c r="AE1382" s="45"/>
      <c r="AF1382" s="45"/>
      <c r="AG1382" s="45"/>
      <c r="AH1382" s="45"/>
      <c r="AI1382" s="45"/>
      <c r="AJ1382" s="45"/>
      <c r="AK1382" s="45"/>
      <c r="AL1382" s="45"/>
      <c r="AM1382" s="45"/>
      <c r="AN1382" s="45"/>
      <c r="AO1382" s="45"/>
      <c r="AP1382" s="45"/>
      <c r="AQ1382" s="45"/>
      <c r="AR1382" s="45"/>
      <c r="AS1382" s="45"/>
      <c r="AT1382" s="45"/>
      <c r="AU1382" s="45"/>
      <c r="AV1382" s="45"/>
      <c r="AW1382" s="45"/>
      <c r="AX1382" s="45"/>
      <c r="AY1382" s="45"/>
      <c r="AZ1382" s="45"/>
      <c r="BA1382" s="45"/>
      <c r="BB1382" s="45"/>
      <c r="BC1382" s="45"/>
      <c r="BD1382" s="45"/>
      <c r="BE1382" s="45"/>
      <c r="BF1382" s="45"/>
      <c r="BG1382" s="45"/>
      <c r="BH1382" s="45"/>
      <c r="BI1382" s="45"/>
      <c r="BJ1382" s="45"/>
      <c r="BK1382" s="45"/>
      <c r="BL1382" s="45"/>
      <c r="BM1382" s="45"/>
      <c r="BN1382" s="45"/>
      <c r="BO1382" s="45"/>
      <c r="BP1382" s="45"/>
      <c r="BQ1382" s="45"/>
      <c r="BR1382" s="45"/>
      <c r="BS1382" s="45"/>
      <c r="BT1382" s="45"/>
      <c r="BU1382" s="45"/>
      <c r="BV1382" s="45"/>
      <c r="BW1382" s="45"/>
      <c r="BX1382" s="45"/>
      <c r="BY1382" s="45"/>
      <c r="BZ1382" s="45"/>
    </row>
    <row r="1383" spans="1:78" x14ac:dyDescent="0.45">
      <c r="A1383" s="45"/>
      <c r="B1383" s="45"/>
      <c r="C1383" s="45"/>
      <c r="D1383" s="45"/>
      <c r="E1383" s="45"/>
      <c r="F1383" s="45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45"/>
      <c r="T1383" s="45"/>
      <c r="U1383" s="45"/>
      <c r="V1383" s="45"/>
      <c r="W1383" s="45"/>
      <c r="X1383" s="45"/>
      <c r="Y1383" s="45"/>
      <c r="Z1383" s="45"/>
      <c r="AA1383" s="45"/>
      <c r="AB1383" s="45"/>
      <c r="AC1383" s="45"/>
      <c r="AD1383" s="45"/>
      <c r="AE1383" s="45"/>
      <c r="AF1383" s="45"/>
      <c r="AG1383" s="45"/>
      <c r="AH1383" s="45"/>
      <c r="AI1383" s="45"/>
      <c r="AJ1383" s="45"/>
      <c r="AK1383" s="45"/>
      <c r="AL1383" s="45"/>
      <c r="AM1383" s="45"/>
      <c r="AN1383" s="45"/>
      <c r="AO1383" s="45"/>
      <c r="AP1383" s="45"/>
      <c r="AQ1383" s="45"/>
      <c r="AR1383" s="45"/>
      <c r="AS1383" s="45"/>
      <c r="AT1383" s="45"/>
      <c r="AU1383" s="45"/>
      <c r="AV1383" s="45"/>
      <c r="AW1383" s="45"/>
      <c r="AX1383" s="45"/>
      <c r="AY1383" s="45"/>
      <c r="AZ1383" s="45"/>
      <c r="BA1383" s="45"/>
      <c r="BB1383" s="45"/>
      <c r="BC1383" s="45"/>
      <c r="BD1383" s="45"/>
      <c r="BE1383" s="45"/>
      <c r="BF1383" s="45"/>
      <c r="BG1383" s="45"/>
      <c r="BH1383" s="45"/>
      <c r="BI1383" s="45"/>
      <c r="BJ1383" s="45"/>
      <c r="BK1383" s="45"/>
      <c r="BL1383" s="45"/>
      <c r="BM1383" s="45"/>
      <c r="BN1383" s="45"/>
      <c r="BO1383" s="45"/>
      <c r="BP1383" s="45"/>
      <c r="BQ1383" s="45"/>
      <c r="BR1383" s="45"/>
      <c r="BS1383" s="45"/>
      <c r="BT1383" s="45"/>
      <c r="BU1383" s="45"/>
      <c r="BV1383" s="45"/>
      <c r="BW1383" s="45"/>
      <c r="BX1383" s="45"/>
      <c r="BY1383" s="45"/>
      <c r="BZ1383" s="45"/>
    </row>
    <row r="1384" spans="1:78" x14ac:dyDescent="0.45">
      <c r="A1384" s="45"/>
      <c r="B1384" s="45"/>
      <c r="C1384" s="45"/>
      <c r="D1384" s="45"/>
      <c r="E1384" s="45"/>
      <c r="F1384" s="45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45"/>
      <c r="T1384" s="45"/>
      <c r="U1384" s="45"/>
      <c r="V1384" s="45"/>
      <c r="W1384" s="45"/>
      <c r="X1384" s="45"/>
      <c r="Y1384" s="45"/>
      <c r="Z1384" s="45"/>
      <c r="AA1384" s="45"/>
      <c r="AB1384" s="45"/>
      <c r="AC1384" s="45"/>
      <c r="AD1384" s="45"/>
      <c r="AE1384" s="45"/>
      <c r="AF1384" s="45"/>
      <c r="AG1384" s="45"/>
      <c r="AH1384" s="45"/>
      <c r="AI1384" s="45"/>
      <c r="AJ1384" s="45"/>
      <c r="AK1384" s="45"/>
      <c r="AL1384" s="45"/>
      <c r="AM1384" s="45"/>
      <c r="AN1384" s="45"/>
      <c r="AO1384" s="45"/>
      <c r="AP1384" s="45"/>
      <c r="AQ1384" s="45"/>
      <c r="AR1384" s="45"/>
      <c r="AS1384" s="45"/>
      <c r="AT1384" s="45"/>
      <c r="AU1384" s="45"/>
      <c r="AV1384" s="45"/>
      <c r="AW1384" s="45"/>
      <c r="AX1384" s="45"/>
      <c r="AY1384" s="45"/>
      <c r="AZ1384" s="45"/>
      <c r="BA1384" s="45"/>
      <c r="BB1384" s="45"/>
      <c r="BC1384" s="45"/>
      <c r="BD1384" s="45"/>
      <c r="BE1384" s="45"/>
      <c r="BF1384" s="45"/>
      <c r="BG1384" s="45"/>
      <c r="BH1384" s="45"/>
      <c r="BI1384" s="45"/>
      <c r="BJ1384" s="45"/>
      <c r="BK1384" s="45"/>
      <c r="BL1384" s="45"/>
      <c r="BM1384" s="45"/>
      <c r="BN1384" s="45"/>
      <c r="BO1384" s="45"/>
      <c r="BP1384" s="45"/>
      <c r="BQ1384" s="45"/>
      <c r="BR1384" s="45"/>
      <c r="BS1384" s="45"/>
      <c r="BT1384" s="45"/>
      <c r="BU1384" s="45"/>
      <c r="BV1384" s="45"/>
      <c r="BW1384" s="45"/>
      <c r="BX1384" s="45"/>
      <c r="BY1384" s="45"/>
      <c r="BZ1384" s="45"/>
    </row>
    <row r="1385" spans="1:78" x14ac:dyDescent="0.45">
      <c r="A1385" s="45"/>
      <c r="B1385" s="45"/>
      <c r="C1385" s="45"/>
      <c r="D1385" s="45"/>
      <c r="E1385" s="45"/>
      <c r="F1385" s="45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45"/>
      <c r="T1385" s="45"/>
      <c r="U1385" s="45"/>
      <c r="V1385" s="45"/>
      <c r="W1385" s="45"/>
      <c r="X1385" s="45"/>
      <c r="Y1385" s="45"/>
      <c r="Z1385" s="45"/>
      <c r="AA1385" s="45"/>
      <c r="AB1385" s="45"/>
      <c r="AC1385" s="45"/>
      <c r="AD1385" s="45"/>
      <c r="AE1385" s="45"/>
      <c r="AF1385" s="45"/>
      <c r="AG1385" s="45"/>
      <c r="AH1385" s="45"/>
      <c r="AI1385" s="45"/>
      <c r="AJ1385" s="45"/>
      <c r="AK1385" s="45"/>
      <c r="AL1385" s="45"/>
      <c r="AM1385" s="45"/>
      <c r="AN1385" s="45"/>
      <c r="AO1385" s="45"/>
      <c r="AP1385" s="45"/>
      <c r="AQ1385" s="45"/>
      <c r="AR1385" s="45"/>
      <c r="AS1385" s="45"/>
      <c r="AT1385" s="45"/>
      <c r="AU1385" s="45"/>
      <c r="AV1385" s="45"/>
      <c r="AW1385" s="45"/>
      <c r="AX1385" s="45"/>
      <c r="AY1385" s="45"/>
      <c r="AZ1385" s="45"/>
      <c r="BA1385" s="45"/>
      <c r="BB1385" s="45"/>
      <c r="BC1385" s="45"/>
      <c r="BD1385" s="45"/>
      <c r="BE1385" s="45"/>
      <c r="BF1385" s="45"/>
      <c r="BG1385" s="45"/>
      <c r="BH1385" s="45"/>
      <c r="BI1385" s="45"/>
      <c r="BJ1385" s="45"/>
      <c r="BK1385" s="45"/>
      <c r="BL1385" s="45"/>
      <c r="BM1385" s="45"/>
      <c r="BN1385" s="45"/>
      <c r="BO1385" s="45"/>
      <c r="BP1385" s="45"/>
      <c r="BQ1385" s="45"/>
      <c r="BR1385" s="45"/>
      <c r="BS1385" s="45"/>
      <c r="BT1385" s="45"/>
      <c r="BU1385" s="45"/>
      <c r="BV1385" s="45"/>
      <c r="BW1385" s="45"/>
      <c r="BX1385" s="45"/>
      <c r="BY1385" s="45"/>
      <c r="BZ1385" s="45"/>
    </row>
    <row r="1386" spans="1:78" x14ac:dyDescent="0.45">
      <c r="A1386" s="45"/>
      <c r="B1386" s="45"/>
      <c r="C1386" s="45"/>
      <c r="D1386" s="45"/>
      <c r="E1386" s="45"/>
      <c r="F1386" s="45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45"/>
      <c r="T1386" s="45"/>
      <c r="U1386" s="45"/>
      <c r="V1386" s="45"/>
      <c r="W1386" s="45"/>
      <c r="X1386" s="45"/>
      <c r="Y1386" s="45"/>
      <c r="Z1386" s="45"/>
      <c r="AA1386" s="45"/>
      <c r="AB1386" s="45"/>
      <c r="AC1386" s="45"/>
      <c r="AD1386" s="45"/>
      <c r="AE1386" s="45"/>
      <c r="AF1386" s="45"/>
      <c r="AG1386" s="45"/>
      <c r="AH1386" s="45"/>
      <c r="AI1386" s="45"/>
      <c r="AJ1386" s="45"/>
      <c r="AK1386" s="45"/>
      <c r="AL1386" s="45"/>
      <c r="AM1386" s="45"/>
      <c r="AN1386" s="45"/>
      <c r="AO1386" s="45"/>
      <c r="AP1386" s="45"/>
      <c r="AQ1386" s="45"/>
      <c r="AR1386" s="45"/>
      <c r="AS1386" s="45"/>
      <c r="AT1386" s="45"/>
      <c r="AU1386" s="45"/>
      <c r="AV1386" s="45"/>
      <c r="AW1386" s="45"/>
      <c r="AX1386" s="45"/>
      <c r="AY1386" s="45"/>
      <c r="AZ1386" s="45"/>
      <c r="BA1386" s="45"/>
      <c r="BB1386" s="45"/>
      <c r="BC1386" s="45"/>
      <c r="BD1386" s="45"/>
      <c r="BE1386" s="45"/>
      <c r="BF1386" s="45"/>
      <c r="BG1386" s="45"/>
      <c r="BH1386" s="45"/>
      <c r="BI1386" s="45"/>
      <c r="BJ1386" s="45"/>
      <c r="BK1386" s="45"/>
      <c r="BL1386" s="45"/>
      <c r="BM1386" s="45"/>
      <c r="BN1386" s="45"/>
      <c r="BO1386" s="45"/>
      <c r="BP1386" s="45"/>
      <c r="BQ1386" s="45"/>
      <c r="BR1386" s="45"/>
      <c r="BS1386" s="45"/>
      <c r="BT1386" s="45"/>
      <c r="BU1386" s="45"/>
      <c r="BV1386" s="45"/>
      <c r="BW1386" s="45"/>
      <c r="BX1386" s="45"/>
      <c r="BY1386" s="45"/>
      <c r="BZ1386" s="45"/>
    </row>
    <row r="1387" spans="1:78" x14ac:dyDescent="0.45">
      <c r="A1387" s="45"/>
      <c r="B1387" s="45"/>
      <c r="C1387" s="45"/>
      <c r="D1387" s="45"/>
      <c r="E1387" s="45"/>
      <c r="F1387" s="45"/>
      <c r="G1387" s="45"/>
      <c r="H1387" s="45"/>
      <c r="I1387" s="45"/>
      <c r="J1387" s="45"/>
      <c r="K1387" s="45"/>
      <c r="L1387" s="45"/>
      <c r="M1387" s="45"/>
      <c r="N1387" s="45"/>
      <c r="O1387" s="45"/>
      <c r="P1387" s="45"/>
      <c r="Q1387" s="45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  <c r="AF1387" s="45"/>
      <c r="AG1387" s="45"/>
      <c r="AH1387" s="45"/>
      <c r="AI1387" s="45"/>
      <c r="AJ1387" s="45"/>
      <c r="AK1387" s="45"/>
      <c r="AL1387" s="45"/>
      <c r="AM1387" s="45"/>
      <c r="AN1387" s="45"/>
      <c r="AO1387" s="45"/>
      <c r="AP1387" s="45"/>
      <c r="AQ1387" s="45"/>
      <c r="AR1387" s="45"/>
      <c r="AS1387" s="45"/>
      <c r="AT1387" s="45"/>
      <c r="AU1387" s="45"/>
      <c r="AV1387" s="45"/>
      <c r="AW1387" s="45"/>
      <c r="AX1387" s="45"/>
      <c r="AY1387" s="45"/>
      <c r="AZ1387" s="45"/>
      <c r="BA1387" s="45"/>
      <c r="BB1387" s="45"/>
      <c r="BC1387" s="45"/>
      <c r="BD1387" s="45"/>
      <c r="BE1387" s="45"/>
      <c r="BF1387" s="45"/>
      <c r="BG1387" s="45"/>
      <c r="BH1387" s="45"/>
      <c r="BI1387" s="45"/>
      <c r="BJ1387" s="45"/>
      <c r="BK1387" s="45"/>
      <c r="BL1387" s="45"/>
      <c r="BM1387" s="45"/>
      <c r="BN1387" s="45"/>
      <c r="BO1387" s="45"/>
      <c r="BP1387" s="45"/>
      <c r="BQ1387" s="45"/>
      <c r="BR1387" s="45"/>
      <c r="BS1387" s="45"/>
      <c r="BT1387" s="45"/>
      <c r="BU1387" s="45"/>
      <c r="BV1387" s="45"/>
      <c r="BW1387" s="45"/>
      <c r="BX1387" s="45"/>
      <c r="BY1387" s="45"/>
      <c r="BZ1387" s="45"/>
    </row>
    <row r="1388" spans="1:78" x14ac:dyDescent="0.45">
      <c r="A1388" s="45"/>
      <c r="B1388" s="45"/>
      <c r="C1388" s="45"/>
      <c r="D1388" s="45"/>
      <c r="E1388" s="45"/>
      <c r="F1388" s="45"/>
      <c r="G1388" s="45"/>
      <c r="H1388" s="45"/>
      <c r="I1388" s="45"/>
      <c r="J1388" s="45"/>
      <c r="K1388" s="45"/>
      <c r="L1388" s="45"/>
      <c r="M1388" s="45"/>
      <c r="N1388" s="45"/>
      <c r="O1388" s="45"/>
      <c r="P1388" s="45"/>
      <c r="Q1388" s="45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  <c r="AF1388" s="45"/>
      <c r="AG1388" s="45"/>
      <c r="AH1388" s="45"/>
      <c r="AI1388" s="45"/>
      <c r="AJ1388" s="45"/>
      <c r="AK1388" s="45"/>
      <c r="AL1388" s="45"/>
      <c r="AM1388" s="45"/>
      <c r="AN1388" s="45"/>
      <c r="AO1388" s="45"/>
      <c r="AP1388" s="45"/>
      <c r="AQ1388" s="45"/>
      <c r="AR1388" s="45"/>
      <c r="AS1388" s="45"/>
      <c r="AT1388" s="45"/>
      <c r="AU1388" s="45"/>
      <c r="AV1388" s="45"/>
      <c r="AW1388" s="45"/>
      <c r="AX1388" s="45"/>
      <c r="AY1388" s="45"/>
      <c r="AZ1388" s="45"/>
      <c r="BA1388" s="45"/>
      <c r="BB1388" s="45"/>
      <c r="BC1388" s="45"/>
      <c r="BD1388" s="45"/>
      <c r="BE1388" s="45"/>
      <c r="BF1388" s="45"/>
      <c r="BG1388" s="45"/>
      <c r="BH1388" s="45"/>
      <c r="BI1388" s="45"/>
      <c r="BJ1388" s="45"/>
      <c r="BK1388" s="45"/>
      <c r="BL1388" s="45"/>
      <c r="BM1388" s="45"/>
      <c r="BN1388" s="45"/>
      <c r="BO1388" s="45"/>
      <c r="BP1388" s="45"/>
      <c r="BQ1388" s="45"/>
      <c r="BR1388" s="45"/>
      <c r="BS1388" s="45"/>
      <c r="BT1388" s="45"/>
      <c r="BU1388" s="45"/>
      <c r="BV1388" s="45"/>
      <c r="BW1388" s="45"/>
      <c r="BX1388" s="45"/>
      <c r="BY1388" s="45"/>
      <c r="BZ1388" s="45"/>
    </row>
    <row r="1389" spans="1:78" x14ac:dyDescent="0.45">
      <c r="A1389" s="45"/>
      <c r="B1389" s="45"/>
      <c r="C1389" s="45"/>
      <c r="D1389" s="45"/>
      <c r="E1389" s="45"/>
      <c r="F1389" s="45"/>
      <c r="G1389" s="45"/>
      <c r="H1389" s="45"/>
      <c r="I1389" s="45"/>
      <c r="J1389" s="45"/>
      <c r="K1389" s="45"/>
      <c r="L1389" s="45"/>
      <c r="M1389" s="45"/>
      <c r="N1389" s="45"/>
      <c r="O1389" s="45"/>
      <c r="P1389" s="45"/>
      <c r="Q1389" s="45"/>
      <c r="R1389" s="45"/>
      <c r="S1389" s="45"/>
      <c r="T1389" s="45"/>
      <c r="U1389" s="45"/>
      <c r="V1389" s="45"/>
      <c r="W1389" s="45"/>
      <c r="X1389" s="45"/>
      <c r="Y1389" s="45"/>
      <c r="Z1389" s="45"/>
      <c r="AA1389" s="45"/>
      <c r="AB1389" s="45"/>
      <c r="AC1389" s="45"/>
      <c r="AD1389" s="45"/>
      <c r="AE1389" s="45"/>
      <c r="AF1389" s="45"/>
      <c r="AG1389" s="45"/>
      <c r="AH1389" s="45"/>
      <c r="AI1389" s="45"/>
      <c r="AJ1389" s="45"/>
      <c r="AK1389" s="45"/>
      <c r="AL1389" s="45"/>
      <c r="AM1389" s="45"/>
      <c r="AN1389" s="45"/>
      <c r="AO1389" s="45"/>
      <c r="AP1389" s="45"/>
      <c r="AQ1389" s="45"/>
      <c r="AR1389" s="45"/>
      <c r="AS1389" s="45"/>
      <c r="AT1389" s="45"/>
      <c r="AU1389" s="45"/>
      <c r="AV1389" s="45"/>
      <c r="AW1389" s="45"/>
      <c r="AX1389" s="45"/>
      <c r="AY1389" s="45"/>
      <c r="AZ1389" s="45"/>
      <c r="BA1389" s="45"/>
      <c r="BB1389" s="45"/>
      <c r="BC1389" s="45"/>
      <c r="BD1389" s="45"/>
      <c r="BE1389" s="45"/>
      <c r="BF1389" s="45"/>
      <c r="BG1389" s="45"/>
      <c r="BH1389" s="45"/>
      <c r="BI1389" s="45"/>
      <c r="BJ1389" s="45"/>
      <c r="BK1389" s="45"/>
      <c r="BL1389" s="45"/>
      <c r="BM1389" s="45"/>
      <c r="BN1389" s="45"/>
      <c r="BO1389" s="45"/>
      <c r="BP1389" s="45"/>
      <c r="BQ1389" s="45"/>
      <c r="BR1389" s="45"/>
      <c r="BS1389" s="45"/>
      <c r="BT1389" s="45"/>
      <c r="BU1389" s="45"/>
      <c r="BV1389" s="45"/>
      <c r="BW1389" s="45"/>
      <c r="BX1389" s="45"/>
      <c r="BY1389" s="45"/>
      <c r="BZ1389" s="45"/>
    </row>
    <row r="1390" spans="1:78" x14ac:dyDescent="0.45">
      <c r="A1390" s="45"/>
      <c r="B1390" s="45"/>
      <c r="C1390" s="45"/>
      <c r="D1390" s="45"/>
      <c r="E1390" s="45"/>
      <c r="F1390" s="45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  <c r="AF1390" s="45"/>
      <c r="AG1390" s="45"/>
      <c r="AH1390" s="45"/>
      <c r="AI1390" s="45"/>
      <c r="AJ1390" s="45"/>
      <c r="AK1390" s="45"/>
      <c r="AL1390" s="45"/>
      <c r="AM1390" s="45"/>
      <c r="AN1390" s="45"/>
      <c r="AO1390" s="45"/>
      <c r="AP1390" s="45"/>
      <c r="AQ1390" s="45"/>
      <c r="AR1390" s="45"/>
      <c r="AS1390" s="45"/>
      <c r="AT1390" s="45"/>
      <c r="AU1390" s="45"/>
      <c r="AV1390" s="45"/>
      <c r="AW1390" s="45"/>
      <c r="AX1390" s="45"/>
      <c r="AY1390" s="45"/>
      <c r="AZ1390" s="45"/>
      <c r="BA1390" s="45"/>
      <c r="BB1390" s="45"/>
      <c r="BC1390" s="45"/>
      <c r="BD1390" s="45"/>
      <c r="BE1390" s="45"/>
      <c r="BF1390" s="45"/>
      <c r="BG1390" s="45"/>
      <c r="BH1390" s="45"/>
      <c r="BI1390" s="45"/>
      <c r="BJ1390" s="45"/>
      <c r="BK1390" s="45"/>
      <c r="BL1390" s="45"/>
      <c r="BM1390" s="45"/>
      <c r="BN1390" s="45"/>
      <c r="BO1390" s="45"/>
      <c r="BP1390" s="45"/>
      <c r="BQ1390" s="45"/>
      <c r="BR1390" s="45"/>
      <c r="BS1390" s="45"/>
      <c r="BT1390" s="45"/>
      <c r="BU1390" s="45"/>
      <c r="BV1390" s="45"/>
      <c r="BW1390" s="45"/>
      <c r="BX1390" s="45"/>
      <c r="BY1390" s="45"/>
      <c r="BZ1390" s="45"/>
    </row>
    <row r="1391" spans="1:78" x14ac:dyDescent="0.45">
      <c r="A1391" s="45"/>
      <c r="B1391" s="45"/>
      <c r="C1391" s="45"/>
      <c r="D1391" s="45"/>
      <c r="E1391" s="45"/>
      <c r="F1391" s="45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5"/>
      <c r="R1391" s="45"/>
      <c r="S1391" s="45"/>
      <c r="T1391" s="45"/>
      <c r="U1391" s="45"/>
      <c r="V1391" s="45"/>
      <c r="W1391" s="45"/>
      <c r="X1391" s="45"/>
      <c r="Y1391" s="45"/>
      <c r="Z1391" s="45"/>
      <c r="AA1391" s="45"/>
      <c r="AB1391" s="45"/>
      <c r="AC1391" s="45"/>
      <c r="AD1391" s="45"/>
      <c r="AE1391" s="45"/>
      <c r="AF1391" s="45"/>
      <c r="AG1391" s="45"/>
      <c r="AH1391" s="45"/>
      <c r="AI1391" s="45"/>
      <c r="AJ1391" s="45"/>
      <c r="AK1391" s="45"/>
      <c r="AL1391" s="45"/>
      <c r="AM1391" s="45"/>
      <c r="AN1391" s="45"/>
      <c r="AO1391" s="45"/>
      <c r="AP1391" s="45"/>
      <c r="AQ1391" s="45"/>
      <c r="AR1391" s="45"/>
      <c r="AS1391" s="45"/>
      <c r="AT1391" s="45"/>
      <c r="AU1391" s="45"/>
      <c r="AV1391" s="45"/>
      <c r="AW1391" s="45"/>
      <c r="AX1391" s="45"/>
      <c r="AY1391" s="45"/>
      <c r="AZ1391" s="45"/>
      <c r="BA1391" s="45"/>
      <c r="BB1391" s="45"/>
      <c r="BC1391" s="45"/>
      <c r="BD1391" s="45"/>
      <c r="BE1391" s="45"/>
      <c r="BF1391" s="45"/>
      <c r="BG1391" s="45"/>
      <c r="BH1391" s="45"/>
      <c r="BI1391" s="45"/>
      <c r="BJ1391" s="45"/>
      <c r="BK1391" s="45"/>
      <c r="BL1391" s="45"/>
      <c r="BM1391" s="45"/>
      <c r="BN1391" s="45"/>
      <c r="BO1391" s="45"/>
      <c r="BP1391" s="45"/>
      <c r="BQ1391" s="45"/>
      <c r="BR1391" s="45"/>
      <c r="BS1391" s="45"/>
      <c r="BT1391" s="45"/>
      <c r="BU1391" s="45"/>
      <c r="BV1391" s="45"/>
      <c r="BW1391" s="45"/>
      <c r="BX1391" s="45"/>
      <c r="BY1391" s="45"/>
      <c r="BZ1391" s="45"/>
    </row>
    <row r="1392" spans="1:78" x14ac:dyDescent="0.45">
      <c r="A1392" s="45"/>
      <c r="B1392" s="45"/>
      <c r="C1392" s="45"/>
      <c r="D1392" s="45"/>
      <c r="E1392" s="45"/>
      <c r="F1392" s="45"/>
      <c r="G1392" s="45"/>
      <c r="H1392" s="45"/>
      <c r="I1392" s="45"/>
      <c r="J1392" s="45"/>
      <c r="K1392" s="45"/>
      <c r="L1392" s="45"/>
      <c r="M1392" s="45"/>
      <c r="N1392" s="45"/>
      <c r="O1392" s="45"/>
      <c r="P1392" s="45"/>
      <c r="Q1392" s="45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5"/>
      <c r="AE1392" s="45"/>
      <c r="AF1392" s="45"/>
      <c r="AG1392" s="45"/>
      <c r="AH1392" s="45"/>
      <c r="AI1392" s="45"/>
      <c r="AJ1392" s="45"/>
      <c r="AK1392" s="45"/>
      <c r="AL1392" s="45"/>
      <c r="AM1392" s="45"/>
      <c r="AN1392" s="45"/>
      <c r="AO1392" s="45"/>
      <c r="AP1392" s="45"/>
      <c r="AQ1392" s="45"/>
      <c r="AR1392" s="45"/>
      <c r="AS1392" s="45"/>
      <c r="AT1392" s="45"/>
      <c r="AU1392" s="45"/>
      <c r="AV1392" s="45"/>
      <c r="AW1392" s="45"/>
      <c r="AX1392" s="45"/>
      <c r="AY1392" s="45"/>
      <c r="AZ1392" s="45"/>
      <c r="BA1392" s="45"/>
      <c r="BB1392" s="45"/>
      <c r="BC1392" s="45"/>
      <c r="BD1392" s="45"/>
      <c r="BE1392" s="45"/>
      <c r="BF1392" s="45"/>
      <c r="BG1392" s="45"/>
      <c r="BH1392" s="45"/>
      <c r="BI1392" s="45"/>
      <c r="BJ1392" s="45"/>
      <c r="BK1392" s="45"/>
      <c r="BL1392" s="45"/>
      <c r="BM1392" s="45"/>
      <c r="BN1392" s="45"/>
      <c r="BO1392" s="45"/>
      <c r="BP1392" s="45"/>
      <c r="BQ1392" s="45"/>
      <c r="BR1392" s="45"/>
      <c r="BS1392" s="45"/>
      <c r="BT1392" s="45"/>
      <c r="BU1392" s="45"/>
      <c r="BV1392" s="45"/>
      <c r="BW1392" s="45"/>
      <c r="BX1392" s="45"/>
      <c r="BY1392" s="45"/>
      <c r="BZ1392" s="45"/>
    </row>
    <row r="1393" spans="1:78" x14ac:dyDescent="0.45">
      <c r="A1393" s="45"/>
      <c r="B1393" s="45"/>
      <c r="C1393" s="45"/>
      <c r="D1393" s="45"/>
      <c r="E1393" s="45"/>
      <c r="F1393" s="45"/>
      <c r="G1393" s="45"/>
      <c r="H1393" s="45"/>
      <c r="I1393" s="45"/>
      <c r="J1393" s="45"/>
      <c r="K1393" s="45"/>
      <c r="L1393" s="45"/>
      <c r="M1393" s="45"/>
      <c r="N1393" s="45"/>
      <c r="O1393" s="45"/>
      <c r="P1393" s="45"/>
      <c r="Q1393" s="45"/>
      <c r="R1393" s="45"/>
      <c r="S1393" s="45"/>
      <c r="T1393" s="45"/>
      <c r="U1393" s="45"/>
      <c r="V1393" s="45"/>
      <c r="W1393" s="45"/>
      <c r="X1393" s="45"/>
      <c r="Y1393" s="45"/>
      <c r="Z1393" s="45"/>
      <c r="AA1393" s="45"/>
      <c r="AB1393" s="45"/>
      <c r="AC1393" s="45"/>
      <c r="AD1393" s="45"/>
      <c r="AE1393" s="45"/>
      <c r="AF1393" s="45"/>
      <c r="AG1393" s="45"/>
      <c r="AH1393" s="45"/>
      <c r="AI1393" s="45"/>
      <c r="AJ1393" s="45"/>
      <c r="AK1393" s="45"/>
      <c r="AL1393" s="45"/>
      <c r="AM1393" s="45"/>
      <c r="AN1393" s="45"/>
      <c r="AO1393" s="45"/>
      <c r="AP1393" s="45"/>
      <c r="AQ1393" s="45"/>
      <c r="AR1393" s="45"/>
      <c r="AS1393" s="45"/>
      <c r="AT1393" s="45"/>
      <c r="AU1393" s="45"/>
      <c r="AV1393" s="45"/>
      <c r="AW1393" s="45"/>
      <c r="AX1393" s="45"/>
      <c r="AY1393" s="45"/>
      <c r="AZ1393" s="45"/>
      <c r="BA1393" s="45"/>
      <c r="BB1393" s="45"/>
      <c r="BC1393" s="45"/>
      <c r="BD1393" s="45"/>
      <c r="BE1393" s="45"/>
      <c r="BF1393" s="45"/>
      <c r="BG1393" s="45"/>
      <c r="BH1393" s="45"/>
      <c r="BI1393" s="45"/>
      <c r="BJ1393" s="45"/>
      <c r="BK1393" s="45"/>
      <c r="BL1393" s="45"/>
      <c r="BM1393" s="45"/>
      <c r="BN1393" s="45"/>
      <c r="BO1393" s="45"/>
      <c r="BP1393" s="45"/>
      <c r="BQ1393" s="45"/>
      <c r="BR1393" s="45"/>
      <c r="BS1393" s="45"/>
      <c r="BT1393" s="45"/>
      <c r="BU1393" s="45"/>
      <c r="BV1393" s="45"/>
      <c r="BW1393" s="45"/>
      <c r="BX1393" s="45"/>
      <c r="BY1393" s="45"/>
      <c r="BZ1393" s="45"/>
    </row>
    <row r="1394" spans="1:78" x14ac:dyDescent="0.45">
      <c r="A1394" s="45"/>
      <c r="B1394" s="45"/>
      <c r="C1394" s="45"/>
      <c r="D1394" s="45"/>
      <c r="E1394" s="45"/>
      <c r="F1394" s="45"/>
      <c r="G1394" s="45"/>
      <c r="H1394" s="45"/>
      <c r="I1394" s="45"/>
      <c r="J1394" s="45"/>
      <c r="K1394" s="45"/>
      <c r="L1394" s="45"/>
      <c r="M1394" s="45"/>
      <c r="N1394" s="45"/>
      <c r="O1394" s="45"/>
      <c r="P1394" s="45"/>
      <c r="Q1394" s="45"/>
      <c r="R1394" s="45"/>
      <c r="S1394" s="45"/>
      <c r="T1394" s="45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5"/>
      <c r="AE1394" s="45"/>
      <c r="AF1394" s="45"/>
      <c r="AG1394" s="45"/>
      <c r="AH1394" s="45"/>
      <c r="AI1394" s="45"/>
      <c r="AJ1394" s="45"/>
      <c r="AK1394" s="45"/>
      <c r="AL1394" s="45"/>
      <c r="AM1394" s="45"/>
      <c r="AN1394" s="45"/>
      <c r="AO1394" s="45"/>
      <c r="AP1394" s="45"/>
      <c r="AQ1394" s="45"/>
      <c r="AR1394" s="45"/>
      <c r="AS1394" s="45"/>
      <c r="AT1394" s="45"/>
      <c r="AU1394" s="45"/>
      <c r="AV1394" s="45"/>
      <c r="AW1394" s="45"/>
      <c r="AX1394" s="45"/>
      <c r="AY1394" s="45"/>
      <c r="AZ1394" s="45"/>
      <c r="BA1394" s="45"/>
      <c r="BB1394" s="45"/>
      <c r="BC1394" s="45"/>
      <c r="BD1394" s="45"/>
      <c r="BE1394" s="45"/>
      <c r="BF1394" s="45"/>
      <c r="BG1394" s="45"/>
      <c r="BH1394" s="45"/>
      <c r="BI1394" s="45"/>
      <c r="BJ1394" s="45"/>
      <c r="BK1394" s="45"/>
      <c r="BL1394" s="45"/>
      <c r="BM1394" s="45"/>
      <c r="BN1394" s="45"/>
      <c r="BO1394" s="45"/>
      <c r="BP1394" s="45"/>
      <c r="BQ1394" s="45"/>
      <c r="BR1394" s="45"/>
      <c r="BS1394" s="45"/>
      <c r="BT1394" s="45"/>
      <c r="BU1394" s="45"/>
      <c r="BV1394" s="45"/>
      <c r="BW1394" s="45"/>
      <c r="BX1394" s="45"/>
      <c r="BY1394" s="45"/>
      <c r="BZ1394" s="45"/>
    </row>
    <row r="1395" spans="1:78" x14ac:dyDescent="0.45">
      <c r="A1395" s="45"/>
      <c r="B1395" s="45"/>
      <c r="C1395" s="45"/>
      <c r="D1395" s="45"/>
      <c r="E1395" s="45"/>
      <c r="F1395" s="45"/>
      <c r="G1395" s="45"/>
      <c r="H1395" s="45"/>
      <c r="I1395" s="45"/>
      <c r="J1395" s="45"/>
      <c r="K1395" s="45"/>
      <c r="L1395" s="45"/>
      <c r="M1395" s="45"/>
      <c r="N1395" s="45"/>
      <c r="O1395" s="45"/>
      <c r="P1395" s="45"/>
      <c r="Q1395" s="45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5"/>
      <c r="AE1395" s="45"/>
      <c r="AF1395" s="45"/>
      <c r="AG1395" s="45"/>
      <c r="AH1395" s="45"/>
      <c r="AI1395" s="45"/>
      <c r="AJ1395" s="45"/>
      <c r="AK1395" s="45"/>
      <c r="AL1395" s="45"/>
      <c r="AM1395" s="45"/>
      <c r="AN1395" s="45"/>
      <c r="AO1395" s="45"/>
      <c r="AP1395" s="45"/>
      <c r="AQ1395" s="45"/>
      <c r="AR1395" s="45"/>
      <c r="AS1395" s="45"/>
      <c r="AT1395" s="45"/>
      <c r="AU1395" s="45"/>
      <c r="AV1395" s="45"/>
      <c r="AW1395" s="45"/>
      <c r="AX1395" s="45"/>
      <c r="AY1395" s="45"/>
      <c r="AZ1395" s="45"/>
      <c r="BA1395" s="45"/>
      <c r="BB1395" s="45"/>
      <c r="BC1395" s="45"/>
      <c r="BD1395" s="45"/>
      <c r="BE1395" s="45"/>
      <c r="BF1395" s="45"/>
      <c r="BG1395" s="45"/>
      <c r="BH1395" s="45"/>
      <c r="BI1395" s="45"/>
      <c r="BJ1395" s="45"/>
      <c r="BK1395" s="45"/>
      <c r="BL1395" s="45"/>
      <c r="BM1395" s="45"/>
      <c r="BN1395" s="45"/>
      <c r="BO1395" s="45"/>
      <c r="BP1395" s="45"/>
      <c r="BQ1395" s="45"/>
      <c r="BR1395" s="45"/>
      <c r="BS1395" s="45"/>
      <c r="BT1395" s="45"/>
      <c r="BU1395" s="45"/>
      <c r="BV1395" s="45"/>
      <c r="BW1395" s="45"/>
      <c r="BX1395" s="45"/>
      <c r="BY1395" s="45"/>
      <c r="BZ1395" s="45"/>
    </row>
    <row r="1396" spans="1:78" x14ac:dyDescent="0.45">
      <c r="A1396" s="45"/>
      <c r="B1396" s="45"/>
      <c r="C1396" s="45"/>
      <c r="D1396" s="45"/>
      <c r="E1396" s="45"/>
      <c r="F1396" s="45"/>
      <c r="G1396" s="45"/>
      <c r="H1396" s="45"/>
      <c r="I1396" s="45"/>
      <c r="J1396" s="45"/>
      <c r="K1396" s="45"/>
      <c r="L1396" s="45"/>
      <c r="M1396" s="45"/>
      <c r="N1396" s="45"/>
      <c r="O1396" s="45"/>
      <c r="P1396" s="45"/>
      <c r="Q1396" s="45"/>
      <c r="R1396" s="45"/>
      <c r="S1396" s="45"/>
      <c r="T1396" s="45"/>
      <c r="U1396" s="45"/>
      <c r="V1396" s="45"/>
      <c r="W1396" s="45"/>
      <c r="X1396" s="45"/>
      <c r="Y1396" s="45"/>
      <c r="Z1396" s="45"/>
      <c r="AA1396" s="45"/>
      <c r="AB1396" s="45"/>
      <c r="AC1396" s="45"/>
      <c r="AD1396" s="45"/>
      <c r="AE1396" s="45"/>
      <c r="AF1396" s="45"/>
      <c r="AG1396" s="45"/>
      <c r="AH1396" s="45"/>
      <c r="AI1396" s="45"/>
      <c r="AJ1396" s="45"/>
      <c r="AK1396" s="45"/>
      <c r="AL1396" s="45"/>
      <c r="AM1396" s="45"/>
      <c r="AN1396" s="45"/>
      <c r="AO1396" s="45"/>
      <c r="AP1396" s="45"/>
      <c r="AQ1396" s="45"/>
      <c r="AR1396" s="45"/>
      <c r="AS1396" s="45"/>
      <c r="AT1396" s="45"/>
      <c r="AU1396" s="45"/>
      <c r="AV1396" s="45"/>
      <c r="AW1396" s="45"/>
      <c r="AX1396" s="45"/>
      <c r="AY1396" s="45"/>
      <c r="AZ1396" s="45"/>
      <c r="BA1396" s="45"/>
      <c r="BB1396" s="45"/>
      <c r="BC1396" s="45"/>
      <c r="BD1396" s="45"/>
      <c r="BE1396" s="45"/>
      <c r="BF1396" s="45"/>
      <c r="BG1396" s="45"/>
      <c r="BH1396" s="45"/>
      <c r="BI1396" s="45"/>
      <c r="BJ1396" s="45"/>
      <c r="BK1396" s="45"/>
      <c r="BL1396" s="45"/>
      <c r="BM1396" s="45"/>
      <c r="BN1396" s="45"/>
      <c r="BO1396" s="45"/>
      <c r="BP1396" s="45"/>
      <c r="BQ1396" s="45"/>
      <c r="BR1396" s="45"/>
      <c r="BS1396" s="45"/>
      <c r="BT1396" s="45"/>
      <c r="BU1396" s="45"/>
      <c r="BV1396" s="45"/>
      <c r="BW1396" s="45"/>
      <c r="BX1396" s="45"/>
      <c r="BY1396" s="45"/>
      <c r="BZ1396" s="45"/>
    </row>
    <row r="1397" spans="1:78" x14ac:dyDescent="0.45">
      <c r="A1397" s="45"/>
      <c r="B1397" s="45"/>
      <c r="C1397" s="45"/>
      <c r="D1397" s="45"/>
      <c r="E1397" s="45"/>
      <c r="F1397" s="45"/>
      <c r="G1397" s="45"/>
      <c r="H1397" s="45"/>
      <c r="I1397" s="45"/>
      <c r="J1397" s="45"/>
      <c r="K1397" s="45"/>
      <c r="L1397" s="45"/>
      <c r="M1397" s="45"/>
      <c r="N1397" s="45"/>
      <c r="O1397" s="45"/>
      <c r="P1397" s="45"/>
      <c r="Q1397" s="45"/>
      <c r="R1397" s="45"/>
      <c r="S1397" s="45"/>
      <c r="T1397" s="45"/>
      <c r="U1397" s="45"/>
      <c r="V1397" s="45"/>
      <c r="W1397" s="45"/>
      <c r="X1397" s="45"/>
      <c r="Y1397" s="45"/>
      <c r="Z1397" s="45"/>
      <c r="AA1397" s="45"/>
      <c r="AB1397" s="45"/>
      <c r="AC1397" s="45"/>
      <c r="AD1397" s="45"/>
      <c r="AE1397" s="45"/>
      <c r="AF1397" s="45"/>
      <c r="AG1397" s="45"/>
      <c r="AH1397" s="45"/>
      <c r="AI1397" s="45"/>
      <c r="AJ1397" s="45"/>
      <c r="AK1397" s="45"/>
      <c r="AL1397" s="45"/>
      <c r="AM1397" s="45"/>
      <c r="AN1397" s="45"/>
      <c r="AO1397" s="45"/>
      <c r="AP1397" s="45"/>
      <c r="AQ1397" s="45"/>
      <c r="AR1397" s="45"/>
      <c r="AS1397" s="45"/>
      <c r="AT1397" s="45"/>
      <c r="AU1397" s="45"/>
      <c r="AV1397" s="45"/>
      <c r="AW1397" s="45"/>
      <c r="AX1397" s="45"/>
      <c r="AY1397" s="45"/>
      <c r="AZ1397" s="45"/>
      <c r="BA1397" s="45"/>
      <c r="BB1397" s="45"/>
      <c r="BC1397" s="45"/>
      <c r="BD1397" s="45"/>
      <c r="BE1397" s="45"/>
      <c r="BF1397" s="45"/>
      <c r="BG1397" s="45"/>
      <c r="BH1397" s="45"/>
      <c r="BI1397" s="45"/>
      <c r="BJ1397" s="45"/>
      <c r="BK1397" s="45"/>
      <c r="BL1397" s="45"/>
      <c r="BM1397" s="45"/>
      <c r="BN1397" s="45"/>
      <c r="BO1397" s="45"/>
      <c r="BP1397" s="45"/>
      <c r="BQ1397" s="45"/>
      <c r="BR1397" s="45"/>
      <c r="BS1397" s="45"/>
      <c r="BT1397" s="45"/>
      <c r="BU1397" s="45"/>
      <c r="BV1397" s="45"/>
      <c r="BW1397" s="45"/>
      <c r="BX1397" s="45"/>
      <c r="BY1397" s="45"/>
      <c r="BZ1397" s="45"/>
    </row>
    <row r="1398" spans="1:78" x14ac:dyDescent="0.45">
      <c r="A1398" s="45"/>
      <c r="B1398" s="45"/>
      <c r="C1398" s="45"/>
      <c r="D1398" s="45"/>
      <c r="E1398" s="45"/>
      <c r="F1398" s="45"/>
      <c r="G1398" s="45"/>
      <c r="H1398" s="45"/>
      <c r="I1398" s="45"/>
      <c r="J1398" s="45"/>
      <c r="K1398" s="45"/>
      <c r="L1398" s="45"/>
      <c r="M1398" s="45"/>
      <c r="N1398" s="45"/>
      <c r="O1398" s="45"/>
      <c r="P1398" s="45"/>
      <c r="Q1398" s="45"/>
      <c r="R1398" s="45"/>
      <c r="S1398" s="45"/>
      <c r="T1398" s="45"/>
      <c r="U1398" s="45"/>
      <c r="V1398" s="45"/>
      <c r="W1398" s="45"/>
      <c r="X1398" s="45"/>
      <c r="Y1398" s="45"/>
      <c r="Z1398" s="45"/>
      <c r="AA1398" s="45"/>
      <c r="AB1398" s="45"/>
      <c r="AC1398" s="45"/>
      <c r="AD1398" s="45"/>
      <c r="AE1398" s="45"/>
      <c r="AF1398" s="45"/>
      <c r="AG1398" s="45"/>
      <c r="AH1398" s="45"/>
      <c r="AI1398" s="45"/>
      <c r="AJ1398" s="45"/>
      <c r="AK1398" s="45"/>
      <c r="AL1398" s="45"/>
      <c r="AM1398" s="45"/>
      <c r="AN1398" s="45"/>
      <c r="AO1398" s="45"/>
      <c r="AP1398" s="45"/>
      <c r="AQ1398" s="45"/>
      <c r="AR1398" s="45"/>
      <c r="AS1398" s="45"/>
      <c r="AT1398" s="45"/>
      <c r="AU1398" s="45"/>
      <c r="AV1398" s="45"/>
      <c r="AW1398" s="45"/>
      <c r="AX1398" s="45"/>
      <c r="AY1398" s="45"/>
      <c r="AZ1398" s="45"/>
      <c r="BA1398" s="45"/>
      <c r="BB1398" s="45"/>
      <c r="BC1398" s="45"/>
      <c r="BD1398" s="45"/>
      <c r="BE1398" s="45"/>
      <c r="BF1398" s="45"/>
      <c r="BG1398" s="45"/>
      <c r="BH1398" s="45"/>
      <c r="BI1398" s="45"/>
      <c r="BJ1398" s="45"/>
      <c r="BK1398" s="45"/>
      <c r="BL1398" s="45"/>
      <c r="BM1398" s="45"/>
      <c r="BN1398" s="45"/>
      <c r="BO1398" s="45"/>
      <c r="BP1398" s="45"/>
      <c r="BQ1398" s="45"/>
      <c r="BR1398" s="45"/>
      <c r="BS1398" s="45"/>
      <c r="BT1398" s="45"/>
      <c r="BU1398" s="45"/>
      <c r="BV1398" s="45"/>
      <c r="BW1398" s="45"/>
      <c r="BX1398" s="45"/>
      <c r="BY1398" s="45"/>
      <c r="BZ1398" s="45"/>
    </row>
    <row r="1399" spans="1:78" x14ac:dyDescent="0.45">
      <c r="A1399" s="45"/>
      <c r="B1399" s="45"/>
      <c r="C1399" s="45"/>
      <c r="D1399" s="45"/>
      <c r="E1399" s="45"/>
      <c r="F1399" s="45"/>
      <c r="G1399" s="45"/>
      <c r="H1399" s="45"/>
      <c r="I1399" s="45"/>
      <c r="J1399" s="45"/>
      <c r="K1399" s="45"/>
      <c r="L1399" s="45"/>
      <c r="M1399" s="45"/>
      <c r="N1399" s="45"/>
      <c r="O1399" s="45"/>
      <c r="P1399" s="45"/>
      <c r="Q1399" s="45"/>
      <c r="R1399" s="45"/>
      <c r="S1399" s="45"/>
      <c r="T1399" s="45"/>
      <c r="U1399" s="45"/>
      <c r="V1399" s="45"/>
      <c r="W1399" s="45"/>
      <c r="X1399" s="45"/>
      <c r="Y1399" s="45"/>
      <c r="Z1399" s="45"/>
      <c r="AA1399" s="45"/>
      <c r="AB1399" s="45"/>
      <c r="AC1399" s="45"/>
      <c r="AD1399" s="45"/>
      <c r="AE1399" s="45"/>
      <c r="AF1399" s="45"/>
      <c r="AG1399" s="45"/>
      <c r="AH1399" s="45"/>
      <c r="AI1399" s="45"/>
      <c r="AJ1399" s="45"/>
      <c r="AK1399" s="45"/>
      <c r="AL1399" s="45"/>
      <c r="AM1399" s="45"/>
      <c r="AN1399" s="45"/>
      <c r="AO1399" s="45"/>
      <c r="AP1399" s="45"/>
      <c r="AQ1399" s="45"/>
      <c r="AR1399" s="45"/>
      <c r="AS1399" s="45"/>
      <c r="AT1399" s="45"/>
      <c r="AU1399" s="45"/>
      <c r="AV1399" s="45"/>
      <c r="AW1399" s="45"/>
      <c r="AX1399" s="45"/>
      <c r="AY1399" s="45"/>
      <c r="AZ1399" s="45"/>
      <c r="BA1399" s="45"/>
      <c r="BB1399" s="45"/>
      <c r="BC1399" s="45"/>
      <c r="BD1399" s="45"/>
      <c r="BE1399" s="45"/>
      <c r="BF1399" s="45"/>
      <c r="BG1399" s="45"/>
      <c r="BH1399" s="45"/>
      <c r="BI1399" s="45"/>
      <c r="BJ1399" s="45"/>
      <c r="BK1399" s="45"/>
      <c r="BL1399" s="45"/>
      <c r="BM1399" s="45"/>
      <c r="BN1399" s="45"/>
      <c r="BO1399" s="45"/>
      <c r="BP1399" s="45"/>
      <c r="BQ1399" s="45"/>
      <c r="BR1399" s="45"/>
      <c r="BS1399" s="45"/>
      <c r="BT1399" s="45"/>
      <c r="BU1399" s="45"/>
      <c r="BV1399" s="45"/>
      <c r="BW1399" s="45"/>
      <c r="BX1399" s="45"/>
      <c r="BY1399" s="45"/>
      <c r="BZ1399" s="45"/>
    </row>
    <row r="1400" spans="1:78" x14ac:dyDescent="0.45">
      <c r="A1400" s="45"/>
      <c r="B1400" s="45"/>
      <c r="C1400" s="45"/>
      <c r="D1400" s="45"/>
      <c r="E1400" s="45"/>
      <c r="F1400" s="45"/>
      <c r="G1400" s="45"/>
      <c r="H1400" s="45"/>
      <c r="I1400" s="45"/>
      <c r="J1400" s="45"/>
      <c r="K1400" s="45"/>
      <c r="L1400" s="45"/>
      <c r="M1400" s="45"/>
      <c r="N1400" s="45"/>
      <c r="O1400" s="45"/>
      <c r="P1400" s="45"/>
      <c r="Q1400" s="45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5"/>
      <c r="AE1400" s="45"/>
      <c r="AF1400" s="45"/>
      <c r="AG1400" s="45"/>
      <c r="AH1400" s="45"/>
      <c r="AI1400" s="45"/>
      <c r="AJ1400" s="45"/>
      <c r="AK1400" s="45"/>
      <c r="AL1400" s="45"/>
      <c r="AM1400" s="45"/>
      <c r="AN1400" s="45"/>
      <c r="AO1400" s="45"/>
      <c r="AP1400" s="45"/>
      <c r="AQ1400" s="45"/>
      <c r="AR1400" s="45"/>
      <c r="AS1400" s="45"/>
      <c r="AT1400" s="45"/>
      <c r="AU1400" s="45"/>
      <c r="AV1400" s="45"/>
      <c r="AW1400" s="45"/>
      <c r="AX1400" s="45"/>
      <c r="AY1400" s="45"/>
      <c r="AZ1400" s="45"/>
      <c r="BA1400" s="45"/>
      <c r="BB1400" s="45"/>
      <c r="BC1400" s="45"/>
      <c r="BD1400" s="45"/>
      <c r="BE1400" s="45"/>
      <c r="BF1400" s="45"/>
      <c r="BG1400" s="45"/>
      <c r="BH1400" s="45"/>
      <c r="BI1400" s="45"/>
      <c r="BJ1400" s="45"/>
      <c r="BK1400" s="45"/>
      <c r="BL1400" s="45"/>
      <c r="BM1400" s="45"/>
      <c r="BN1400" s="45"/>
      <c r="BO1400" s="45"/>
      <c r="BP1400" s="45"/>
      <c r="BQ1400" s="45"/>
      <c r="BR1400" s="45"/>
      <c r="BS1400" s="45"/>
      <c r="BT1400" s="45"/>
      <c r="BU1400" s="45"/>
      <c r="BV1400" s="45"/>
      <c r="BW1400" s="45"/>
      <c r="BX1400" s="45"/>
      <c r="BY1400" s="45"/>
      <c r="BZ1400" s="45"/>
    </row>
    <row r="1401" spans="1:78" x14ac:dyDescent="0.45">
      <c r="A1401" s="45"/>
      <c r="B1401" s="45"/>
      <c r="C1401" s="45"/>
      <c r="D1401" s="45"/>
      <c r="E1401" s="45"/>
      <c r="F1401" s="45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5"/>
      <c r="S1401" s="45"/>
      <c r="T1401" s="45"/>
      <c r="U1401" s="45"/>
      <c r="V1401" s="45"/>
      <c r="W1401" s="45"/>
      <c r="X1401" s="45"/>
      <c r="Y1401" s="45"/>
      <c r="Z1401" s="45"/>
      <c r="AA1401" s="45"/>
      <c r="AB1401" s="45"/>
      <c r="AC1401" s="45"/>
      <c r="AD1401" s="45"/>
      <c r="AE1401" s="45"/>
      <c r="AF1401" s="45"/>
      <c r="AG1401" s="45"/>
      <c r="AH1401" s="45"/>
      <c r="AI1401" s="45"/>
      <c r="AJ1401" s="45"/>
      <c r="AK1401" s="45"/>
      <c r="AL1401" s="45"/>
      <c r="AM1401" s="45"/>
      <c r="AN1401" s="45"/>
      <c r="AO1401" s="45"/>
      <c r="AP1401" s="45"/>
      <c r="AQ1401" s="45"/>
      <c r="AR1401" s="45"/>
      <c r="AS1401" s="45"/>
      <c r="AT1401" s="45"/>
      <c r="AU1401" s="45"/>
      <c r="AV1401" s="45"/>
      <c r="AW1401" s="45"/>
      <c r="AX1401" s="45"/>
      <c r="AY1401" s="45"/>
      <c r="AZ1401" s="45"/>
      <c r="BA1401" s="45"/>
      <c r="BB1401" s="45"/>
      <c r="BC1401" s="45"/>
      <c r="BD1401" s="45"/>
      <c r="BE1401" s="45"/>
      <c r="BF1401" s="45"/>
      <c r="BG1401" s="45"/>
      <c r="BH1401" s="45"/>
      <c r="BI1401" s="45"/>
      <c r="BJ1401" s="45"/>
      <c r="BK1401" s="45"/>
      <c r="BL1401" s="45"/>
      <c r="BM1401" s="45"/>
      <c r="BN1401" s="45"/>
      <c r="BO1401" s="45"/>
      <c r="BP1401" s="45"/>
      <c r="BQ1401" s="45"/>
      <c r="BR1401" s="45"/>
      <c r="BS1401" s="45"/>
      <c r="BT1401" s="45"/>
      <c r="BU1401" s="45"/>
      <c r="BV1401" s="45"/>
      <c r="BW1401" s="45"/>
      <c r="BX1401" s="45"/>
      <c r="BY1401" s="45"/>
      <c r="BZ1401" s="45"/>
    </row>
    <row r="1402" spans="1:78" x14ac:dyDescent="0.45">
      <c r="A1402" s="45"/>
      <c r="B1402" s="45"/>
      <c r="C1402" s="45"/>
      <c r="D1402" s="45"/>
      <c r="E1402" s="45"/>
      <c r="F1402" s="45"/>
      <c r="G1402" s="45"/>
      <c r="H1402" s="45"/>
      <c r="I1402" s="45"/>
      <c r="J1402" s="45"/>
      <c r="K1402" s="45"/>
      <c r="L1402" s="45"/>
      <c r="M1402" s="45"/>
      <c r="N1402" s="45"/>
      <c r="O1402" s="45"/>
      <c r="P1402" s="45"/>
      <c r="Q1402" s="45"/>
      <c r="R1402" s="45"/>
      <c r="S1402" s="45"/>
      <c r="T1402" s="45"/>
      <c r="U1402" s="45"/>
      <c r="V1402" s="45"/>
      <c r="W1402" s="45"/>
      <c r="X1402" s="45"/>
      <c r="Y1402" s="45"/>
      <c r="Z1402" s="45"/>
      <c r="AA1402" s="45"/>
      <c r="AB1402" s="45"/>
      <c r="AC1402" s="45"/>
      <c r="AD1402" s="45"/>
      <c r="AE1402" s="45"/>
      <c r="AF1402" s="45"/>
      <c r="AG1402" s="45"/>
      <c r="AH1402" s="45"/>
      <c r="AI1402" s="45"/>
      <c r="AJ1402" s="45"/>
      <c r="AK1402" s="45"/>
      <c r="AL1402" s="45"/>
      <c r="AM1402" s="45"/>
      <c r="AN1402" s="45"/>
      <c r="AO1402" s="45"/>
      <c r="AP1402" s="45"/>
      <c r="AQ1402" s="45"/>
      <c r="AR1402" s="45"/>
      <c r="AS1402" s="45"/>
      <c r="AT1402" s="45"/>
      <c r="AU1402" s="45"/>
      <c r="AV1402" s="45"/>
      <c r="AW1402" s="45"/>
      <c r="AX1402" s="45"/>
      <c r="AY1402" s="45"/>
      <c r="AZ1402" s="45"/>
      <c r="BA1402" s="45"/>
      <c r="BB1402" s="45"/>
      <c r="BC1402" s="45"/>
      <c r="BD1402" s="45"/>
      <c r="BE1402" s="45"/>
      <c r="BF1402" s="45"/>
      <c r="BG1402" s="45"/>
      <c r="BH1402" s="45"/>
      <c r="BI1402" s="45"/>
      <c r="BJ1402" s="45"/>
      <c r="BK1402" s="45"/>
      <c r="BL1402" s="45"/>
      <c r="BM1402" s="45"/>
      <c r="BN1402" s="45"/>
      <c r="BO1402" s="45"/>
      <c r="BP1402" s="45"/>
      <c r="BQ1402" s="45"/>
      <c r="BR1402" s="45"/>
      <c r="BS1402" s="45"/>
      <c r="BT1402" s="45"/>
      <c r="BU1402" s="45"/>
      <c r="BV1402" s="45"/>
      <c r="BW1402" s="45"/>
      <c r="BX1402" s="45"/>
      <c r="BY1402" s="45"/>
      <c r="BZ1402" s="45"/>
    </row>
    <row r="1403" spans="1:78" x14ac:dyDescent="0.45">
      <c r="A1403" s="45"/>
      <c r="B1403" s="45"/>
      <c r="C1403" s="45"/>
      <c r="D1403" s="45"/>
      <c r="E1403" s="45"/>
      <c r="F1403" s="45"/>
      <c r="G1403" s="45"/>
      <c r="H1403" s="45"/>
      <c r="I1403" s="45"/>
      <c r="J1403" s="45"/>
      <c r="K1403" s="45"/>
      <c r="L1403" s="45"/>
      <c r="M1403" s="45"/>
      <c r="N1403" s="45"/>
      <c r="O1403" s="45"/>
      <c r="P1403" s="45"/>
      <c r="Q1403" s="45"/>
      <c r="R1403" s="45"/>
      <c r="S1403" s="45"/>
      <c r="T1403" s="45"/>
      <c r="U1403" s="45"/>
      <c r="V1403" s="45"/>
      <c r="W1403" s="45"/>
      <c r="X1403" s="45"/>
      <c r="Y1403" s="45"/>
      <c r="Z1403" s="45"/>
      <c r="AA1403" s="45"/>
      <c r="AB1403" s="45"/>
      <c r="AC1403" s="45"/>
      <c r="AD1403" s="45"/>
      <c r="AE1403" s="45"/>
      <c r="AF1403" s="45"/>
      <c r="AG1403" s="45"/>
      <c r="AH1403" s="45"/>
      <c r="AI1403" s="45"/>
      <c r="AJ1403" s="45"/>
      <c r="AK1403" s="45"/>
      <c r="AL1403" s="45"/>
      <c r="AM1403" s="45"/>
      <c r="AN1403" s="45"/>
      <c r="AO1403" s="45"/>
      <c r="AP1403" s="45"/>
      <c r="AQ1403" s="45"/>
      <c r="AR1403" s="45"/>
      <c r="AS1403" s="45"/>
      <c r="AT1403" s="45"/>
      <c r="AU1403" s="45"/>
      <c r="AV1403" s="45"/>
      <c r="AW1403" s="45"/>
      <c r="AX1403" s="45"/>
      <c r="AY1403" s="45"/>
      <c r="AZ1403" s="45"/>
      <c r="BA1403" s="45"/>
      <c r="BB1403" s="45"/>
      <c r="BC1403" s="45"/>
      <c r="BD1403" s="45"/>
      <c r="BE1403" s="45"/>
      <c r="BF1403" s="45"/>
      <c r="BG1403" s="45"/>
      <c r="BH1403" s="45"/>
      <c r="BI1403" s="45"/>
      <c r="BJ1403" s="45"/>
      <c r="BK1403" s="45"/>
      <c r="BL1403" s="45"/>
      <c r="BM1403" s="45"/>
      <c r="BN1403" s="45"/>
      <c r="BO1403" s="45"/>
      <c r="BP1403" s="45"/>
      <c r="BQ1403" s="45"/>
      <c r="BR1403" s="45"/>
      <c r="BS1403" s="45"/>
      <c r="BT1403" s="45"/>
      <c r="BU1403" s="45"/>
      <c r="BV1403" s="45"/>
      <c r="BW1403" s="45"/>
      <c r="BX1403" s="45"/>
      <c r="BY1403" s="45"/>
      <c r="BZ1403" s="45"/>
    </row>
    <row r="1404" spans="1:78" x14ac:dyDescent="0.45">
      <c r="A1404" s="45"/>
      <c r="B1404" s="45"/>
      <c r="C1404" s="45"/>
      <c r="D1404" s="45"/>
      <c r="E1404" s="45"/>
      <c r="F1404" s="45"/>
      <c r="G1404" s="45"/>
      <c r="H1404" s="45"/>
      <c r="I1404" s="45"/>
      <c r="J1404" s="45"/>
      <c r="K1404" s="45"/>
      <c r="L1404" s="45"/>
      <c r="M1404" s="45"/>
      <c r="N1404" s="45"/>
      <c r="O1404" s="45"/>
      <c r="P1404" s="45"/>
      <c r="Q1404" s="45"/>
      <c r="R1404" s="45"/>
      <c r="S1404" s="45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  <c r="AF1404" s="45"/>
      <c r="AG1404" s="45"/>
      <c r="AH1404" s="45"/>
      <c r="AI1404" s="45"/>
      <c r="AJ1404" s="45"/>
      <c r="AK1404" s="45"/>
      <c r="AL1404" s="45"/>
      <c r="AM1404" s="45"/>
      <c r="AN1404" s="45"/>
      <c r="AO1404" s="45"/>
      <c r="AP1404" s="45"/>
      <c r="AQ1404" s="45"/>
      <c r="AR1404" s="45"/>
      <c r="AS1404" s="45"/>
      <c r="AT1404" s="45"/>
      <c r="AU1404" s="45"/>
      <c r="AV1404" s="45"/>
      <c r="AW1404" s="45"/>
      <c r="AX1404" s="45"/>
      <c r="AY1404" s="45"/>
      <c r="AZ1404" s="45"/>
      <c r="BA1404" s="45"/>
      <c r="BB1404" s="45"/>
      <c r="BC1404" s="45"/>
      <c r="BD1404" s="45"/>
      <c r="BE1404" s="45"/>
      <c r="BF1404" s="45"/>
      <c r="BG1404" s="45"/>
      <c r="BH1404" s="45"/>
      <c r="BI1404" s="45"/>
      <c r="BJ1404" s="45"/>
      <c r="BK1404" s="45"/>
      <c r="BL1404" s="45"/>
      <c r="BM1404" s="45"/>
      <c r="BN1404" s="45"/>
      <c r="BO1404" s="45"/>
      <c r="BP1404" s="45"/>
      <c r="BQ1404" s="45"/>
      <c r="BR1404" s="45"/>
      <c r="BS1404" s="45"/>
      <c r="BT1404" s="45"/>
      <c r="BU1404" s="45"/>
      <c r="BV1404" s="45"/>
      <c r="BW1404" s="45"/>
      <c r="BX1404" s="45"/>
      <c r="BY1404" s="45"/>
      <c r="BZ1404" s="45"/>
    </row>
    <row r="1405" spans="1:78" x14ac:dyDescent="0.45">
      <c r="A1405" s="45"/>
      <c r="B1405" s="45"/>
      <c r="C1405" s="45"/>
      <c r="D1405" s="45"/>
      <c r="E1405" s="45"/>
      <c r="F1405" s="45"/>
      <c r="G1405" s="45"/>
      <c r="H1405" s="45"/>
      <c r="I1405" s="45"/>
      <c r="J1405" s="45"/>
      <c r="K1405" s="45"/>
      <c r="L1405" s="45"/>
      <c r="M1405" s="45"/>
      <c r="N1405" s="45"/>
      <c r="O1405" s="45"/>
      <c r="P1405" s="45"/>
      <c r="Q1405" s="45"/>
      <c r="R1405" s="45"/>
      <c r="S1405" s="45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  <c r="AF1405" s="45"/>
      <c r="AG1405" s="45"/>
      <c r="AH1405" s="45"/>
      <c r="AI1405" s="45"/>
      <c r="AJ1405" s="45"/>
      <c r="AK1405" s="45"/>
      <c r="AL1405" s="45"/>
      <c r="AM1405" s="45"/>
      <c r="AN1405" s="45"/>
      <c r="AO1405" s="45"/>
      <c r="AP1405" s="45"/>
      <c r="AQ1405" s="45"/>
      <c r="AR1405" s="45"/>
      <c r="AS1405" s="45"/>
      <c r="AT1405" s="45"/>
      <c r="AU1405" s="45"/>
      <c r="AV1405" s="45"/>
      <c r="AW1405" s="45"/>
      <c r="AX1405" s="45"/>
      <c r="AY1405" s="45"/>
      <c r="AZ1405" s="45"/>
      <c r="BA1405" s="45"/>
      <c r="BB1405" s="45"/>
      <c r="BC1405" s="45"/>
      <c r="BD1405" s="45"/>
      <c r="BE1405" s="45"/>
      <c r="BF1405" s="45"/>
      <c r="BG1405" s="45"/>
      <c r="BH1405" s="45"/>
      <c r="BI1405" s="45"/>
      <c r="BJ1405" s="45"/>
      <c r="BK1405" s="45"/>
      <c r="BL1405" s="45"/>
      <c r="BM1405" s="45"/>
      <c r="BN1405" s="45"/>
      <c r="BO1405" s="45"/>
      <c r="BP1405" s="45"/>
      <c r="BQ1405" s="45"/>
      <c r="BR1405" s="45"/>
      <c r="BS1405" s="45"/>
      <c r="BT1405" s="45"/>
      <c r="BU1405" s="45"/>
      <c r="BV1405" s="45"/>
      <c r="BW1405" s="45"/>
      <c r="BX1405" s="45"/>
      <c r="BY1405" s="45"/>
      <c r="BZ1405" s="45"/>
    </row>
    <row r="1406" spans="1:78" x14ac:dyDescent="0.45">
      <c r="A1406" s="45"/>
      <c r="B1406" s="45"/>
      <c r="C1406" s="45"/>
      <c r="D1406" s="45"/>
      <c r="E1406" s="45"/>
      <c r="F1406" s="45"/>
      <c r="G1406" s="45"/>
      <c r="H1406" s="45"/>
      <c r="I1406" s="45"/>
      <c r="J1406" s="45"/>
      <c r="K1406" s="45"/>
      <c r="L1406" s="45"/>
      <c r="M1406" s="45"/>
      <c r="N1406" s="45"/>
      <c r="O1406" s="45"/>
      <c r="P1406" s="45"/>
      <c r="Q1406" s="45"/>
      <c r="R1406" s="45"/>
      <c r="S1406" s="45"/>
      <c r="T1406" s="45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5"/>
      <c r="AE1406" s="45"/>
      <c r="AF1406" s="45"/>
      <c r="AG1406" s="45"/>
      <c r="AH1406" s="45"/>
      <c r="AI1406" s="45"/>
      <c r="AJ1406" s="45"/>
      <c r="AK1406" s="45"/>
      <c r="AL1406" s="45"/>
      <c r="AM1406" s="45"/>
      <c r="AN1406" s="45"/>
      <c r="AO1406" s="45"/>
      <c r="AP1406" s="45"/>
      <c r="AQ1406" s="45"/>
      <c r="AR1406" s="45"/>
      <c r="AS1406" s="45"/>
      <c r="AT1406" s="45"/>
      <c r="AU1406" s="45"/>
      <c r="AV1406" s="45"/>
      <c r="AW1406" s="45"/>
      <c r="AX1406" s="45"/>
      <c r="AY1406" s="45"/>
      <c r="AZ1406" s="45"/>
      <c r="BA1406" s="45"/>
      <c r="BB1406" s="45"/>
      <c r="BC1406" s="45"/>
      <c r="BD1406" s="45"/>
      <c r="BE1406" s="45"/>
      <c r="BF1406" s="45"/>
      <c r="BG1406" s="45"/>
      <c r="BH1406" s="45"/>
      <c r="BI1406" s="45"/>
      <c r="BJ1406" s="45"/>
      <c r="BK1406" s="45"/>
      <c r="BL1406" s="45"/>
      <c r="BM1406" s="45"/>
      <c r="BN1406" s="45"/>
      <c r="BO1406" s="45"/>
      <c r="BP1406" s="45"/>
      <c r="BQ1406" s="45"/>
      <c r="BR1406" s="45"/>
      <c r="BS1406" s="45"/>
      <c r="BT1406" s="45"/>
      <c r="BU1406" s="45"/>
      <c r="BV1406" s="45"/>
      <c r="BW1406" s="45"/>
      <c r="BX1406" s="45"/>
      <c r="BY1406" s="45"/>
      <c r="BZ1406" s="45"/>
    </row>
    <row r="1407" spans="1:78" x14ac:dyDescent="0.45">
      <c r="A1407" s="45"/>
      <c r="B1407" s="45"/>
      <c r="C1407" s="45"/>
      <c r="D1407" s="45"/>
      <c r="E1407" s="45"/>
      <c r="F1407" s="45"/>
      <c r="G1407" s="45"/>
      <c r="H1407" s="45"/>
      <c r="I1407" s="45"/>
      <c r="J1407" s="45"/>
      <c r="K1407" s="45"/>
      <c r="L1407" s="45"/>
      <c r="M1407" s="45"/>
      <c r="N1407" s="45"/>
      <c r="O1407" s="45"/>
      <c r="P1407" s="45"/>
      <c r="Q1407" s="45"/>
      <c r="R1407" s="45"/>
      <c r="S1407" s="45"/>
      <c r="T1407" s="45"/>
      <c r="U1407" s="45"/>
      <c r="V1407" s="45"/>
      <c r="W1407" s="45"/>
      <c r="X1407" s="45"/>
      <c r="Y1407" s="45"/>
      <c r="Z1407" s="45"/>
      <c r="AA1407" s="45"/>
      <c r="AB1407" s="45"/>
      <c r="AC1407" s="45"/>
      <c r="AD1407" s="45"/>
      <c r="AE1407" s="45"/>
      <c r="AF1407" s="45"/>
      <c r="AG1407" s="45"/>
      <c r="AH1407" s="45"/>
      <c r="AI1407" s="45"/>
      <c r="AJ1407" s="45"/>
      <c r="AK1407" s="45"/>
      <c r="AL1407" s="45"/>
      <c r="AM1407" s="45"/>
      <c r="AN1407" s="45"/>
      <c r="AO1407" s="45"/>
      <c r="AP1407" s="45"/>
      <c r="AQ1407" s="45"/>
      <c r="AR1407" s="45"/>
      <c r="AS1407" s="45"/>
      <c r="AT1407" s="45"/>
      <c r="AU1407" s="45"/>
      <c r="AV1407" s="45"/>
      <c r="AW1407" s="45"/>
      <c r="AX1407" s="45"/>
      <c r="AY1407" s="45"/>
      <c r="AZ1407" s="45"/>
      <c r="BA1407" s="45"/>
      <c r="BB1407" s="45"/>
      <c r="BC1407" s="45"/>
      <c r="BD1407" s="45"/>
      <c r="BE1407" s="45"/>
      <c r="BF1407" s="45"/>
      <c r="BG1407" s="45"/>
      <c r="BH1407" s="45"/>
      <c r="BI1407" s="45"/>
      <c r="BJ1407" s="45"/>
      <c r="BK1407" s="45"/>
      <c r="BL1407" s="45"/>
      <c r="BM1407" s="45"/>
      <c r="BN1407" s="45"/>
      <c r="BO1407" s="45"/>
      <c r="BP1407" s="45"/>
      <c r="BQ1407" s="45"/>
      <c r="BR1407" s="45"/>
      <c r="BS1407" s="45"/>
      <c r="BT1407" s="45"/>
      <c r="BU1407" s="45"/>
      <c r="BV1407" s="45"/>
      <c r="BW1407" s="45"/>
      <c r="BX1407" s="45"/>
      <c r="BY1407" s="45"/>
      <c r="BZ1407" s="45"/>
    </row>
    <row r="1408" spans="1:78" x14ac:dyDescent="0.45">
      <c r="A1408" s="45"/>
      <c r="B1408" s="45"/>
      <c r="C1408" s="45"/>
      <c r="D1408" s="45"/>
      <c r="E1408" s="45"/>
      <c r="F1408" s="45"/>
      <c r="G1408" s="45"/>
      <c r="H1408" s="45"/>
      <c r="I1408" s="45"/>
      <c r="J1408" s="45"/>
      <c r="K1408" s="45"/>
      <c r="L1408" s="45"/>
      <c r="M1408" s="45"/>
      <c r="N1408" s="45"/>
      <c r="O1408" s="45"/>
      <c r="P1408" s="45"/>
      <c r="Q1408" s="45"/>
      <c r="R1408" s="45"/>
      <c r="S1408" s="45"/>
      <c r="T1408" s="45"/>
      <c r="U1408" s="45"/>
      <c r="V1408" s="45"/>
      <c r="W1408" s="45"/>
      <c r="X1408" s="45"/>
      <c r="Y1408" s="45"/>
      <c r="Z1408" s="45"/>
      <c r="AA1408" s="45"/>
      <c r="AB1408" s="45"/>
      <c r="AC1408" s="45"/>
      <c r="AD1408" s="45"/>
      <c r="AE1408" s="45"/>
      <c r="AF1408" s="45"/>
      <c r="AG1408" s="45"/>
      <c r="AH1408" s="45"/>
      <c r="AI1408" s="45"/>
      <c r="AJ1408" s="45"/>
      <c r="AK1408" s="45"/>
      <c r="AL1408" s="45"/>
      <c r="AM1408" s="45"/>
      <c r="AN1408" s="45"/>
      <c r="AO1408" s="45"/>
      <c r="AP1408" s="45"/>
      <c r="AQ1408" s="45"/>
      <c r="AR1408" s="45"/>
      <c r="AS1408" s="45"/>
      <c r="AT1408" s="45"/>
      <c r="AU1408" s="45"/>
      <c r="AV1408" s="45"/>
      <c r="AW1408" s="45"/>
      <c r="AX1408" s="45"/>
      <c r="AY1408" s="45"/>
      <c r="AZ1408" s="45"/>
      <c r="BA1408" s="45"/>
      <c r="BB1408" s="45"/>
      <c r="BC1408" s="45"/>
      <c r="BD1408" s="45"/>
      <c r="BE1408" s="45"/>
      <c r="BF1408" s="45"/>
      <c r="BG1408" s="45"/>
      <c r="BH1408" s="45"/>
      <c r="BI1408" s="45"/>
      <c r="BJ1408" s="45"/>
      <c r="BK1408" s="45"/>
      <c r="BL1408" s="45"/>
      <c r="BM1408" s="45"/>
      <c r="BN1408" s="45"/>
      <c r="BO1408" s="45"/>
      <c r="BP1408" s="45"/>
      <c r="BQ1408" s="45"/>
      <c r="BR1408" s="45"/>
      <c r="BS1408" s="45"/>
      <c r="BT1408" s="45"/>
      <c r="BU1408" s="45"/>
      <c r="BV1408" s="45"/>
      <c r="BW1408" s="45"/>
      <c r="BX1408" s="45"/>
      <c r="BY1408" s="45"/>
      <c r="BZ1408" s="45"/>
    </row>
    <row r="1409" spans="1:78" x14ac:dyDescent="0.45">
      <c r="A1409" s="45"/>
      <c r="B1409" s="45"/>
      <c r="C1409" s="45"/>
      <c r="D1409" s="45"/>
      <c r="E1409" s="45"/>
      <c r="F1409" s="45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5"/>
      <c r="R1409" s="45"/>
      <c r="S1409" s="45"/>
      <c r="T1409" s="45"/>
      <c r="U1409" s="45"/>
      <c r="V1409" s="45"/>
      <c r="W1409" s="45"/>
      <c r="X1409" s="45"/>
      <c r="Y1409" s="45"/>
      <c r="Z1409" s="45"/>
      <c r="AA1409" s="45"/>
      <c r="AB1409" s="45"/>
      <c r="AC1409" s="45"/>
      <c r="AD1409" s="45"/>
      <c r="AE1409" s="45"/>
      <c r="AF1409" s="45"/>
      <c r="AG1409" s="45"/>
      <c r="AH1409" s="45"/>
      <c r="AI1409" s="45"/>
      <c r="AJ1409" s="45"/>
      <c r="AK1409" s="45"/>
      <c r="AL1409" s="45"/>
      <c r="AM1409" s="45"/>
      <c r="AN1409" s="45"/>
      <c r="AO1409" s="45"/>
      <c r="AP1409" s="45"/>
      <c r="AQ1409" s="45"/>
      <c r="AR1409" s="45"/>
      <c r="AS1409" s="45"/>
      <c r="AT1409" s="45"/>
      <c r="AU1409" s="45"/>
      <c r="AV1409" s="45"/>
      <c r="AW1409" s="45"/>
      <c r="AX1409" s="45"/>
      <c r="AY1409" s="45"/>
      <c r="AZ1409" s="45"/>
      <c r="BA1409" s="45"/>
      <c r="BB1409" s="45"/>
      <c r="BC1409" s="45"/>
      <c r="BD1409" s="45"/>
      <c r="BE1409" s="45"/>
      <c r="BF1409" s="45"/>
      <c r="BG1409" s="45"/>
      <c r="BH1409" s="45"/>
      <c r="BI1409" s="45"/>
      <c r="BJ1409" s="45"/>
      <c r="BK1409" s="45"/>
      <c r="BL1409" s="45"/>
      <c r="BM1409" s="45"/>
      <c r="BN1409" s="45"/>
      <c r="BO1409" s="45"/>
      <c r="BP1409" s="45"/>
      <c r="BQ1409" s="45"/>
      <c r="BR1409" s="45"/>
      <c r="BS1409" s="45"/>
      <c r="BT1409" s="45"/>
      <c r="BU1409" s="45"/>
      <c r="BV1409" s="45"/>
      <c r="BW1409" s="45"/>
      <c r="BX1409" s="45"/>
      <c r="BY1409" s="45"/>
      <c r="BZ1409" s="45"/>
    </row>
    <row r="1410" spans="1:78" x14ac:dyDescent="0.45">
      <c r="A1410" s="45"/>
      <c r="B1410" s="45"/>
      <c r="C1410" s="45"/>
      <c r="D1410" s="45"/>
      <c r="E1410" s="45"/>
      <c r="F1410" s="45"/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5"/>
      <c r="T1410" s="45"/>
      <c r="U1410" s="45"/>
      <c r="V1410" s="45"/>
      <c r="W1410" s="45"/>
      <c r="X1410" s="45"/>
      <c r="Y1410" s="45"/>
      <c r="Z1410" s="45"/>
      <c r="AA1410" s="45"/>
      <c r="AB1410" s="45"/>
      <c r="AC1410" s="45"/>
      <c r="AD1410" s="45"/>
      <c r="AE1410" s="45"/>
      <c r="AF1410" s="45"/>
      <c r="AG1410" s="45"/>
      <c r="AH1410" s="45"/>
      <c r="AI1410" s="45"/>
      <c r="AJ1410" s="45"/>
      <c r="AK1410" s="45"/>
      <c r="AL1410" s="45"/>
      <c r="AM1410" s="45"/>
      <c r="AN1410" s="45"/>
      <c r="AO1410" s="45"/>
      <c r="AP1410" s="45"/>
      <c r="AQ1410" s="45"/>
      <c r="AR1410" s="45"/>
      <c r="AS1410" s="45"/>
      <c r="AT1410" s="45"/>
      <c r="AU1410" s="45"/>
      <c r="AV1410" s="45"/>
      <c r="AW1410" s="45"/>
      <c r="AX1410" s="45"/>
      <c r="AY1410" s="45"/>
      <c r="AZ1410" s="45"/>
      <c r="BA1410" s="45"/>
      <c r="BB1410" s="45"/>
      <c r="BC1410" s="45"/>
      <c r="BD1410" s="45"/>
      <c r="BE1410" s="45"/>
      <c r="BF1410" s="45"/>
      <c r="BG1410" s="45"/>
      <c r="BH1410" s="45"/>
      <c r="BI1410" s="45"/>
      <c r="BJ1410" s="45"/>
      <c r="BK1410" s="45"/>
      <c r="BL1410" s="45"/>
      <c r="BM1410" s="45"/>
      <c r="BN1410" s="45"/>
      <c r="BO1410" s="45"/>
      <c r="BP1410" s="45"/>
      <c r="BQ1410" s="45"/>
      <c r="BR1410" s="45"/>
      <c r="BS1410" s="45"/>
      <c r="BT1410" s="45"/>
      <c r="BU1410" s="45"/>
      <c r="BV1410" s="45"/>
      <c r="BW1410" s="45"/>
      <c r="BX1410" s="45"/>
      <c r="BY1410" s="45"/>
      <c r="BZ1410" s="45"/>
    </row>
    <row r="1411" spans="1:78" x14ac:dyDescent="0.45">
      <c r="A1411" s="45"/>
      <c r="B1411" s="45"/>
      <c r="C1411" s="45"/>
      <c r="D1411" s="45"/>
      <c r="E1411" s="45"/>
      <c r="F1411" s="45"/>
      <c r="G1411" s="45"/>
      <c r="H1411" s="45"/>
      <c r="I1411" s="45"/>
      <c r="J1411" s="45"/>
      <c r="K1411" s="45"/>
      <c r="L1411" s="45"/>
      <c r="M1411" s="45"/>
      <c r="N1411" s="45"/>
      <c r="O1411" s="45"/>
      <c r="P1411" s="45"/>
      <c r="Q1411" s="45"/>
      <c r="R1411" s="45"/>
      <c r="S1411" s="45"/>
      <c r="T1411" s="45"/>
      <c r="U1411" s="45"/>
      <c r="V1411" s="45"/>
      <c r="W1411" s="45"/>
      <c r="X1411" s="45"/>
      <c r="Y1411" s="45"/>
      <c r="Z1411" s="45"/>
      <c r="AA1411" s="45"/>
      <c r="AB1411" s="45"/>
      <c r="AC1411" s="45"/>
      <c r="AD1411" s="45"/>
      <c r="AE1411" s="45"/>
      <c r="AF1411" s="45"/>
      <c r="AG1411" s="45"/>
      <c r="AH1411" s="45"/>
      <c r="AI1411" s="45"/>
      <c r="AJ1411" s="45"/>
      <c r="AK1411" s="45"/>
      <c r="AL1411" s="45"/>
      <c r="AM1411" s="45"/>
      <c r="AN1411" s="45"/>
      <c r="AO1411" s="45"/>
      <c r="AP1411" s="45"/>
      <c r="AQ1411" s="45"/>
      <c r="AR1411" s="45"/>
      <c r="AS1411" s="45"/>
      <c r="AT1411" s="45"/>
      <c r="AU1411" s="45"/>
      <c r="AV1411" s="45"/>
      <c r="AW1411" s="45"/>
      <c r="AX1411" s="45"/>
      <c r="AY1411" s="45"/>
      <c r="AZ1411" s="45"/>
      <c r="BA1411" s="45"/>
      <c r="BB1411" s="45"/>
      <c r="BC1411" s="45"/>
      <c r="BD1411" s="45"/>
      <c r="BE1411" s="45"/>
      <c r="BF1411" s="45"/>
      <c r="BG1411" s="45"/>
      <c r="BH1411" s="45"/>
      <c r="BI1411" s="45"/>
      <c r="BJ1411" s="45"/>
      <c r="BK1411" s="45"/>
      <c r="BL1411" s="45"/>
      <c r="BM1411" s="45"/>
      <c r="BN1411" s="45"/>
      <c r="BO1411" s="45"/>
      <c r="BP1411" s="45"/>
      <c r="BQ1411" s="45"/>
      <c r="BR1411" s="45"/>
      <c r="BS1411" s="45"/>
      <c r="BT1411" s="45"/>
      <c r="BU1411" s="45"/>
      <c r="BV1411" s="45"/>
      <c r="BW1411" s="45"/>
      <c r="BX1411" s="45"/>
      <c r="BY1411" s="45"/>
      <c r="BZ1411" s="45"/>
    </row>
    <row r="1412" spans="1:78" x14ac:dyDescent="0.45">
      <c r="A1412" s="45"/>
      <c r="B1412" s="45"/>
      <c r="C1412" s="45"/>
      <c r="D1412" s="45"/>
      <c r="E1412" s="45"/>
      <c r="F1412" s="45"/>
      <c r="G1412" s="45"/>
      <c r="H1412" s="45"/>
      <c r="I1412" s="45"/>
      <c r="J1412" s="45"/>
      <c r="K1412" s="45"/>
      <c r="L1412" s="45"/>
      <c r="M1412" s="45"/>
      <c r="N1412" s="45"/>
      <c r="O1412" s="45"/>
      <c r="P1412" s="45"/>
      <c r="Q1412" s="45"/>
      <c r="R1412" s="45"/>
      <c r="S1412" s="45"/>
      <c r="T1412" s="45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5"/>
      <c r="AE1412" s="45"/>
      <c r="AF1412" s="45"/>
      <c r="AG1412" s="45"/>
      <c r="AH1412" s="45"/>
      <c r="AI1412" s="45"/>
      <c r="AJ1412" s="45"/>
      <c r="AK1412" s="45"/>
      <c r="AL1412" s="45"/>
      <c r="AM1412" s="45"/>
      <c r="AN1412" s="45"/>
      <c r="AO1412" s="45"/>
      <c r="AP1412" s="45"/>
      <c r="AQ1412" s="45"/>
      <c r="AR1412" s="45"/>
      <c r="AS1412" s="45"/>
      <c r="AT1412" s="45"/>
      <c r="AU1412" s="45"/>
      <c r="AV1412" s="45"/>
      <c r="AW1412" s="45"/>
      <c r="AX1412" s="45"/>
      <c r="AY1412" s="45"/>
      <c r="AZ1412" s="45"/>
      <c r="BA1412" s="45"/>
      <c r="BB1412" s="45"/>
      <c r="BC1412" s="45"/>
      <c r="BD1412" s="45"/>
      <c r="BE1412" s="45"/>
      <c r="BF1412" s="45"/>
      <c r="BG1412" s="45"/>
      <c r="BH1412" s="45"/>
      <c r="BI1412" s="45"/>
      <c r="BJ1412" s="45"/>
      <c r="BK1412" s="45"/>
      <c r="BL1412" s="45"/>
      <c r="BM1412" s="45"/>
      <c r="BN1412" s="45"/>
      <c r="BO1412" s="45"/>
      <c r="BP1412" s="45"/>
      <c r="BQ1412" s="45"/>
      <c r="BR1412" s="45"/>
      <c r="BS1412" s="45"/>
      <c r="BT1412" s="45"/>
      <c r="BU1412" s="45"/>
      <c r="BV1412" s="45"/>
      <c r="BW1412" s="45"/>
      <c r="BX1412" s="45"/>
      <c r="BY1412" s="45"/>
      <c r="BZ1412" s="45"/>
    </row>
    <row r="1413" spans="1:78" x14ac:dyDescent="0.45">
      <c r="A1413" s="45"/>
      <c r="B1413" s="45"/>
      <c r="C1413" s="45"/>
      <c r="D1413" s="45"/>
      <c r="E1413" s="45"/>
      <c r="F1413" s="45"/>
      <c r="G1413" s="45"/>
      <c r="H1413" s="45"/>
      <c r="I1413" s="45"/>
      <c r="J1413" s="45"/>
      <c r="K1413" s="45"/>
      <c r="L1413" s="45"/>
      <c r="M1413" s="45"/>
      <c r="N1413" s="45"/>
      <c r="O1413" s="45"/>
      <c r="P1413" s="45"/>
      <c r="Q1413" s="45"/>
      <c r="R1413" s="45"/>
      <c r="S1413" s="45"/>
      <c r="T1413" s="45"/>
      <c r="U1413" s="45"/>
      <c r="V1413" s="45"/>
      <c r="W1413" s="45"/>
      <c r="X1413" s="45"/>
      <c r="Y1413" s="45"/>
      <c r="Z1413" s="45"/>
      <c r="AA1413" s="45"/>
      <c r="AB1413" s="45"/>
      <c r="AC1413" s="45"/>
      <c r="AD1413" s="45"/>
      <c r="AE1413" s="45"/>
      <c r="AF1413" s="45"/>
      <c r="AG1413" s="45"/>
      <c r="AH1413" s="45"/>
      <c r="AI1413" s="45"/>
      <c r="AJ1413" s="45"/>
      <c r="AK1413" s="45"/>
      <c r="AL1413" s="45"/>
      <c r="AM1413" s="45"/>
      <c r="AN1413" s="45"/>
      <c r="AO1413" s="45"/>
      <c r="AP1413" s="45"/>
      <c r="AQ1413" s="45"/>
      <c r="AR1413" s="45"/>
      <c r="AS1413" s="45"/>
      <c r="AT1413" s="45"/>
      <c r="AU1413" s="45"/>
      <c r="AV1413" s="45"/>
      <c r="AW1413" s="45"/>
      <c r="AX1413" s="45"/>
      <c r="AY1413" s="45"/>
      <c r="AZ1413" s="45"/>
      <c r="BA1413" s="45"/>
      <c r="BB1413" s="45"/>
      <c r="BC1413" s="45"/>
      <c r="BD1413" s="45"/>
      <c r="BE1413" s="45"/>
      <c r="BF1413" s="45"/>
      <c r="BG1413" s="45"/>
      <c r="BH1413" s="45"/>
      <c r="BI1413" s="45"/>
      <c r="BJ1413" s="45"/>
      <c r="BK1413" s="45"/>
      <c r="BL1413" s="45"/>
      <c r="BM1413" s="45"/>
      <c r="BN1413" s="45"/>
      <c r="BO1413" s="45"/>
      <c r="BP1413" s="45"/>
      <c r="BQ1413" s="45"/>
      <c r="BR1413" s="45"/>
      <c r="BS1413" s="45"/>
      <c r="BT1413" s="45"/>
      <c r="BU1413" s="45"/>
      <c r="BV1413" s="45"/>
      <c r="BW1413" s="45"/>
      <c r="BX1413" s="45"/>
      <c r="BY1413" s="45"/>
      <c r="BZ1413" s="45"/>
    </row>
    <row r="1414" spans="1:78" x14ac:dyDescent="0.45">
      <c r="A1414" s="45"/>
      <c r="B1414" s="45"/>
      <c r="C1414" s="45"/>
      <c r="D1414" s="45"/>
      <c r="E1414" s="45"/>
      <c r="F1414" s="45"/>
      <c r="G1414" s="45"/>
      <c r="H1414" s="45"/>
      <c r="I1414" s="45"/>
      <c r="J1414" s="45"/>
      <c r="K1414" s="45"/>
      <c r="L1414" s="45"/>
      <c r="M1414" s="45"/>
      <c r="N1414" s="45"/>
      <c r="O1414" s="45"/>
      <c r="P1414" s="45"/>
      <c r="Q1414" s="45"/>
      <c r="R1414" s="45"/>
      <c r="S1414" s="45"/>
      <c r="T1414" s="45"/>
      <c r="U1414" s="45"/>
      <c r="V1414" s="45"/>
      <c r="W1414" s="45"/>
      <c r="X1414" s="45"/>
      <c r="Y1414" s="45"/>
      <c r="Z1414" s="45"/>
      <c r="AA1414" s="45"/>
      <c r="AB1414" s="45"/>
      <c r="AC1414" s="45"/>
      <c r="AD1414" s="45"/>
      <c r="AE1414" s="45"/>
      <c r="AF1414" s="45"/>
      <c r="AG1414" s="45"/>
      <c r="AH1414" s="45"/>
      <c r="AI1414" s="45"/>
      <c r="AJ1414" s="45"/>
      <c r="AK1414" s="45"/>
      <c r="AL1414" s="45"/>
      <c r="AM1414" s="45"/>
      <c r="AN1414" s="45"/>
      <c r="AO1414" s="45"/>
      <c r="AP1414" s="45"/>
      <c r="AQ1414" s="45"/>
      <c r="AR1414" s="45"/>
      <c r="AS1414" s="45"/>
      <c r="AT1414" s="45"/>
      <c r="AU1414" s="45"/>
      <c r="AV1414" s="45"/>
      <c r="AW1414" s="45"/>
      <c r="AX1414" s="45"/>
      <c r="AY1414" s="45"/>
      <c r="AZ1414" s="45"/>
      <c r="BA1414" s="45"/>
      <c r="BB1414" s="45"/>
      <c r="BC1414" s="45"/>
      <c r="BD1414" s="45"/>
      <c r="BE1414" s="45"/>
      <c r="BF1414" s="45"/>
      <c r="BG1414" s="45"/>
      <c r="BH1414" s="45"/>
      <c r="BI1414" s="45"/>
      <c r="BJ1414" s="45"/>
      <c r="BK1414" s="45"/>
      <c r="BL1414" s="45"/>
      <c r="BM1414" s="45"/>
      <c r="BN1414" s="45"/>
      <c r="BO1414" s="45"/>
      <c r="BP1414" s="45"/>
      <c r="BQ1414" s="45"/>
      <c r="BR1414" s="45"/>
      <c r="BS1414" s="45"/>
      <c r="BT1414" s="45"/>
      <c r="BU1414" s="45"/>
      <c r="BV1414" s="45"/>
      <c r="BW1414" s="45"/>
      <c r="BX1414" s="45"/>
      <c r="BY1414" s="45"/>
      <c r="BZ1414" s="45"/>
    </row>
    <row r="1415" spans="1:78" x14ac:dyDescent="0.45">
      <c r="A1415" s="45"/>
      <c r="B1415" s="45"/>
      <c r="C1415" s="45"/>
      <c r="D1415" s="45"/>
      <c r="E1415" s="45"/>
      <c r="F1415" s="45"/>
      <c r="G1415" s="45"/>
      <c r="H1415" s="45"/>
      <c r="I1415" s="45"/>
      <c r="J1415" s="45"/>
      <c r="K1415" s="45"/>
      <c r="L1415" s="45"/>
      <c r="M1415" s="45"/>
      <c r="N1415" s="45"/>
      <c r="O1415" s="45"/>
      <c r="P1415" s="45"/>
      <c r="Q1415" s="45"/>
      <c r="R1415" s="45"/>
      <c r="S1415" s="45"/>
      <c r="T1415" s="45"/>
      <c r="U1415" s="45"/>
      <c r="V1415" s="45"/>
      <c r="W1415" s="45"/>
      <c r="X1415" s="45"/>
      <c r="Y1415" s="45"/>
      <c r="Z1415" s="45"/>
      <c r="AA1415" s="45"/>
      <c r="AB1415" s="45"/>
      <c r="AC1415" s="45"/>
      <c r="AD1415" s="45"/>
      <c r="AE1415" s="45"/>
      <c r="AF1415" s="45"/>
      <c r="AG1415" s="45"/>
      <c r="AH1415" s="45"/>
      <c r="AI1415" s="45"/>
      <c r="AJ1415" s="45"/>
      <c r="AK1415" s="45"/>
      <c r="AL1415" s="45"/>
      <c r="AM1415" s="45"/>
      <c r="AN1415" s="45"/>
      <c r="AO1415" s="45"/>
      <c r="AP1415" s="45"/>
      <c r="AQ1415" s="45"/>
      <c r="AR1415" s="45"/>
      <c r="AS1415" s="45"/>
      <c r="AT1415" s="45"/>
      <c r="AU1415" s="45"/>
      <c r="AV1415" s="45"/>
      <c r="AW1415" s="45"/>
      <c r="AX1415" s="45"/>
      <c r="AY1415" s="45"/>
      <c r="AZ1415" s="45"/>
      <c r="BA1415" s="45"/>
      <c r="BB1415" s="45"/>
      <c r="BC1415" s="45"/>
      <c r="BD1415" s="45"/>
      <c r="BE1415" s="45"/>
      <c r="BF1415" s="45"/>
      <c r="BG1415" s="45"/>
      <c r="BH1415" s="45"/>
      <c r="BI1415" s="45"/>
      <c r="BJ1415" s="45"/>
      <c r="BK1415" s="45"/>
      <c r="BL1415" s="45"/>
      <c r="BM1415" s="45"/>
      <c r="BN1415" s="45"/>
      <c r="BO1415" s="45"/>
      <c r="BP1415" s="45"/>
      <c r="BQ1415" s="45"/>
      <c r="BR1415" s="45"/>
      <c r="BS1415" s="45"/>
      <c r="BT1415" s="45"/>
      <c r="BU1415" s="45"/>
      <c r="BV1415" s="45"/>
      <c r="BW1415" s="45"/>
      <c r="BX1415" s="45"/>
      <c r="BY1415" s="45"/>
      <c r="BZ1415" s="45"/>
    </row>
    <row r="1416" spans="1:78" x14ac:dyDescent="0.45">
      <c r="A1416" s="45"/>
      <c r="B1416" s="45"/>
      <c r="C1416" s="45"/>
      <c r="D1416" s="45"/>
      <c r="E1416" s="45"/>
      <c r="F1416" s="45"/>
      <c r="G1416" s="45"/>
      <c r="H1416" s="45"/>
      <c r="I1416" s="45"/>
      <c r="J1416" s="45"/>
      <c r="K1416" s="45"/>
      <c r="L1416" s="45"/>
      <c r="M1416" s="45"/>
      <c r="N1416" s="45"/>
      <c r="O1416" s="45"/>
      <c r="P1416" s="45"/>
      <c r="Q1416" s="45"/>
      <c r="R1416" s="45"/>
      <c r="S1416" s="45"/>
      <c r="T1416" s="45"/>
      <c r="U1416" s="45"/>
      <c r="V1416" s="45"/>
      <c r="W1416" s="45"/>
      <c r="X1416" s="45"/>
      <c r="Y1416" s="45"/>
      <c r="Z1416" s="45"/>
      <c r="AA1416" s="45"/>
      <c r="AB1416" s="45"/>
      <c r="AC1416" s="45"/>
      <c r="AD1416" s="45"/>
      <c r="AE1416" s="45"/>
      <c r="AF1416" s="45"/>
      <c r="AG1416" s="45"/>
      <c r="AH1416" s="45"/>
      <c r="AI1416" s="45"/>
      <c r="AJ1416" s="45"/>
      <c r="AK1416" s="45"/>
      <c r="AL1416" s="45"/>
      <c r="AM1416" s="45"/>
      <c r="AN1416" s="45"/>
      <c r="AO1416" s="45"/>
      <c r="AP1416" s="45"/>
      <c r="AQ1416" s="45"/>
      <c r="AR1416" s="45"/>
      <c r="AS1416" s="45"/>
      <c r="AT1416" s="45"/>
      <c r="AU1416" s="45"/>
      <c r="AV1416" s="45"/>
      <c r="AW1416" s="45"/>
      <c r="AX1416" s="45"/>
      <c r="AY1416" s="45"/>
      <c r="AZ1416" s="45"/>
      <c r="BA1416" s="45"/>
      <c r="BB1416" s="45"/>
      <c r="BC1416" s="45"/>
      <c r="BD1416" s="45"/>
      <c r="BE1416" s="45"/>
      <c r="BF1416" s="45"/>
      <c r="BG1416" s="45"/>
      <c r="BH1416" s="45"/>
      <c r="BI1416" s="45"/>
      <c r="BJ1416" s="45"/>
      <c r="BK1416" s="45"/>
      <c r="BL1416" s="45"/>
      <c r="BM1416" s="45"/>
      <c r="BN1416" s="45"/>
      <c r="BO1416" s="45"/>
      <c r="BP1416" s="45"/>
      <c r="BQ1416" s="45"/>
      <c r="BR1416" s="45"/>
      <c r="BS1416" s="45"/>
      <c r="BT1416" s="45"/>
      <c r="BU1416" s="45"/>
      <c r="BV1416" s="45"/>
      <c r="BW1416" s="45"/>
      <c r="BX1416" s="45"/>
      <c r="BY1416" s="45"/>
      <c r="BZ1416" s="45"/>
    </row>
    <row r="1417" spans="1:78" x14ac:dyDescent="0.45">
      <c r="A1417" s="45"/>
      <c r="B1417" s="45"/>
      <c r="C1417" s="45"/>
      <c r="D1417" s="45"/>
      <c r="E1417" s="45"/>
      <c r="F1417" s="45"/>
      <c r="G1417" s="45"/>
      <c r="H1417" s="45"/>
      <c r="I1417" s="45"/>
      <c r="J1417" s="45"/>
      <c r="K1417" s="45"/>
      <c r="L1417" s="45"/>
      <c r="M1417" s="45"/>
      <c r="N1417" s="45"/>
      <c r="O1417" s="45"/>
      <c r="P1417" s="45"/>
      <c r="Q1417" s="45"/>
      <c r="R1417" s="45"/>
      <c r="S1417" s="45"/>
      <c r="T1417" s="45"/>
      <c r="U1417" s="45"/>
      <c r="V1417" s="45"/>
      <c r="W1417" s="45"/>
      <c r="X1417" s="45"/>
      <c r="Y1417" s="45"/>
      <c r="Z1417" s="45"/>
      <c r="AA1417" s="45"/>
      <c r="AB1417" s="45"/>
      <c r="AC1417" s="45"/>
      <c r="AD1417" s="45"/>
      <c r="AE1417" s="45"/>
      <c r="AF1417" s="45"/>
      <c r="AG1417" s="45"/>
      <c r="AH1417" s="45"/>
      <c r="AI1417" s="45"/>
      <c r="AJ1417" s="45"/>
      <c r="AK1417" s="45"/>
      <c r="AL1417" s="45"/>
      <c r="AM1417" s="45"/>
      <c r="AN1417" s="45"/>
      <c r="AO1417" s="45"/>
      <c r="AP1417" s="45"/>
      <c r="AQ1417" s="45"/>
      <c r="AR1417" s="45"/>
      <c r="AS1417" s="45"/>
      <c r="AT1417" s="45"/>
      <c r="AU1417" s="45"/>
      <c r="AV1417" s="45"/>
      <c r="AW1417" s="45"/>
      <c r="AX1417" s="45"/>
      <c r="AY1417" s="45"/>
      <c r="AZ1417" s="45"/>
      <c r="BA1417" s="45"/>
      <c r="BB1417" s="45"/>
      <c r="BC1417" s="45"/>
      <c r="BD1417" s="45"/>
      <c r="BE1417" s="45"/>
      <c r="BF1417" s="45"/>
      <c r="BG1417" s="45"/>
      <c r="BH1417" s="45"/>
      <c r="BI1417" s="45"/>
      <c r="BJ1417" s="45"/>
      <c r="BK1417" s="45"/>
      <c r="BL1417" s="45"/>
      <c r="BM1417" s="45"/>
      <c r="BN1417" s="45"/>
      <c r="BO1417" s="45"/>
      <c r="BP1417" s="45"/>
      <c r="BQ1417" s="45"/>
      <c r="BR1417" s="45"/>
      <c r="BS1417" s="45"/>
      <c r="BT1417" s="45"/>
      <c r="BU1417" s="45"/>
      <c r="BV1417" s="45"/>
      <c r="BW1417" s="45"/>
      <c r="BX1417" s="45"/>
      <c r="BY1417" s="45"/>
      <c r="BZ1417" s="45"/>
    </row>
    <row r="1418" spans="1:78" x14ac:dyDescent="0.45">
      <c r="A1418" s="45"/>
      <c r="B1418" s="45"/>
      <c r="C1418" s="45"/>
      <c r="D1418" s="45"/>
      <c r="E1418" s="45"/>
      <c r="F1418" s="45"/>
      <c r="G1418" s="45"/>
      <c r="H1418" s="45"/>
      <c r="I1418" s="45"/>
      <c r="J1418" s="45"/>
      <c r="K1418" s="45"/>
      <c r="L1418" s="45"/>
      <c r="M1418" s="45"/>
      <c r="N1418" s="45"/>
      <c r="O1418" s="45"/>
      <c r="P1418" s="45"/>
      <c r="Q1418" s="45"/>
      <c r="R1418" s="45"/>
      <c r="S1418" s="45"/>
      <c r="T1418" s="45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5"/>
      <c r="AE1418" s="45"/>
      <c r="AF1418" s="45"/>
      <c r="AG1418" s="45"/>
      <c r="AH1418" s="45"/>
      <c r="AI1418" s="45"/>
      <c r="AJ1418" s="45"/>
      <c r="AK1418" s="45"/>
      <c r="AL1418" s="45"/>
      <c r="AM1418" s="45"/>
      <c r="AN1418" s="45"/>
      <c r="AO1418" s="45"/>
      <c r="AP1418" s="45"/>
      <c r="AQ1418" s="45"/>
      <c r="AR1418" s="45"/>
      <c r="AS1418" s="45"/>
      <c r="AT1418" s="45"/>
      <c r="AU1418" s="45"/>
      <c r="AV1418" s="45"/>
      <c r="AW1418" s="45"/>
      <c r="AX1418" s="45"/>
      <c r="AY1418" s="45"/>
      <c r="AZ1418" s="45"/>
      <c r="BA1418" s="45"/>
      <c r="BB1418" s="45"/>
      <c r="BC1418" s="45"/>
      <c r="BD1418" s="45"/>
      <c r="BE1418" s="45"/>
      <c r="BF1418" s="45"/>
      <c r="BG1418" s="45"/>
      <c r="BH1418" s="45"/>
      <c r="BI1418" s="45"/>
      <c r="BJ1418" s="45"/>
      <c r="BK1418" s="45"/>
      <c r="BL1418" s="45"/>
      <c r="BM1418" s="45"/>
      <c r="BN1418" s="45"/>
      <c r="BO1418" s="45"/>
      <c r="BP1418" s="45"/>
      <c r="BQ1418" s="45"/>
      <c r="BR1418" s="45"/>
      <c r="BS1418" s="45"/>
      <c r="BT1418" s="45"/>
      <c r="BU1418" s="45"/>
      <c r="BV1418" s="45"/>
      <c r="BW1418" s="45"/>
      <c r="BX1418" s="45"/>
      <c r="BY1418" s="45"/>
      <c r="BZ1418" s="45"/>
    </row>
    <row r="1419" spans="1:78" x14ac:dyDescent="0.45">
      <c r="A1419" s="45"/>
      <c r="B1419" s="45"/>
      <c r="C1419" s="45"/>
      <c r="D1419" s="45"/>
      <c r="E1419" s="45"/>
      <c r="F1419" s="45"/>
      <c r="G1419" s="45"/>
      <c r="H1419" s="45"/>
      <c r="I1419" s="45"/>
      <c r="J1419" s="45"/>
      <c r="K1419" s="45"/>
      <c r="L1419" s="45"/>
      <c r="M1419" s="45"/>
      <c r="N1419" s="45"/>
      <c r="O1419" s="45"/>
      <c r="P1419" s="45"/>
      <c r="Q1419" s="45"/>
      <c r="R1419" s="45"/>
      <c r="S1419" s="45"/>
      <c r="T1419" s="45"/>
      <c r="U1419" s="45"/>
      <c r="V1419" s="45"/>
      <c r="W1419" s="45"/>
      <c r="X1419" s="45"/>
      <c r="Y1419" s="45"/>
      <c r="Z1419" s="45"/>
      <c r="AA1419" s="45"/>
      <c r="AB1419" s="45"/>
      <c r="AC1419" s="45"/>
      <c r="AD1419" s="45"/>
      <c r="AE1419" s="45"/>
      <c r="AF1419" s="45"/>
      <c r="AG1419" s="45"/>
      <c r="AH1419" s="45"/>
      <c r="AI1419" s="45"/>
      <c r="AJ1419" s="45"/>
      <c r="AK1419" s="45"/>
      <c r="AL1419" s="45"/>
      <c r="AM1419" s="45"/>
      <c r="AN1419" s="45"/>
      <c r="AO1419" s="45"/>
      <c r="AP1419" s="45"/>
      <c r="AQ1419" s="45"/>
      <c r="AR1419" s="45"/>
      <c r="AS1419" s="45"/>
      <c r="AT1419" s="45"/>
      <c r="AU1419" s="45"/>
      <c r="AV1419" s="45"/>
      <c r="AW1419" s="45"/>
      <c r="AX1419" s="45"/>
      <c r="AY1419" s="45"/>
      <c r="AZ1419" s="45"/>
      <c r="BA1419" s="45"/>
      <c r="BB1419" s="45"/>
      <c r="BC1419" s="45"/>
      <c r="BD1419" s="45"/>
      <c r="BE1419" s="45"/>
      <c r="BF1419" s="45"/>
      <c r="BG1419" s="45"/>
      <c r="BH1419" s="45"/>
      <c r="BI1419" s="45"/>
      <c r="BJ1419" s="45"/>
      <c r="BK1419" s="45"/>
      <c r="BL1419" s="45"/>
      <c r="BM1419" s="45"/>
      <c r="BN1419" s="45"/>
      <c r="BO1419" s="45"/>
      <c r="BP1419" s="45"/>
      <c r="BQ1419" s="45"/>
      <c r="BR1419" s="45"/>
      <c r="BS1419" s="45"/>
      <c r="BT1419" s="45"/>
      <c r="BU1419" s="45"/>
      <c r="BV1419" s="45"/>
      <c r="BW1419" s="45"/>
      <c r="BX1419" s="45"/>
      <c r="BY1419" s="45"/>
      <c r="BZ1419" s="45"/>
    </row>
    <row r="1420" spans="1:78" x14ac:dyDescent="0.45">
      <c r="A1420" s="45"/>
      <c r="B1420" s="45"/>
      <c r="C1420" s="45"/>
      <c r="D1420" s="45"/>
      <c r="E1420" s="45"/>
      <c r="F1420" s="45"/>
      <c r="G1420" s="45"/>
      <c r="H1420" s="45"/>
      <c r="I1420" s="45"/>
      <c r="J1420" s="45"/>
      <c r="K1420" s="45"/>
      <c r="L1420" s="45"/>
      <c r="M1420" s="45"/>
      <c r="N1420" s="45"/>
      <c r="O1420" s="45"/>
      <c r="P1420" s="45"/>
      <c r="Q1420" s="45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  <c r="AF1420" s="45"/>
      <c r="AG1420" s="45"/>
      <c r="AH1420" s="45"/>
      <c r="AI1420" s="45"/>
      <c r="AJ1420" s="45"/>
      <c r="AK1420" s="45"/>
      <c r="AL1420" s="45"/>
      <c r="AM1420" s="45"/>
      <c r="AN1420" s="45"/>
      <c r="AO1420" s="45"/>
      <c r="AP1420" s="45"/>
      <c r="AQ1420" s="45"/>
      <c r="AR1420" s="45"/>
      <c r="AS1420" s="45"/>
      <c r="AT1420" s="45"/>
      <c r="AU1420" s="45"/>
      <c r="AV1420" s="45"/>
      <c r="AW1420" s="45"/>
      <c r="AX1420" s="45"/>
      <c r="AY1420" s="45"/>
      <c r="AZ1420" s="45"/>
      <c r="BA1420" s="45"/>
      <c r="BB1420" s="45"/>
      <c r="BC1420" s="45"/>
      <c r="BD1420" s="45"/>
      <c r="BE1420" s="45"/>
      <c r="BF1420" s="45"/>
      <c r="BG1420" s="45"/>
      <c r="BH1420" s="45"/>
      <c r="BI1420" s="45"/>
      <c r="BJ1420" s="45"/>
      <c r="BK1420" s="45"/>
      <c r="BL1420" s="45"/>
      <c r="BM1420" s="45"/>
      <c r="BN1420" s="45"/>
      <c r="BO1420" s="45"/>
      <c r="BP1420" s="45"/>
      <c r="BQ1420" s="45"/>
      <c r="BR1420" s="45"/>
      <c r="BS1420" s="45"/>
      <c r="BT1420" s="45"/>
      <c r="BU1420" s="45"/>
      <c r="BV1420" s="45"/>
      <c r="BW1420" s="45"/>
      <c r="BX1420" s="45"/>
      <c r="BY1420" s="45"/>
      <c r="BZ1420" s="45"/>
    </row>
    <row r="1421" spans="1:78" x14ac:dyDescent="0.45">
      <c r="A1421" s="45"/>
      <c r="B1421" s="45"/>
      <c r="C1421" s="45"/>
      <c r="D1421" s="45"/>
      <c r="E1421" s="45"/>
      <c r="F1421" s="45"/>
      <c r="G1421" s="45"/>
      <c r="H1421" s="45"/>
      <c r="I1421" s="45"/>
      <c r="J1421" s="45"/>
      <c r="K1421" s="45"/>
      <c r="L1421" s="45"/>
      <c r="M1421" s="45"/>
      <c r="N1421" s="45"/>
      <c r="O1421" s="45"/>
      <c r="P1421" s="45"/>
      <c r="Q1421" s="45"/>
      <c r="R1421" s="45"/>
      <c r="S1421" s="45"/>
      <c r="T1421" s="45"/>
      <c r="U1421" s="45"/>
      <c r="V1421" s="45"/>
      <c r="W1421" s="45"/>
      <c r="X1421" s="45"/>
      <c r="Y1421" s="45"/>
      <c r="Z1421" s="45"/>
      <c r="AA1421" s="45"/>
      <c r="AB1421" s="45"/>
      <c r="AC1421" s="45"/>
      <c r="AD1421" s="45"/>
      <c r="AE1421" s="45"/>
      <c r="AF1421" s="45"/>
      <c r="AG1421" s="45"/>
      <c r="AH1421" s="45"/>
      <c r="AI1421" s="45"/>
      <c r="AJ1421" s="45"/>
      <c r="AK1421" s="45"/>
      <c r="AL1421" s="45"/>
      <c r="AM1421" s="45"/>
      <c r="AN1421" s="45"/>
      <c r="AO1421" s="45"/>
      <c r="AP1421" s="45"/>
      <c r="AQ1421" s="45"/>
      <c r="AR1421" s="45"/>
      <c r="AS1421" s="45"/>
      <c r="AT1421" s="45"/>
      <c r="AU1421" s="45"/>
      <c r="AV1421" s="45"/>
      <c r="AW1421" s="45"/>
      <c r="AX1421" s="45"/>
      <c r="AY1421" s="45"/>
      <c r="AZ1421" s="45"/>
      <c r="BA1421" s="45"/>
      <c r="BB1421" s="45"/>
      <c r="BC1421" s="45"/>
      <c r="BD1421" s="45"/>
      <c r="BE1421" s="45"/>
      <c r="BF1421" s="45"/>
      <c r="BG1421" s="45"/>
      <c r="BH1421" s="45"/>
      <c r="BI1421" s="45"/>
      <c r="BJ1421" s="45"/>
      <c r="BK1421" s="45"/>
      <c r="BL1421" s="45"/>
      <c r="BM1421" s="45"/>
      <c r="BN1421" s="45"/>
      <c r="BO1421" s="45"/>
      <c r="BP1421" s="45"/>
      <c r="BQ1421" s="45"/>
      <c r="BR1421" s="45"/>
      <c r="BS1421" s="45"/>
      <c r="BT1421" s="45"/>
      <c r="BU1421" s="45"/>
      <c r="BV1421" s="45"/>
      <c r="BW1421" s="45"/>
      <c r="BX1421" s="45"/>
      <c r="BY1421" s="45"/>
      <c r="BZ1421" s="45"/>
    </row>
    <row r="1422" spans="1:78" x14ac:dyDescent="0.45">
      <c r="A1422" s="45"/>
      <c r="B1422" s="45"/>
      <c r="C1422" s="45"/>
      <c r="D1422" s="45"/>
      <c r="E1422" s="45"/>
      <c r="F1422" s="45"/>
      <c r="G1422" s="45"/>
      <c r="H1422" s="45"/>
      <c r="I1422" s="45"/>
      <c r="J1422" s="45"/>
      <c r="K1422" s="45"/>
      <c r="L1422" s="45"/>
      <c r="M1422" s="45"/>
      <c r="N1422" s="45"/>
      <c r="O1422" s="45"/>
      <c r="P1422" s="45"/>
      <c r="Q1422" s="45"/>
      <c r="R1422" s="45"/>
      <c r="S1422" s="45"/>
      <c r="T1422" s="45"/>
      <c r="U1422" s="45"/>
      <c r="V1422" s="45"/>
      <c r="W1422" s="45"/>
      <c r="X1422" s="45"/>
      <c r="Y1422" s="45"/>
      <c r="Z1422" s="45"/>
      <c r="AA1422" s="45"/>
      <c r="AB1422" s="45"/>
      <c r="AC1422" s="45"/>
      <c r="AD1422" s="45"/>
      <c r="AE1422" s="45"/>
      <c r="AF1422" s="45"/>
      <c r="AG1422" s="45"/>
      <c r="AH1422" s="45"/>
      <c r="AI1422" s="45"/>
      <c r="AJ1422" s="45"/>
      <c r="AK1422" s="45"/>
      <c r="AL1422" s="45"/>
      <c r="AM1422" s="45"/>
      <c r="AN1422" s="45"/>
      <c r="AO1422" s="45"/>
      <c r="AP1422" s="45"/>
      <c r="AQ1422" s="45"/>
      <c r="AR1422" s="45"/>
      <c r="AS1422" s="45"/>
      <c r="AT1422" s="45"/>
      <c r="AU1422" s="45"/>
      <c r="AV1422" s="45"/>
      <c r="AW1422" s="45"/>
      <c r="AX1422" s="45"/>
      <c r="AY1422" s="45"/>
      <c r="AZ1422" s="45"/>
      <c r="BA1422" s="45"/>
      <c r="BB1422" s="45"/>
      <c r="BC1422" s="45"/>
      <c r="BD1422" s="45"/>
      <c r="BE1422" s="45"/>
      <c r="BF1422" s="45"/>
      <c r="BG1422" s="45"/>
      <c r="BH1422" s="45"/>
      <c r="BI1422" s="45"/>
      <c r="BJ1422" s="45"/>
      <c r="BK1422" s="45"/>
      <c r="BL1422" s="45"/>
      <c r="BM1422" s="45"/>
      <c r="BN1422" s="45"/>
      <c r="BO1422" s="45"/>
      <c r="BP1422" s="45"/>
      <c r="BQ1422" s="45"/>
      <c r="BR1422" s="45"/>
      <c r="BS1422" s="45"/>
      <c r="BT1422" s="45"/>
      <c r="BU1422" s="45"/>
      <c r="BV1422" s="45"/>
      <c r="BW1422" s="45"/>
      <c r="BX1422" s="45"/>
      <c r="BY1422" s="45"/>
      <c r="BZ1422" s="45"/>
    </row>
    <row r="1423" spans="1:78" x14ac:dyDescent="0.45">
      <c r="A1423" s="45"/>
      <c r="B1423" s="45"/>
      <c r="C1423" s="45"/>
      <c r="D1423" s="45"/>
      <c r="E1423" s="45"/>
      <c r="F1423" s="45"/>
      <c r="G1423" s="45"/>
      <c r="H1423" s="45"/>
      <c r="I1423" s="45"/>
      <c r="J1423" s="45"/>
      <c r="K1423" s="45"/>
      <c r="L1423" s="45"/>
      <c r="M1423" s="45"/>
      <c r="N1423" s="45"/>
      <c r="O1423" s="45"/>
      <c r="P1423" s="45"/>
      <c r="Q1423" s="45"/>
      <c r="R1423" s="45"/>
      <c r="S1423" s="45"/>
      <c r="T1423" s="45"/>
      <c r="U1423" s="45"/>
      <c r="V1423" s="45"/>
      <c r="W1423" s="45"/>
      <c r="X1423" s="45"/>
      <c r="Y1423" s="45"/>
      <c r="Z1423" s="45"/>
      <c r="AA1423" s="45"/>
      <c r="AB1423" s="45"/>
      <c r="AC1423" s="45"/>
      <c r="AD1423" s="45"/>
      <c r="AE1423" s="45"/>
      <c r="AF1423" s="45"/>
      <c r="AG1423" s="45"/>
      <c r="AH1423" s="45"/>
      <c r="AI1423" s="45"/>
      <c r="AJ1423" s="45"/>
      <c r="AK1423" s="45"/>
      <c r="AL1423" s="45"/>
      <c r="AM1423" s="45"/>
      <c r="AN1423" s="45"/>
      <c r="AO1423" s="45"/>
      <c r="AP1423" s="45"/>
      <c r="AQ1423" s="45"/>
      <c r="AR1423" s="45"/>
      <c r="AS1423" s="45"/>
      <c r="AT1423" s="45"/>
      <c r="AU1423" s="45"/>
      <c r="AV1423" s="45"/>
      <c r="AW1423" s="45"/>
      <c r="AX1423" s="45"/>
      <c r="AY1423" s="45"/>
      <c r="AZ1423" s="45"/>
      <c r="BA1423" s="45"/>
      <c r="BB1423" s="45"/>
      <c r="BC1423" s="45"/>
      <c r="BD1423" s="45"/>
      <c r="BE1423" s="45"/>
      <c r="BF1423" s="45"/>
      <c r="BG1423" s="45"/>
      <c r="BH1423" s="45"/>
      <c r="BI1423" s="45"/>
      <c r="BJ1423" s="45"/>
      <c r="BK1423" s="45"/>
      <c r="BL1423" s="45"/>
      <c r="BM1423" s="45"/>
      <c r="BN1423" s="45"/>
      <c r="BO1423" s="45"/>
      <c r="BP1423" s="45"/>
      <c r="BQ1423" s="45"/>
      <c r="BR1423" s="45"/>
      <c r="BS1423" s="45"/>
      <c r="BT1423" s="45"/>
      <c r="BU1423" s="45"/>
      <c r="BV1423" s="45"/>
      <c r="BW1423" s="45"/>
      <c r="BX1423" s="45"/>
      <c r="BY1423" s="45"/>
      <c r="BZ1423" s="45"/>
    </row>
    <row r="1424" spans="1:78" x14ac:dyDescent="0.45">
      <c r="A1424" s="45"/>
      <c r="B1424" s="45"/>
      <c r="C1424" s="45"/>
      <c r="D1424" s="45"/>
      <c r="E1424" s="45"/>
      <c r="F1424" s="45"/>
      <c r="G1424" s="45"/>
      <c r="H1424" s="45"/>
      <c r="I1424" s="45"/>
      <c r="J1424" s="45"/>
      <c r="K1424" s="45"/>
      <c r="L1424" s="45"/>
      <c r="M1424" s="45"/>
      <c r="N1424" s="45"/>
      <c r="O1424" s="45"/>
      <c r="P1424" s="45"/>
      <c r="Q1424" s="45"/>
      <c r="R1424" s="45"/>
      <c r="S1424" s="45"/>
      <c r="T1424" s="45"/>
      <c r="U1424" s="45"/>
      <c r="V1424" s="45"/>
      <c r="W1424" s="45"/>
      <c r="X1424" s="45"/>
      <c r="Y1424" s="45"/>
      <c r="Z1424" s="45"/>
      <c r="AA1424" s="45"/>
      <c r="AB1424" s="45"/>
      <c r="AC1424" s="45"/>
      <c r="AD1424" s="45"/>
      <c r="AE1424" s="45"/>
      <c r="AF1424" s="45"/>
      <c r="AG1424" s="45"/>
      <c r="AH1424" s="45"/>
      <c r="AI1424" s="45"/>
      <c r="AJ1424" s="45"/>
      <c r="AK1424" s="45"/>
      <c r="AL1424" s="45"/>
      <c r="AM1424" s="45"/>
      <c r="AN1424" s="45"/>
      <c r="AO1424" s="45"/>
      <c r="AP1424" s="45"/>
      <c r="AQ1424" s="45"/>
      <c r="AR1424" s="45"/>
      <c r="AS1424" s="45"/>
      <c r="AT1424" s="45"/>
      <c r="AU1424" s="45"/>
      <c r="AV1424" s="45"/>
      <c r="AW1424" s="45"/>
      <c r="AX1424" s="45"/>
      <c r="AY1424" s="45"/>
      <c r="AZ1424" s="45"/>
      <c r="BA1424" s="45"/>
      <c r="BB1424" s="45"/>
      <c r="BC1424" s="45"/>
      <c r="BD1424" s="45"/>
      <c r="BE1424" s="45"/>
      <c r="BF1424" s="45"/>
      <c r="BG1424" s="45"/>
      <c r="BH1424" s="45"/>
      <c r="BI1424" s="45"/>
      <c r="BJ1424" s="45"/>
      <c r="BK1424" s="45"/>
      <c r="BL1424" s="45"/>
      <c r="BM1424" s="45"/>
      <c r="BN1424" s="45"/>
      <c r="BO1424" s="45"/>
      <c r="BP1424" s="45"/>
      <c r="BQ1424" s="45"/>
      <c r="BR1424" s="45"/>
      <c r="BS1424" s="45"/>
      <c r="BT1424" s="45"/>
      <c r="BU1424" s="45"/>
      <c r="BV1424" s="45"/>
      <c r="BW1424" s="45"/>
      <c r="BX1424" s="45"/>
      <c r="BY1424" s="45"/>
      <c r="BZ1424" s="45"/>
    </row>
    <row r="1425" spans="1:78" x14ac:dyDescent="0.45">
      <c r="A1425" s="45"/>
      <c r="B1425" s="45"/>
      <c r="C1425" s="45"/>
      <c r="D1425" s="45"/>
      <c r="E1425" s="45"/>
      <c r="F1425" s="45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45"/>
      <c r="T1425" s="45"/>
      <c r="U1425" s="45"/>
      <c r="V1425" s="45"/>
      <c r="W1425" s="45"/>
      <c r="X1425" s="45"/>
      <c r="Y1425" s="45"/>
      <c r="Z1425" s="45"/>
      <c r="AA1425" s="45"/>
      <c r="AB1425" s="45"/>
      <c r="AC1425" s="45"/>
      <c r="AD1425" s="45"/>
      <c r="AE1425" s="45"/>
      <c r="AF1425" s="45"/>
      <c r="AG1425" s="45"/>
      <c r="AH1425" s="45"/>
      <c r="AI1425" s="45"/>
      <c r="AJ1425" s="45"/>
      <c r="AK1425" s="45"/>
      <c r="AL1425" s="45"/>
      <c r="AM1425" s="45"/>
      <c r="AN1425" s="45"/>
      <c r="AO1425" s="45"/>
      <c r="AP1425" s="45"/>
      <c r="AQ1425" s="45"/>
      <c r="AR1425" s="45"/>
      <c r="AS1425" s="45"/>
      <c r="AT1425" s="45"/>
      <c r="AU1425" s="45"/>
      <c r="AV1425" s="45"/>
      <c r="AW1425" s="45"/>
      <c r="AX1425" s="45"/>
      <c r="AY1425" s="45"/>
      <c r="AZ1425" s="45"/>
      <c r="BA1425" s="45"/>
      <c r="BB1425" s="45"/>
      <c r="BC1425" s="45"/>
      <c r="BD1425" s="45"/>
      <c r="BE1425" s="45"/>
      <c r="BF1425" s="45"/>
      <c r="BG1425" s="45"/>
      <c r="BH1425" s="45"/>
      <c r="BI1425" s="45"/>
      <c r="BJ1425" s="45"/>
      <c r="BK1425" s="45"/>
      <c r="BL1425" s="45"/>
      <c r="BM1425" s="45"/>
      <c r="BN1425" s="45"/>
      <c r="BO1425" s="45"/>
      <c r="BP1425" s="45"/>
      <c r="BQ1425" s="45"/>
      <c r="BR1425" s="45"/>
      <c r="BS1425" s="45"/>
      <c r="BT1425" s="45"/>
      <c r="BU1425" s="45"/>
      <c r="BV1425" s="45"/>
      <c r="BW1425" s="45"/>
      <c r="BX1425" s="45"/>
      <c r="BY1425" s="45"/>
      <c r="BZ1425" s="45"/>
    </row>
    <row r="1426" spans="1:78" x14ac:dyDescent="0.45">
      <c r="A1426" s="45"/>
      <c r="B1426" s="45"/>
      <c r="C1426" s="45"/>
      <c r="D1426" s="45"/>
      <c r="E1426" s="45"/>
      <c r="F1426" s="45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45"/>
      <c r="T1426" s="45"/>
      <c r="U1426" s="45"/>
      <c r="V1426" s="45"/>
      <c r="W1426" s="45"/>
      <c r="X1426" s="45"/>
      <c r="Y1426" s="45"/>
      <c r="Z1426" s="45"/>
      <c r="AA1426" s="45"/>
      <c r="AB1426" s="45"/>
      <c r="AC1426" s="45"/>
      <c r="AD1426" s="45"/>
      <c r="AE1426" s="45"/>
      <c r="AF1426" s="45"/>
      <c r="AG1426" s="45"/>
      <c r="AH1426" s="45"/>
      <c r="AI1426" s="45"/>
      <c r="AJ1426" s="45"/>
      <c r="AK1426" s="45"/>
      <c r="AL1426" s="45"/>
      <c r="AM1426" s="45"/>
      <c r="AN1426" s="45"/>
      <c r="AO1426" s="45"/>
      <c r="AP1426" s="45"/>
      <c r="AQ1426" s="45"/>
      <c r="AR1426" s="45"/>
      <c r="AS1426" s="45"/>
      <c r="AT1426" s="45"/>
      <c r="AU1426" s="45"/>
      <c r="AV1426" s="45"/>
      <c r="AW1426" s="45"/>
      <c r="AX1426" s="45"/>
      <c r="AY1426" s="45"/>
      <c r="AZ1426" s="45"/>
      <c r="BA1426" s="45"/>
      <c r="BB1426" s="45"/>
      <c r="BC1426" s="45"/>
      <c r="BD1426" s="45"/>
      <c r="BE1426" s="45"/>
      <c r="BF1426" s="45"/>
      <c r="BG1426" s="45"/>
      <c r="BH1426" s="45"/>
      <c r="BI1426" s="45"/>
      <c r="BJ1426" s="45"/>
      <c r="BK1426" s="45"/>
      <c r="BL1426" s="45"/>
      <c r="BM1426" s="45"/>
      <c r="BN1426" s="45"/>
      <c r="BO1426" s="45"/>
      <c r="BP1426" s="45"/>
      <c r="BQ1426" s="45"/>
      <c r="BR1426" s="45"/>
      <c r="BS1426" s="45"/>
      <c r="BT1426" s="45"/>
      <c r="BU1426" s="45"/>
      <c r="BV1426" s="45"/>
      <c r="BW1426" s="45"/>
      <c r="BX1426" s="45"/>
      <c r="BY1426" s="45"/>
      <c r="BZ1426" s="45"/>
    </row>
    <row r="1427" spans="1:78" x14ac:dyDescent="0.45">
      <c r="A1427" s="45"/>
      <c r="B1427" s="45"/>
      <c r="C1427" s="45"/>
      <c r="D1427" s="45"/>
      <c r="E1427" s="45"/>
      <c r="F1427" s="45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  <c r="AF1427" s="45"/>
      <c r="AG1427" s="45"/>
      <c r="AH1427" s="45"/>
      <c r="AI1427" s="45"/>
      <c r="AJ1427" s="45"/>
      <c r="AK1427" s="45"/>
      <c r="AL1427" s="45"/>
      <c r="AM1427" s="45"/>
      <c r="AN1427" s="45"/>
      <c r="AO1427" s="45"/>
      <c r="AP1427" s="45"/>
      <c r="AQ1427" s="45"/>
      <c r="AR1427" s="45"/>
      <c r="AS1427" s="45"/>
      <c r="AT1427" s="45"/>
      <c r="AU1427" s="45"/>
      <c r="AV1427" s="45"/>
      <c r="AW1427" s="45"/>
      <c r="AX1427" s="45"/>
      <c r="AY1427" s="45"/>
      <c r="AZ1427" s="45"/>
      <c r="BA1427" s="45"/>
      <c r="BB1427" s="45"/>
      <c r="BC1427" s="45"/>
      <c r="BD1427" s="45"/>
      <c r="BE1427" s="45"/>
      <c r="BF1427" s="45"/>
      <c r="BG1427" s="45"/>
      <c r="BH1427" s="45"/>
      <c r="BI1427" s="45"/>
      <c r="BJ1427" s="45"/>
      <c r="BK1427" s="45"/>
      <c r="BL1427" s="45"/>
      <c r="BM1427" s="45"/>
      <c r="BN1427" s="45"/>
      <c r="BO1427" s="45"/>
      <c r="BP1427" s="45"/>
      <c r="BQ1427" s="45"/>
      <c r="BR1427" s="45"/>
      <c r="BS1427" s="45"/>
      <c r="BT1427" s="45"/>
      <c r="BU1427" s="45"/>
      <c r="BV1427" s="45"/>
      <c r="BW1427" s="45"/>
      <c r="BX1427" s="45"/>
      <c r="BY1427" s="45"/>
      <c r="BZ1427" s="45"/>
    </row>
    <row r="1428" spans="1:78" x14ac:dyDescent="0.45">
      <c r="A1428" s="45"/>
      <c r="B1428" s="45"/>
      <c r="C1428" s="45"/>
      <c r="D1428" s="45"/>
      <c r="E1428" s="45"/>
      <c r="F1428" s="45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45"/>
      <c r="T1428" s="45"/>
      <c r="U1428" s="45"/>
      <c r="V1428" s="45"/>
      <c r="W1428" s="45"/>
      <c r="X1428" s="45"/>
      <c r="Y1428" s="45"/>
      <c r="Z1428" s="45"/>
      <c r="AA1428" s="45"/>
      <c r="AB1428" s="45"/>
      <c r="AC1428" s="45"/>
      <c r="AD1428" s="45"/>
      <c r="AE1428" s="45"/>
      <c r="AF1428" s="45"/>
      <c r="AG1428" s="45"/>
      <c r="AH1428" s="45"/>
      <c r="AI1428" s="45"/>
      <c r="AJ1428" s="45"/>
      <c r="AK1428" s="45"/>
      <c r="AL1428" s="45"/>
      <c r="AM1428" s="45"/>
      <c r="AN1428" s="45"/>
      <c r="AO1428" s="45"/>
      <c r="AP1428" s="45"/>
      <c r="AQ1428" s="45"/>
      <c r="AR1428" s="45"/>
      <c r="AS1428" s="45"/>
      <c r="AT1428" s="45"/>
      <c r="AU1428" s="45"/>
      <c r="AV1428" s="45"/>
      <c r="AW1428" s="45"/>
      <c r="AX1428" s="45"/>
      <c r="AY1428" s="45"/>
      <c r="AZ1428" s="45"/>
      <c r="BA1428" s="45"/>
      <c r="BB1428" s="45"/>
      <c r="BC1428" s="45"/>
      <c r="BD1428" s="45"/>
      <c r="BE1428" s="45"/>
      <c r="BF1428" s="45"/>
      <c r="BG1428" s="45"/>
      <c r="BH1428" s="45"/>
      <c r="BI1428" s="45"/>
      <c r="BJ1428" s="45"/>
      <c r="BK1428" s="45"/>
      <c r="BL1428" s="45"/>
      <c r="BM1428" s="45"/>
      <c r="BN1428" s="45"/>
      <c r="BO1428" s="45"/>
      <c r="BP1428" s="45"/>
      <c r="BQ1428" s="45"/>
      <c r="BR1428" s="45"/>
      <c r="BS1428" s="45"/>
      <c r="BT1428" s="45"/>
      <c r="BU1428" s="45"/>
      <c r="BV1428" s="45"/>
      <c r="BW1428" s="45"/>
      <c r="BX1428" s="45"/>
      <c r="BY1428" s="45"/>
      <c r="BZ1428" s="45"/>
    </row>
    <row r="1429" spans="1:78" x14ac:dyDescent="0.45">
      <c r="A1429" s="45"/>
      <c r="B1429" s="45"/>
      <c r="C1429" s="45"/>
      <c r="D1429" s="45"/>
      <c r="E1429" s="45"/>
      <c r="F1429" s="45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  <c r="AF1429" s="45"/>
      <c r="AG1429" s="45"/>
      <c r="AH1429" s="45"/>
      <c r="AI1429" s="45"/>
      <c r="AJ1429" s="45"/>
      <c r="AK1429" s="45"/>
      <c r="AL1429" s="45"/>
      <c r="AM1429" s="45"/>
      <c r="AN1429" s="45"/>
      <c r="AO1429" s="45"/>
      <c r="AP1429" s="45"/>
      <c r="AQ1429" s="45"/>
      <c r="AR1429" s="45"/>
      <c r="AS1429" s="45"/>
      <c r="AT1429" s="45"/>
      <c r="AU1429" s="45"/>
      <c r="AV1429" s="45"/>
      <c r="AW1429" s="45"/>
      <c r="AX1429" s="45"/>
      <c r="AY1429" s="45"/>
      <c r="AZ1429" s="45"/>
      <c r="BA1429" s="45"/>
      <c r="BB1429" s="45"/>
      <c r="BC1429" s="45"/>
      <c r="BD1429" s="45"/>
      <c r="BE1429" s="45"/>
      <c r="BF1429" s="45"/>
      <c r="BG1429" s="45"/>
      <c r="BH1429" s="45"/>
      <c r="BI1429" s="45"/>
      <c r="BJ1429" s="45"/>
      <c r="BK1429" s="45"/>
      <c r="BL1429" s="45"/>
      <c r="BM1429" s="45"/>
      <c r="BN1429" s="45"/>
      <c r="BO1429" s="45"/>
      <c r="BP1429" s="45"/>
      <c r="BQ1429" s="45"/>
      <c r="BR1429" s="45"/>
      <c r="BS1429" s="45"/>
      <c r="BT1429" s="45"/>
      <c r="BU1429" s="45"/>
      <c r="BV1429" s="45"/>
      <c r="BW1429" s="45"/>
      <c r="BX1429" s="45"/>
      <c r="BY1429" s="45"/>
      <c r="BZ1429" s="45"/>
    </row>
    <row r="1430" spans="1:78" x14ac:dyDescent="0.45">
      <c r="A1430" s="45"/>
      <c r="B1430" s="45"/>
      <c r="C1430" s="45"/>
      <c r="D1430" s="45"/>
      <c r="E1430" s="45"/>
      <c r="F1430" s="45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  <c r="AF1430" s="45"/>
      <c r="AG1430" s="45"/>
      <c r="AH1430" s="45"/>
      <c r="AI1430" s="45"/>
      <c r="AJ1430" s="45"/>
      <c r="AK1430" s="45"/>
      <c r="AL1430" s="45"/>
      <c r="AM1430" s="45"/>
      <c r="AN1430" s="45"/>
      <c r="AO1430" s="45"/>
      <c r="AP1430" s="45"/>
      <c r="AQ1430" s="45"/>
      <c r="AR1430" s="45"/>
      <c r="AS1430" s="45"/>
      <c r="AT1430" s="45"/>
      <c r="AU1430" s="45"/>
      <c r="AV1430" s="45"/>
      <c r="AW1430" s="45"/>
      <c r="AX1430" s="45"/>
      <c r="AY1430" s="45"/>
      <c r="AZ1430" s="45"/>
      <c r="BA1430" s="45"/>
      <c r="BB1430" s="45"/>
      <c r="BC1430" s="45"/>
      <c r="BD1430" s="45"/>
      <c r="BE1430" s="45"/>
      <c r="BF1430" s="45"/>
      <c r="BG1430" s="45"/>
      <c r="BH1430" s="45"/>
      <c r="BI1430" s="45"/>
      <c r="BJ1430" s="45"/>
      <c r="BK1430" s="45"/>
      <c r="BL1430" s="45"/>
      <c r="BM1430" s="45"/>
      <c r="BN1430" s="45"/>
      <c r="BO1430" s="45"/>
      <c r="BP1430" s="45"/>
      <c r="BQ1430" s="45"/>
      <c r="BR1430" s="45"/>
      <c r="BS1430" s="45"/>
      <c r="BT1430" s="45"/>
      <c r="BU1430" s="45"/>
      <c r="BV1430" s="45"/>
      <c r="BW1430" s="45"/>
      <c r="BX1430" s="45"/>
      <c r="BY1430" s="45"/>
      <c r="BZ1430" s="45"/>
    </row>
    <row r="1431" spans="1:78" x14ac:dyDescent="0.45">
      <c r="A1431" s="45"/>
      <c r="B1431" s="45"/>
      <c r="C1431" s="45"/>
      <c r="D1431" s="45"/>
      <c r="E1431" s="45"/>
      <c r="F1431" s="45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5"/>
      <c r="S1431" s="45"/>
      <c r="T1431" s="45"/>
      <c r="U1431" s="45"/>
      <c r="V1431" s="45"/>
      <c r="W1431" s="45"/>
      <c r="X1431" s="45"/>
      <c r="Y1431" s="45"/>
      <c r="Z1431" s="45"/>
      <c r="AA1431" s="45"/>
      <c r="AB1431" s="45"/>
      <c r="AC1431" s="45"/>
      <c r="AD1431" s="45"/>
      <c r="AE1431" s="45"/>
      <c r="AF1431" s="45"/>
      <c r="AG1431" s="45"/>
      <c r="AH1431" s="45"/>
      <c r="AI1431" s="45"/>
      <c r="AJ1431" s="45"/>
      <c r="AK1431" s="45"/>
      <c r="AL1431" s="45"/>
      <c r="AM1431" s="45"/>
      <c r="AN1431" s="45"/>
      <c r="AO1431" s="45"/>
      <c r="AP1431" s="45"/>
      <c r="AQ1431" s="45"/>
      <c r="AR1431" s="45"/>
      <c r="AS1431" s="45"/>
      <c r="AT1431" s="45"/>
      <c r="AU1431" s="45"/>
      <c r="AV1431" s="45"/>
      <c r="AW1431" s="45"/>
      <c r="AX1431" s="45"/>
      <c r="AY1431" s="45"/>
      <c r="AZ1431" s="45"/>
      <c r="BA1431" s="45"/>
      <c r="BB1431" s="45"/>
      <c r="BC1431" s="45"/>
      <c r="BD1431" s="45"/>
      <c r="BE1431" s="45"/>
      <c r="BF1431" s="45"/>
      <c r="BG1431" s="45"/>
      <c r="BH1431" s="45"/>
      <c r="BI1431" s="45"/>
      <c r="BJ1431" s="45"/>
      <c r="BK1431" s="45"/>
      <c r="BL1431" s="45"/>
      <c r="BM1431" s="45"/>
      <c r="BN1431" s="45"/>
      <c r="BO1431" s="45"/>
      <c r="BP1431" s="45"/>
      <c r="BQ1431" s="45"/>
      <c r="BR1431" s="45"/>
      <c r="BS1431" s="45"/>
      <c r="BT1431" s="45"/>
      <c r="BU1431" s="45"/>
      <c r="BV1431" s="45"/>
      <c r="BW1431" s="45"/>
      <c r="BX1431" s="45"/>
      <c r="BY1431" s="45"/>
      <c r="BZ1431" s="45"/>
    </row>
    <row r="1432" spans="1:78" x14ac:dyDescent="0.45">
      <c r="A1432" s="45"/>
      <c r="B1432" s="45"/>
      <c r="C1432" s="45"/>
      <c r="D1432" s="45"/>
      <c r="E1432" s="45"/>
      <c r="F1432" s="45"/>
      <c r="G1432" s="45"/>
      <c r="H1432" s="45"/>
      <c r="I1432" s="45"/>
      <c r="J1432" s="45"/>
      <c r="K1432" s="45"/>
      <c r="L1432" s="45"/>
      <c r="M1432" s="45"/>
      <c r="N1432" s="45"/>
      <c r="O1432" s="45"/>
      <c r="P1432" s="45"/>
      <c r="Q1432" s="45"/>
      <c r="R1432" s="45"/>
      <c r="S1432" s="45"/>
      <c r="T1432" s="45"/>
      <c r="U1432" s="45"/>
      <c r="V1432" s="45"/>
      <c r="W1432" s="45"/>
      <c r="X1432" s="45"/>
      <c r="Y1432" s="45"/>
      <c r="Z1432" s="45"/>
      <c r="AA1432" s="45"/>
      <c r="AB1432" s="45"/>
      <c r="AC1432" s="45"/>
      <c r="AD1432" s="45"/>
      <c r="AE1432" s="45"/>
      <c r="AF1432" s="45"/>
      <c r="AG1432" s="45"/>
      <c r="AH1432" s="45"/>
      <c r="AI1432" s="45"/>
      <c r="AJ1432" s="45"/>
      <c r="AK1432" s="45"/>
      <c r="AL1432" s="45"/>
      <c r="AM1432" s="45"/>
      <c r="AN1432" s="45"/>
      <c r="AO1432" s="45"/>
      <c r="AP1432" s="45"/>
      <c r="AQ1432" s="45"/>
      <c r="AR1432" s="45"/>
      <c r="AS1432" s="45"/>
      <c r="AT1432" s="45"/>
      <c r="AU1432" s="45"/>
      <c r="AV1432" s="45"/>
      <c r="AW1432" s="45"/>
      <c r="AX1432" s="45"/>
      <c r="AY1432" s="45"/>
      <c r="AZ1432" s="45"/>
      <c r="BA1432" s="45"/>
      <c r="BB1432" s="45"/>
      <c r="BC1432" s="45"/>
      <c r="BD1432" s="45"/>
      <c r="BE1432" s="45"/>
      <c r="BF1432" s="45"/>
      <c r="BG1432" s="45"/>
      <c r="BH1432" s="45"/>
      <c r="BI1432" s="45"/>
      <c r="BJ1432" s="45"/>
      <c r="BK1432" s="45"/>
      <c r="BL1432" s="45"/>
      <c r="BM1432" s="45"/>
      <c r="BN1432" s="45"/>
      <c r="BO1432" s="45"/>
      <c r="BP1432" s="45"/>
      <c r="BQ1432" s="45"/>
      <c r="BR1432" s="45"/>
      <c r="BS1432" s="45"/>
      <c r="BT1432" s="45"/>
      <c r="BU1432" s="45"/>
      <c r="BV1432" s="45"/>
      <c r="BW1432" s="45"/>
      <c r="BX1432" s="45"/>
      <c r="BY1432" s="45"/>
      <c r="BZ1432" s="45"/>
    </row>
    <row r="1433" spans="1:78" x14ac:dyDescent="0.45">
      <c r="A1433" s="45"/>
      <c r="B1433" s="45"/>
      <c r="C1433" s="45"/>
      <c r="D1433" s="45"/>
      <c r="E1433" s="45"/>
      <c r="F1433" s="45"/>
      <c r="G1433" s="45"/>
      <c r="H1433" s="45"/>
      <c r="I1433" s="45"/>
      <c r="J1433" s="45"/>
      <c r="K1433" s="45"/>
      <c r="L1433" s="45"/>
      <c r="M1433" s="45"/>
      <c r="N1433" s="45"/>
      <c r="O1433" s="45"/>
      <c r="P1433" s="45"/>
      <c r="Q1433" s="45"/>
      <c r="R1433" s="45"/>
      <c r="S1433" s="45"/>
      <c r="T1433" s="45"/>
      <c r="U1433" s="45"/>
      <c r="V1433" s="45"/>
      <c r="W1433" s="45"/>
      <c r="X1433" s="45"/>
      <c r="Y1433" s="45"/>
      <c r="Z1433" s="45"/>
      <c r="AA1433" s="45"/>
      <c r="AB1433" s="45"/>
      <c r="AC1433" s="45"/>
      <c r="AD1433" s="45"/>
      <c r="AE1433" s="45"/>
      <c r="AF1433" s="45"/>
      <c r="AG1433" s="45"/>
      <c r="AH1433" s="45"/>
      <c r="AI1433" s="45"/>
      <c r="AJ1433" s="45"/>
      <c r="AK1433" s="45"/>
      <c r="AL1433" s="45"/>
      <c r="AM1433" s="45"/>
      <c r="AN1433" s="45"/>
      <c r="AO1433" s="45"/>
      <c r="AP1433" s="45"/>
      <c r="AQ1433" s="45"/>
      <c r="AR1433" s="45"/>
      <c r="AS1433" s="45"/>
      <c r="AT1433" s="45"/>
      <c r="AU1433" s="45"/>
      <c r="AV1433" s="45"/>
      <c r="AW1433" s="45"/>
      <c r="AX1433" s="45"/>
      <c r="AY1433" s="45"/>
      <c r="AZ1433" s="45"/>
      <c r="BA1433" s="45"/>
      <c r="BB1433" s="45"/>
      <c r="BC1433" s="45"/>
      <c r="BD1433" s="45"/>
      <c r="BE1433" s="45"/>
      <c r="BF1433" s="45"/>
      <c r="BG1433" s="45"/>
      <c r="BH1433" s="45"/>
      <c r="BI1433" s="45"/>
      <c r="BJ1433" s="45"/>
      <c r="BK1433" s="45"/>
      <c r="BL1433" s="45"/>
      <c r="BM1433" s="45"/>
      <c r="BN1433" s="45"/>
      <c r="BO1433" s="45"/>
      <c r="BP1433" s="45"/>
      <c r="BQ1433" s="45"/>
      <c r="BR1433" s="45"/>
      <c r="BS1433" s="45"/>
      <c r="BT1433" s="45"/>
      <c r="BU1433" s="45"/>
      <c r="BV1433" s="45"/>
      <c r="BW1433" s="45"/>
      <c r="BX1433" s="45"/>
      <c r="BY1433" s="45"/>
      <c r="BZ1433" s="45"/>
    </row>
    <row r="1434" spans="1:78" x14ac:dyDescent="0.45">
      <c r="A1434" s="45"/>
      <c r="B1434" s="45"/>
      <c r="C1434" s="45"/>
      <c r="D1434" s="45"/>
      <c r="E1434" s="45"/>
      <c r="F1434" s="45"/>
      <c r="G1434" s="45"/>
      <c r="H1434" s="45"/>
      <c r="I1434" s="45"/>
      <c r="J1434" s="45"/>
      <c r="K1434" s="45"/>
      <c r="L1434" s="45"/>
      <c r="M1434" s="45"/>
      <c r="N1434" s="45"/>
      <c r="O1434" s="45"/>
      <c r="P1434" s="45"/>
      <c r="Q1434" s="45"/>
      <c r="R1434" s="45"/>
      <c r="S1434" s="45"/>
      <c r="T1434" s="45"/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5"/>
      <c r="AE1434" s="45"/>
      <c r="AF1434" s="45"/>
      <c r="AG1434" s="45"/>
      <c r="AH1434" s="45"/>
      <c r="AI1434" s="45"/>
      <c r="AJ1434" s="45"/>
      <c r="AK1434" s="45"/>
      <c r="AL1434" s="45"/>
      <c r="AM1434" s="45"/>
      <c r="AN1434" s="45"/>
      <c r="AO1434" s="45"/>
      <c r="AP1434" s="45"/>
      <c r="AQ1434" s="45"/>
      <c r="AR1434" s="45"/>
      <c r="AS1434" s="45"/>
      <c r="AT1434" s="45"/>
      <c r="AU1434" s="45"/>
      <c r="AV1434" s="45"/>
      <c r="AW1434" s="45"/>
      <c r="AX1434" s="45"/>
      <c r="AY1434" s="45"/>
      <c r="AZ1434" s="45"/>
      <c r="BA1434" s="45"/>
      <c r="BB1434" s="45"/>
      <c r="BC1434" s="45"/>
      <c r="BD1434" s="45"/>
      <c r="BE1434" s="45"/>
      <c r="BF1434" s="45"/>
      <c r="BG1434" s="45"/>
      <c r="BH1434" s="45"/>
      <c r="BI1434" s="45"/>
      <c r="BJ1434" s="45"/>
      <c r="BK1434" s="45"/>
      <c r="BL1434" s="45"/>
      <c r="BM1434" s="45"/>
      <c r="BN1434" s="45"/>
      <c r="BO1434" s="45"/>
      <c r="BP1434" s="45"/>
      <c r="BQ1434" s="45"/>
      <c r="BR1434" s="45"/>
      <c r="BS1434" s="45"/>
      <c r="BT1434" s="45"/>
      <c r="BU1434" s="45"/>
      <c r="BV1434" s="45"/>
      <c r="BW1434" s="45"/>
      <c r="BX1434" s="45"/>
      <c r="BY1434" s="45"/>
      <c r="BZ1434" s="45"/>
    </row>
    <row r="1435" spans="1:78" x14ac:dyDescent="0.45">
      <c r="A1435" s="45"/>
      <c r="B1435" s="45"/>
      <c r="C1435" s="45"/>
      <c r="D1435" s="45"/>
      <c r="E1435" s="45"/>
      <c r="F1435" s="45"/>
      <c r="G1435" s="45"/>
      <c r="H1435" s="45"/>
      <c r="I1435" s="45"/>
      <c r="J1435" s="45"/>
      <c r="K1435" s="45"/>
      <c r="L1435" s="45"/>
      <c r="M1435" s="45"/>
      <c r="N1435" s="45"/>
      <c r="O1435" s="45"/>
      <c r="P1435" s="45"/>
      <c r="Q1435" s="45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  <c r="AF1435" s="45"/>
      <c r="AG1435" s="45"/>
      <c r="AH1435" s="45"/>
      <c r="AI1435" s="45"/>
      <c r="AJ1435" s="45"/>
      <c r="AK1435" s="45"/>
      <c r="AL1435" s="45"/>
      <c r="AM1435" s="45"/>
      <c r="AN1435" s="45"/>
      <c r="AO1435" s="45"/>
      <c r="AP1435" s="45"/>
      <c r="AQ1435" s="45"/>
      <c r="AR1435" s="45"/>
      <c r="AS1435" s="45"/>
      <c r="AT1435" s="45"/>
      <c r="AU1435" s="45"/>
      <c r="AV1435" s="45"/>
      <c r="AW1435" s="45"/>
      <c r="AX1435" s="45"/>
      <c r="AY1435" s="45"/>
      <c r="AZ1435" s="45"/>
      <c r="BA1435" s="45"/>
      <c r="BB1435" s="45"/>
      <c r="BC1435" s="45"/>
      <c r="BD1435" s="45"/>
      <c r="BE1435" s="45"/>
      <c r="BF1435" s="45"/>
      <c r="BG1435" s="45"/>
      <c r="BH1435" s="45"/>
      <c r="BI1435" s="45"/>
      <c r="BJ1435" s="45"/>
      <c r="BK1435" s="45"/>
      <c r="BL1435" s="45"/>
      <c r="BM1435" s="45"/>
      <c r="BN1435" s="45"/>
      <c r="BO1435" s="45"/>
      <c r="BP1435" s="45"/>
      <c r="BQ1435" s="45"/>
      <c r="BR1435" s="45"/>
      <c r="BS1435" s="45"/>
      <c r="BT1435" s="45"/>
      <c r="BU1435" s="45"/>
      <c r="BV1435" s="45"/>
      <c r="BW1435" s="45"/>
      <c r="BX1435" s="45"/>
      <c r="BY1435" s="45"/>
      <c r="BZ1435" s="45"/>
    </row>
    <row r="1436" spans="1:78" x14ac:dyDescent="0.45">
      <c r="A1436" s="45"/>
      <c r="B1436" s="45"/>
      <c r="C1436" s="45"/>
      <c r="D1436" s="45"/>
      <c r="E1436" s="45"/>
      <c r="F1436" s="45"/>
      <c r="G1436" s="45"/>
      <c r="H1436" s="45"/>
      <c r="I1436" s="45"/>
      <c r="J1436" s="45"/>
      <c r="K1436" s="45"/>
      <c r="L1436" s="45"/>
      <c r="M1436" s="45"/>
      <c r="N1436" s="45"/>
      <c r="O1436" s="45"/>
      <c r="P1436" s="45"/>
      <c r="Q1436" s="45"/>
      <c r="R1436" s="45"/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5"/>
      <c r="AE1436" s="45"/>
      <c r="AF1436" s="45"/>
      <c r="AG1436" s="45"/>
      <c r="AH1436" s="45"/>
      <c r="AI1436" s="45"/>
      <c r="AJ1436" s="45"/>
      <c r="AK1436" s="45"/>
      <c r="AL1436" s="45"/>
      <c r="AM1436" s="45"/>
      <c r="AN1436" s="45"/>
      <c r="AO1436" s="45"/>
      <c r="AP1436" s="45"/>
      <c r="AQ1436" s="45"/>
      <c r="AR1436" s="45"/>
      <c r="AS1436" s="45"/>
      <c r="AT1436" s="45"/>
      <c r="AU1436" s="45"/>
      <c r="AV1436" s="45"/>
      <c r="AW1436" s="45"/>
      <c r="AX1436" s="45"/>
      <c r="AY1436" s="45"/>
      <c r="AZ1436" s="45"/>
      <c r="BA1436" s="45"/>
      <c r="BB1436" s="45"/>
      <c r="BC1436" s="45"/>
      <c r="BD1436" s="45"/>
      <c r="BE1436" s="45"/>
      <c r="BF1436" s="45"/>
      <c r="BG1436" s="45"/>
      <c r="BH1436" s="45"/>
      <c r="BI1436" s="45"/>
      <c r="BJ1436" s="45"/>
      <c r="BK1436" s="45"/>
      <c r="BL1436" s="45"/>
      <c r="BM1436" s="45"/>
      <c r="BN1436" s="45"/>
      <c r="BO1436" s="45"/>
      <c r="BP1436" s="45"/>
      <c r="BQ1436" s="45"/>
      <c r="BR1436" s="45"/>
      <c r="BS1436" s="45"/>
      <c r="BT1436" s="45"/>
      <c r="BU1436" s="45"/>
      <c r="BV1436" s="45"/>
      <c r="BW1436" s="45"/>
      <c r="BX1436" s="45"/>
      <c r="BY1436" s="45"/>
      <c r="BZ1436" s="45"/>
    </row>
    <row r="1437" spans="1:78" x14ac:dyDescent="0.45">
      <c r="A1437" s="45"/>
      <c r="B1437" s="45"/>
      <c r="C1437" s="45"/>
      <c r="D1437" s="45"/>
      <c r="E1437" s="45"/>
      <c r="F1437" s="45"/>
      <c r="G1437" s="45"/>
      <c r="H1437" s="45"/>
      <c r="I1437" s="45"/>
      <c r="J1437" s="45"/>
      <c r="K1437" s="45"/>
      <c r="L1437" s="45"/>
      <c r="M1437" s="45"/>
      <c r="N1437" s="45"/>
      <c r="O1437" s="45"/>
      <c r="P1437" s="45"/>
      <c r="Q1437" s="45"/>
      <c r="R1437" s="45"/>
      <c r="S1437" s="45"/>
      <c r="T1437" s="45"/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5"/>
      <c r="AE1437" s="45"/>
      <c r="AF1437" s="45"/>
      <c r="AG1437" s="45"/>
      <c r="AH1437" s="45"/>
      <c r="AI1437" s="45"/>
      <c r="AJ1437" s="45"/>
      <c r="AK1437" s="45"/>
      <c r="AL1437" s="45"/>
      <c r="AM1437" s="45"/>
      <c r="AN1437" s="45"/>
      <c r="AO1437" s="45"/>
      <c r="AP1437" s="45"/>
      <c r="AQ1437" s="45"/>
      <c r="AR1437" s="45"/>
      <c r="AS1437" s="45"/>
      <c r="AT1437" s="45"/>
      <c r="AU1437" s="45"/>
      <c r="AV1437" s="45"/>
      <c r="AW1437" s="45"/>
      <c r="AX1437" s="45"/>
      <c r="AY1437" s="45"/>
      <c r="AZ1437" s="45"/>
      <c r="BA1437" s="45"/>
      <c r="BB1437" s="45"/>
      <c r="BC1437" s="45"/>
      <c r="BD1437" s="45"/>
      <c r="BE1437" s="45"/>
      <c r="BF1437" s="45"/>
      <c r="BG1437" s="45"/>
      <c r="BH1437" s="45"/>
      <c r="BI1437" s="45"/>
      <c r="BJ1437" s="45"/>
      <c r="BK1437" s="45"/>
      <c r="BL1437" s="45"/>
      <c r="BM1437" s="45"/>
      <c r="BN1437" s="45"/>
      <c r="BO1437" s="45"/>
      <c r="BP1437" s="45"/>
      <c r="BQ1437" s="45"/>
      <c r="BR1437" s="45"/>
      <c r="BS1437" s="45"/>
      <c r="BT1437" s="45"/>
      <c r="BU1437" s="45"/>
      <c r="BV1437" s="45"/>
      <c r="BW1437" s="45"/>
      <c r="BX1437" s="45"/>
      <c r="BY1437" s="45"/>
      <c r="BZ1437" s="45"/>
    </row>
    <row r="1438" spans="1:78" x14ac:dyDescent="0.45">
      <c r="A1438" s="45"/>
      <c r="B1438" s="45"/>
      <c r="C1438" s="45"/>
      <c r="D1438" s="45"/>
      <c r="E1438" s="45"/>
      <c r="F1438" s="45"/>
      <c r="G1438" s="45"/>
      <c r="H1438" s="45"/>
      <c r="I1438" s="45"/>
      <c r="J1438" s="45"/>
      <c r="K1438" s="45"/>
      <c r="L1438" s="45"/>
      <c r="M1438" s="45"/>
      <c r="N1438" s="45"/>
      <c r="O1438" s="45"/>
      <c r="P1438" s="45"/>
      <c r="Q1438" s="45"/>
      <c r="R1438" s="45"/>
      <c r="S1438" s="45"/>
      <c r="T1438" s="45"/>
      <c r="U1438" s="45"/>
      <c r="V1438" s="45"/>
      <c r="W1438" s="45"/>
      <c r="X1438" s="45"/>
      <c r="Y1438" s="45"/>
      <c r="Z1438" s="45"/>
      <c r="AA1438" s="45"/>
      <c r="AB1438" s="45"/>
      <c r="AC1438" s="45"/>
      <c r="AD1438" s="45"/>
      <c r="AE1438" s="45"/>
      <c r="AF1438" s="45"/>
      <c r="AG1438" s="45"/>
      <c r="AH1438" s="45"/>
      <c r="AI1438" s="45"/>
      <c r="AJ1438" s="45"/>
      <c r="AK1438" s="45"/>
      <c r="AL1438" s="45"/>
      <c r="AM1438" s="45"/>
      <c r="AN1438" s="45"/>
      <c r="AO1438" s="45"/>
      <c r="AP1438" s="45"/>
      <c r="AQ1438" s="45"/>
      <c r="AR1438" s="45"/>
      <c r="AS1438" s="45"/>
      <c r="AT1438" s="45"/>
      <c r="AU1438" s="45"/>
      <c r="AV1438" s="45"/>
      <c r="AW1438" s="45"/>
      <c r="AX1438" s="45"/>
      <c r="AY1438" s="45"/>
      <c r="AZ1438" s="45"/>
      <c r="BA1438" s="45"/>
      <c r="BB1438" s="45"/>
      <c r="BC1438" s="45"/>
      <c r="BD1438" s="45"/>
      <c r="BE1438" s="45"/>
      <c r="BF1438" s="45"/>
      <c r="BG1438" s="45"/>
      <c r="BH1438" s="45"/>
      <c r="BI1438" s="45"/>
      <c r="BJ1438" s="45"/>
      <c r="BK1438" s="45"/>
      <c r="BL1438" s="45"/>
      <c r="BM1438" s="45"/>
      <c r="BN1438" s="45"/>
      <c r="BO1438" s="45"/>
      <c r="BP1438" s="45"/>
      <c r="BQ1438" s="45"/>
      <c r="BR1438" s="45"/>
      <c r="BS1438" s="45"/>
      <c r="BT1438" s="45"/>
      <c r="BU1438" s="45"/>
      <c r="BV1438" s="45"/>
      <c r="BW1438" s="45"/>
      <c r="BX1438" s="45"/>
      <c r="BY1438" s="45"/>
      <c r="BZ1438" s="45"/>
    </row>
    <row r="1439" spans="1:78" x14ac:dyDescent="0.45">
      <c r="A1439" s="45"/>
      <c r="B1439" s="45"/>
      <c r="C1439" s="45"/>
      <c r="D1439" s="45"/>
      <c r="E1439" s="45"/>
      <c r="F1439" s="45"/>
      <c r="G1439" s="45"/>
      <c r="H1439" s="45"/>
      <c r="I1439" s="45"/>
      <c r="J1439" s="45"/>
      <c r="K1439" s="45"/>
      <c r="L1439" s="45"/>
      <c r="M1439" s="45"/>
      <c r="N1439" s="45"/>
      <c r="O1439" s="45"/>
      <c r="P1439" s="45"/>
      <c r="Q1439" s="45"/>
      <c r="R1439" s="45"/>
      <c r="S1439" s="45"/>
      <c r="T1439" s="45"/>
      <c r="U1439" s="45"/>
      <c r="V1439" s="45"/>
      <c r="W1439" s="45"/>
      <c r="X1439" s="45"/>
      <c r="Y1439" s="45"/>
      <c r="Z1439" s="45"/>
      <c r="AA1439" s="45"/>
      <c r="AB1439" s="45"/>
      <c r="AC1439" s="45"/>
      <c r="AD1439" s="45"/>
      <c r="AE1439" s="45"/>
      <c r="AF1439" s="45"/>
      <c r="AG1439" s="45"/>
      <c r="AH1439" s="45"/>
      <c r="AI1439" s="45"/>
      <c r="AJ1439" s="45"/>
      <c r="AK1439" s="45"/>
      <c r="AL1439" s="45"/>
      <c r="AM1439" s="45"/>
      <c r="AN1439" s="45"/>
      <c r="AO1439" s="45"/>
      <c r="AP1439" s="45"/>
      <c r="AQ1439" s="45"/>
      <c r="AR1439" s="45"/>
      <c r="AS1439" s="45"/>
      <c r="AT1439" s="45"/>
      <c r="AU1439" s="45"/>
      <c r="AV1439" s="45"/>
      <c r="AW1439" s="45"/>
      <c r="AX1439" s="45"/>
      <c r="AY1439" s="45"/>
      <c r="AZ1439" s="45"/>
      <c r="BA1439" s="45"/>
      <c r="BB1439" s="45"/>
      <c r="BC1439" s="45"/>
      <c r="BD1439" s="45"/>
      <c r="BE1439" s="45"/>
      <c r="BF1439" s="45"/>
      <c r="BG1439" s="45"/>
      <c r="BH1439" s="45"/>
      <c r="BI1439" s="45"/>
      <c r="BJ1439" s="45"/>
      <c r="BK1439" s="45"/>
      <c r="BL1439" s="45"/>
      <c r="BM1439" s="45"/>
      <c r="BN1439" s="45"/>
      <c r="BO1439" s="45"/>
      <c r="BP1439" s="45"/>
      <c r="BQ1439" s="45"/>
      <c r="BR1439" s="45"/>
      <c r="BS1439" s="45"/>
      <c r="BT1439" s="45"/>
      <c r="BU1439" s="45"/>
      <c r="BV1439" s="45"/>
      <c r="BW1439" s="45"/>
      <c r="BX1439" s="45"/>
      <c r="BY1439" s="45"/>
      <c r="BZ1439" s="45"/>
    </row>
    <row r="1440" spans="1:78" x14ac:dyDescent="0.45">
      <c r="A1440" s="45"/>
      <c r="B1440" s="45"/>
      <c r="C1440" s="45"/>
      <c r="D1440" s="45"/>
      <c r="E1440" s="45"/>
      <c r="F1440" s="45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5"/>
      <c r="T1440" s="45"/>
      <c r="U1440" s="45"/>
      <c r="V1440" s="45"/>
      <c r="W1440" s="45"/>
      <c r="X1440" s="45"/>
      <c r="Y1440" s="45"/>
      <c r="Z1440" s="45"/>
      <c r="AA1440" s="45"/>
      <c r="AB1440" s="45"/>
      <c r="AC1440" s="45"/>
      <c r="AD1440" s="45"/>
      <c r="AE1440" s="45"/>
      <c r="AF1440" s="45"/>
      <c r="AG1440" s="45"/>
      <c r="AH1440" s="45"/>
      <c r="AI1440" s="45"/>
      <c r="AJ1440" s="45"/>
      <c r="AK1440" s="45"/>
      <c r="AL1440" s="45"/>
      <c r="AM1440" s="45"/>
      <c r="AN1440" s="45"/>
      <c r="AO1440" s="45"/>
      <c r="AP1440" s="45"/>
      <c r="AQ1440" s="45"/>
      <c r="AR1440" s="45"/>
      <c r="AS1440" s="45"/>
      <c r="AT1440" s="45"/>
      <c r="AU1440" s="45"/>
      <c r="AV1440" s="45"/>
      <c r="AW1440" s="45"/>
      <c r="AX1440" s="45"/>
      <c r="AY1440" s="45"/>
      <c r="AZ1440" s="45"/>
      <c r="BA1440" s="45"/>
      <c r="BB1440" s="45"/>
      <c r="BC1440" s="45"/>
      <c r="BD1440" s="45"/>
      <c r="BE1440" s="45"/>
      <c r="BF1440" s="45"/>
      <c r="BG1440" s="45"/>
      <c r="BH1440" s="45"/>
      <c r="BI1440" s="45"/>
      <c r="BJ1440" s="45"/>
      <c r="BK1440" s="45"/>
      <c r="BL1440" s="45"/>
      <c r="BM1440" s="45"/>
      <c r="BN1440" s="45"/>
      <c r="BO1440" s="45"/>
      <c r="BP1440" s="45"/>
      <c r="BQ1440" s="45"/>
      <c r="BR1440" s="45"/>
      <c r="BS1440" s="45"/>
      <c r="BT1440" s="45"/>
      <c r="BU1440" s="45"/>
      <c r="BV1440" s="45"/>
      <c r="BW1440" s="45"/>
      <c r="BX1440" s="45"/>
      <c r="BY1440" s="45"/>
      <c r="BZ1440" s="45"/>
    </row>
    <row r="1441" spans="1:78" x14ac:dyDescent="0.45">
      <c r="A1441" s="45"/>
      <c r="B1441" s="45"/>
      <c r="C1441" s="45"/>
      <c r="D1441" s="45"/>
      <c r="E1441" s="45"/>
      <c r="F1441" s="45"/>
      <c r="G1441" s="45"/>
      <c r="H1441" s="45"/>
      <c r="I1441" s="45"/>
      <c r="J1441" s="45"/>
      <c r="K1441" s="45"/>
      <c r="L1441" s="45"/>
      <c r="M1441" s="45"/>
      <c r="N1441" s="45"/>
      <c r="O1441" s="45"/>
      <c r="P1441" s="45"/>
      <c r="Q1441" s="45"/>
      <c r="R1441" s="45"/>
      <c r="S1441" s="45"/>
      <c r="T1441" s="45"/>
      <c r="U1441" s="45"/>
      <c r="V1441" s="45"/>
      <c r="W1441" s="45"/>
      <c r="X1441" s="45"/>
      <c r="Y1441" s="45"/>
      <c r="Z1441" s="45"/>
      <c r="AA1441" s="45"/>
      <c r="AB1441" s="45"/>
      <c r="AC1441" s="45"/>
      <c r="AD1441" s="45"/>
      <c r="AE1441" s="45"/>
      <c r="AF1441" s="45"/>
      <c r="AG1441" s="45"/>
      <c r="AH1441" s="45"/>
      <c r="AI1441" s="45"/>
      <c r="AJ1441" s="45"/>
      <c r="AK1441" s="45"/>
      <c r="AL1441" s="45"/>
      <c r="AM1441" s="45"/>
      <c r="AN1441" s="45"/>
      <c r="AO1441" s="45"/>
      <c r="AP1441" s="45"/>
      <c r="AQ1441" s="45"/>
      <c r="AR1441" s="45"/>
      <c r="AS1441" s="45"/>
      <c r="AT1441" s="45"/>
      <c r="AU1441" s="45"/>
      <c r="AV1441" s="45"/>
      <c r="AW1441" s="45"/>
      <c r="AX1441" s="45"/>
      <c r="AY1441" s="45"/>
      <c r="AZ1441" s="45"/>
      <c r="BA1441" s="45"/>
      <c r="BB1441" s="45"/>
      <c r="BC1441" s="45"/>
      <c r="BD1441" s="45"/>
      <c r="BE1441" s="45"/>
      <c r="BF1441" s="45"/>
      <c r="BG1441" s="45"/>
      <c r="BH1441" s="45"/>
      <c r="BI1441" s="45"/>
      <c r="BJ1441" s="45"/>
      <c r="BK1441" s="45"/>
      <c r="BL1441" s="45"/>
      <c r="BM1441" s="45"/>
      <c r="BN1441" s="45"/>
      <c r="BO1441" s="45"/>
      <c r="BP1441" s="45"/>
      <c r="BQ1441" s="45"/>
      <c r="BR1441" s="45"/>
      <c r="BS1441" s="45"/>
      <c r="BT1441" s="45"/>
      <c r="BU1441" s="45"/>
      <c r="BV1441" s="45"/>
      <c r="BW1441" s="45"/>
      <c r="BX1441" s="45"/>
      <c r="BY1441" s="45"/>
      <c r="BZ1441" s="45"/>
    </row>
    <row r="1442" spans="1:78" x14ac:dyDescent="0.45">
      <c r="A1442" s="45"/>
      <c r="B1442" s="45"/>
      <c r="C1442" s="45"/>
      <c r="D1442" s="45"/>
      <c r="E1442" s="45"/>
      <c r="F1442" s="45"/>
      <c r="G1442" s="45"/>
      <c r="H1442" s="45"/>
      <c r="I1442" s="45"/>
      <c r="J1442" s="45"/>
      <c r="K1442" s="45"/>
      <c r="L1442" s="45"/>
      <c r="M1442" s="45"/>
      <c r="N1442" s="45"/>
      <c r="O1442" s="45"/>
      <c r="P1442" s="45"/>
      <c r="Q1442" s="45"/>
      <c r="R1442" s="45"/>
      <c r="S1442" s="45"/>
      <c r="T1442" s="45"/>
      <c r="U1442" s="45"/>
      <c r="V1442" s="45"/>
      <c r="W1442" s="45"/>
      <c r="X1442" s="45"/>
      <c r="Y1442" s="45"/>
      <c r="Z1442" s="45"/>
      <c r="AA1442" s="45"/>
      <c r="AB1442" s="45"/>
      <c r="AC1442" s="45"/>
      <c r="AD1442" s="45"/>
      <c r="AE1442" s="45"/>
      <c r="AF1442" s="45"/>
      <c r="AG1442" s="45"/>
      <c r="AH1442" s="45"/>
      <c r="AI1442" s="45"/>
      <c r="AJ1442" s="45"/>
      <c r="AK1442" s="45"/>
      <c r="AL1442" s="45"/>
      <c r="AM1442" s="45"/>
      <c r="AN1442" s="45"/>
      <c r="AO1442" s="45"/>
      <c r="AP1442" s="45"/>
      <c r="AQ1442" s="45"/>
      <c r="AR1442" s="45"/>
      <c r="AS1442" s="45"/>
      <c r="AT1442" s="45"/>
      <c r="AU1442" s="45"/>
      <c r="AV1442" s="45"/>
      <c r="AW1442" s="45"/>
      <c r="AX1442" s="45"/>
      <c r="AY1442" s="45"/>
      <c r="AZ1442" s="45"/>
      <c r="BA1442" s="45"/>
      <c r="BB1442" s="45"/>
      <c r="BC1442" s="45"/>
      <c r="BD1442" s="45"/>
      <c r="BE1442" s="45"/>
      <c r="BF1442" s="45"/>
      <c r="BG1442" s="45"/>
      <c r="BH1442" s="45"/>
      <c r="BI1442" s="45"/>
      <c r="BJ1442" s="45"/>
      <c r="BK1442" s="45"/>
      <c r="BL1442" s="45"/>
      <c r="BM1442" s="45"/>
      <c r="BN1442" s="45"/>
      <c r="BO1442" s="45"/>
      <c r="BP1442" s="45"/>
      <c r="BQ1442" s="45"/>
      <c r="BR1442" s="45"/>
      <c r="BS1442" s="45"/>
      <c r="BT1442" s="45"/>
      <c r="BU1442" s="45"/>
      <c r="BV1442" s="45"/>
      <c r="BW1442" s="45"/>
      <c r="BX1442" s="45"/>
      <c r="BY1442" s="45"/>
      <c r="BZ1442" s="45"/>
    </row>
    <row r="1443" spans="1:78" x14ac:dyDescent="0.45">
      <c r="A1443" s="45"/>
      <c r="B1443" s="45"/>
      <c r="C1443" s="45"/>
      <c r="D1443" s="45"/>
      <c r="E1443" s="45"/>
      <c r="F1443" s="45"/>
      <c r="G1443" s="45"/>
      <c r="H1443" s="45"/>
      <c r="I1443" s="45"/>
      <c r="J1443" s="45"/>
      <c r="K1443" s="45"/>
      <c r="L1443" s="45"/>
      <c r="M1443" s="45"/>
      <c r="N1443" s="45"/>
      <c r="O1443" s="45"/>
      <c r="P1443" s="45"/>
      <c r="Q1443" s="45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  <c r="AF1443" s="45"/>
      <c r="AG1443" s="45"/>
      <c r="AH1443" s="45"/>
      <c r="AI1443" s="45"/>
      <c r="AJ1443" s="45"/>
      <c r="AK1443" s="45"/>
      <c r="AL1443" s="45"/>
      <c r="AM1443" s="45"/>
      <c r="AN1443" s="45"/>
      <c r="AO1443" s="45"/>
      <c r="AP1443" s="45"/>
      <c r="AQ1443" s="45"/>
      <c r="AR1443" s="45"/>
      <c r="AS1443" s="45"/>
      <c r="AT1443" s="45"/>
      <c r="AU1443" s="45"/>
      <c r="AV1443" s="45"/>
      <c r="AW1443" s="45"/>
      <c r="AX1443" s="45"/>
      <c r="AY1443" s="45"/>
      <c r="AZ1443" s="45"/>
      <c r="BA1443" s="45"/>
      <c r="BB1443" s="45"/>
      <c r="BC1443" s="45"/>
      <c r="BD1443" s="45"/>
      <c r="BE1443" s="45"/>
      <c r="BF1443" s="45"/>
      <c r="BG1443" s="45"/>
      <c r="BH1443" s="45"/>
      <c r="BI1443" s="45"/>
      <c r="BJ1443" s="45"/>
      <c r="BK1443" s="45"/>
      <c r="BL1443" s="45"/>
      <c r="BM1443" s="45"/>
      <c r="BN1443" s="45"/>
      <c r="BO1443" s="45"/>
      <c r="BP1443" s="45"/>
      <c r="BQ1443" s="45"/>
      <c r="BR1443" s="45"/>
      <c r="BS1443" s="45"/>
      <c r="BT1443" s="45"/>
      <c r="BU1443" s="45"/>
      <c r="BV1443" s="45"/>
      <c r="BW1443" s="45"/>
      <c r="BX1443" s="45"/>
      <c r="BY1443" s="45"/>
      <c r="BZ1443" s="45"/>
    </row>
    <row r="1444" spans="1:78" x14ac:dyDescent="0.45">
      <c r="A1444" s="45"/>
      <c r="B1444" s="45"/>
      <c r="C1444" s="45"/>
      <c r="D1444" s="45"/>
      <c r="E1444" s="45"/>
      <c r="F1444" s="45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5"/>
      <c r="R1444" s="45"/>
      <c r="S1444" s="45"/>
      <c r="T1444" s="45"/>
      <c r="U1444" s="45"/>
      <c r="V1444" s="45"/>
      <c r="W1444" s="45"/>
      <c r="X1444" s="45"/>
      <c r="Y1444" s="45"/>
      <c r="Z1444" s="45"/>
      <c r="AA1444" s="45"/>
      <c r="AB1444" s="45"/>
      <c r="AC1444" s="45"/>
      <c r="AD1444" s="45"/>
      <c r="AE1444" s="45"/>
      <c r="AF1444" s="45"/>
      <c r="AG1444" s="45"/>
      <c r="AH1444" s="45"/>
      <c r="AI1444" s="45"/>
      <c r="AJ1444" s="45"/>
      <c r="AK1444" s="45"/>
      <c r="AL1444" s="45"/>
      <c r="AM1444" s="45"/>
      <c r="AN1444" s="45"/>
      <c r="AO1444" s="45"/>
      <c r="AP1444" s="45"/>
      <c r="AQ1444" s="45"/>
      <c r="AR1444" s="45"/>
      <c r="AS1444" s="45"/>
      <c r="AT1444" s="45"/>
      <c r="AU1444" s="45"/>
      <c r="AV1444" s="45"/>
      <c r="AW1444" s="45"/>
      <c r="AX1444" s="45"/>
      <c r="AY1444" s="45"/>
      <c r="AZ1444" s="45"/>
      <c r="BA1444" s="45"/>
      <c r="BB1444" s="45"/>
      <c r="BC1444" s="45"/>
      <c r="BD1444" s="45"/>
      <c r="BE1444" s="45"/>
      <c r="BF1444" s="45"/>
      <c r="BG1444" s="45"/>
      <c r="BH1444" s="45"/>
      <c r="BI1444" s="45"/>
      <c r="BJ1444" s="45"/>
      <c r="BK1444" s="45"/>
      <c r="BL1444" s="45"/>
      <c r="BM1444" s="45"/>
      <c r="BN1444" s="45"/>
      <c r="BO1444" s="45"/>
      <c r="BP1444" s="45"/>
      <c r="BQ1444" s="45"/>
      <c r="BR1444" s="45"/>
      <c r="BS1444" s="45"/>
      <c r="BT1444" s="45"/>
      <c r="BU1444" s="45"/>
      <c r="BV1444" s="45"/>
      <c r="BW1444" s="45"/>
      <c r="BX1444" s="45"/>
      <c r="BY1444" s="45"/>
      <c r="BZ1444" s="45"/>
    </row>
    <row r="1445" spans="1:78" x14ac:dyDescent="0.45">
      <c r="A1445" s="45"/>
      <c r="B1445" s="45"/>
      <c r="C1445" s="45"/>
      <c r="D1445" s="45"/>
      <c r="E1445" s="45"/>
      <c r="F1445" s="45"/>
      <c r="G1445" s="45"/>
      <c r="H1445" s="45"/>
      <c r="I1445" s="45"/>
      <c r="J1445" s="45"/>
      <c r="K1445" s="45"/>
      <c r="L1445" s="45"/>
      <c r="M1445" s="45"/>
      <c r="N1445" s="45"/>
      <c r="O1445" s="45"/>
      <c r="P1445" s="45"/>
      <c r="Q1445" s="45"/>
      <c r="R1445" s="45"/>
      <c r="S1445" s="45"/>
      <c r="T1445" s="45"/>
      <c r="U1445" s="45"/>
      <c r="V1445" s="45"/>
      <c r="W1445" s="45"/>
      <c r="X1445" s="45"/>
      <c r="Y1445" s="45"/>
      <c r="Z1445" s="45"/>
      <c r="AA1445" s="45"/>
      <c r="AB1445" s="45"/>
      <c r="AC1445" s="45"/>
      <c r="AD1445" s="45"/>
      <c r="AE1445" s="45"/>
      <c r="AF1445" s="45"/>
      <c r="AG1445" s="45"/>
      <c r="AH1445" s="45"/>
      <c r="AI1445" s="45"/>
      <c r="AJ1445" s="45"/>
      <c r="AK1445" s="45"/>
      <c r="AL1445" s="45"/>
      <c r="AM1445" s="45"/>
      <c r="AN1445" s="45"/>
      <c r="AO1445" s="45"/>
      <c r="AP1445" s="45"/>
      <c r="AQ1445" s="45"/>
      <c r="AR1445" s="45"/>
      <c r="AS1445" s="45"/>
      <c r="AT1445" s="45"/>
      <c r="AU1445" s="45"/>
      <c r="AV1445" s="45"/>
      <c r="AW1445" s="45"/>
      <c r="AX1445" s="45"/>
      <c r="AY1445" s="45"/>
      <c r="AZ1445" s="45"/>
      <c r="BA1445" s="45"/>
      <c r="BB1445" s="45"/>
      <c r="BC1445" s="45"/>
      <c r="BD1445" s="45"/>
      <c r="BE1445" s="45"/>
      <c r="BF1445" s="45"/>
      <c r="BG1445" s="45"/>
      <c r="BH1445" s="45"/>
      <c r="BI1445" s="45"/>
      <c r="BJ1445" s="45"/>
      <c r="BK1445" s="45"/>
      <c r="BL1445" s="45"/>
      <c r="BM1445" s="45"/>
      <c r="BN1445" s="45"/>
      <c r="BO1445" s="45"/>
      <c r="BP1445" s="45"/>
      <c r="BQ1445" s="45"/>
      <c r="BR1445" s="45"/>
      <c r="BS1445" s="45"/>
      <c r="BT1445" s="45"/>
      <c r="BU1445" s="45"/>
      <c r="BV1445" s="45"/>
      <c r="BW1445" s="45"/>
      <c r="BX1445" s="45"/>
      <c r="BY1445" s="45"/>
      <c r="BZ1445" s="45"/>
    </row>
    <row r="1446" spans="1:78" x14ac:dyDescent="0.45">
      <c r="A1446" s="45"/>
      <c r="B1446" s="45"/>
      <c r="C1446" s="45"/>
      <c r="D1446" s="45"/>
      <c r="E1446" s="45"/>
      <c r="F1446" s="45"/>
      <c r="G1446" s="45"/>
      <c r="H1446" s="45"/>
      <c r="I1446" s="45"/>
      <c r="J1446" s="45"/>
      <c r="K1446" s="45"/>
      <c r="L1446" s="45"/>
      <c r="M1446" s="45"/>
      <c r="N1446" s="45"/>
      <c r="O1446" s="45"/>
      <c r="P1446" s="45"/>
      <c r="Q1446" s="45"/>
      <c r="R1446" s="45"/>
      <c r="S1446" s="45"/>
      <c r="T1446" s="45"/>
      <c r="U1446" s="45"/>
      <c r="V1446" s="45"/>
      <c r="W1446" s="45"/>
      <c r="X1446" s="45"/>
      <c r="Y1446" s="45"/>
      <c r="Z1446" s="45"/>
      <c r="AA1446" s="45"/>
      <c r="AB1446" s="45"/>
      <c r="AC1446" s="45"/>
      <c r="AD1446" s="45"/>
      <c r="AE1446" s="45"/>
      <c r="AF1446" s="45"/>
      <c r="AG1446" s="45"/>
      <c r="AH1446" s="45"/>
      <c r="AI1446" s="45"/>
      <c r="AJ1446" s="45"/>
      <c r="AK1446" s="45"/>
      <c r="AL1446" s="45"/>
      <c r="AM1446" s="45"/>
      <c r="AN1446" s="45"/>
      <c r="AO1446" s="45"/>
      <c r="AP1446" s="45"/>
      <c r="AQ1446" s="45"/>
      <c r="AR1446" s="45"/>
      <c r="AS1446" s="45"/>
      <c r="AT1446" s="45"/>
      <c r="AU1446" s="45"/>
      <c r="AV1446" s="45"/>
      <c r="AW1446" s="45"/>
      <c r="AX1446" s="45"/>
      <c r="AY1446" s="45"/>
      <c r="AZ1446" s="45"/>
      <c r="BA1446" s="45"/>
      <c r="BB1446" s="45"/>
      <c r="BC1446" s="45"/>
      <c r="BD1446" s="45"/>
      <c r="BE1446" s="45"/>
      <c r="BF1446" s="45"/>
      <c r="BG1446" s="45"/>
      <c r="BH1446" s="45"/>
      <c r="BI1446" s="45"/>
      <c r="BJ1446" s="45"/>
      <c r="BK1446" s="45"/>
      <c r="BL1446" s="45"/>
      <c r="BM1446" s="45"/>
      <c r="BN1446" s="45"/>
      <c r="BO1446" s="45"/>
      <c r="BP1446" s="45"/>
      <c r="BQ1446" s="45"/>
      <c r="BR1446" s="45"/>
      <c r="BS1446" s="45"/>
      <c r="BT1446" s="45"/>
      <c r="BU1446" s="45"/>
      <c r="BV1446" s="45"/>
      <c r="BW1446" s="45"/>
      <c r="BX1446" s="45"/>
      <c r="BY1446" s="45"/>
      <c r="BZ1446" s="45"/>
    </row>
    <row r="1447" spans="1:78" x14ac:dyDescent="0.45">
      <c r="A1447" s="45"/>
      <c r="B1447" s="45"/>
      <c r="C1447" s="45"/>
      <c r="D1447" s="45"/>
      <c r="E1447" s="45"/>
      <c r="F1447" s="45"/>
      <c r="G1447" s="45"/>
      <c r="H1447" s="45"/>
      <c r="I1447" s="45"/>
      <c r="J1447" s="45"/>
      <c r="K1447" s="45"/>
      <c r="L1447" s="45"/>
      <c r="M1447" s="45"/>
      <c r="N1447" s="45"/>
      <c r="O1447" s="45"/>
      <c r="P1447" s="45"/>
      <c r="Q1447" s="45"/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5"/>
      <c r="AE1447" s="45"/>
      <c r="AF1447" s="45"/>
      <c r="AG1447" s="45"/>
      <c r="AH1447" s="45"/>
      <c r="AI1447" s="45"/>
      <c r="AJ1447" s="45"/>
      <c r="AK1447" s="45"/>
      <c r="AL1447" s="45"/>
      <c r="AM1447" s="45"/>
      <c r="AN1447" s="45"/>
      <c r="AO1447" s="45"/>
      <c r="AP1447" s="45"/>
      <c r="AQ1447" s="45"/>
      <c r="AR1447" s="45"/>
      <c r="AS1447" s="45"/>
      <c r="AT1447" s="45"/>
      <c r="AU1447" s="45"/>
      <c r="AV1447" s="45"/>
      <c r="AW1447" s="45"/>
      <c r="AX1447" s="45"/>
      <c r="AY1447" s="45"/>
      <c r="AZ1447" s="45"/>
      <c r="BA1447" s="45"/>
      <c r="BB1447" s="45"/>
      <c r="BC1447" s="45"/>
      <c r="BD1447" s="45"/>
      <c r="BE1447" s="45"/>
      <c r="BF1447" s="45"/>
      <c r="BG1447" s="45"/>
      <c r="BH1447" s="45"/>
      <c r="BI1447" s="45"/>
      <c r="BJ1447" s="45"/>
      <c r="BK1447" s="45"/>
      <c r="BL1447" s="45"/>
      <c r="BM1447" s="45"/>
      <c r="BN1447" s="45"/>
      <c r="BO1447" s="45"/>
      <c r="BP1447" s="45"/>
      <c r="BQ1447" s="45"/>
      <c r="BR1447" s="45"/>
      <c r="BS1447" s="45"/>
      <c r="BT1447" s="45"/>
      <c r="BU1447" s="45"/>
      <c r="BV1447" s="45"/>
      <c r="BW1447" s="45"/>
      <c r="BX1447" s="45"/>
      <c r="BY1447" s="45"/>
      <c r="BZ1447" s="45"/>
    </row>
    <row r="1448" spans="1:78" x14ac:dyDescent="0.45">
      <c r="A1448" s="45"/>
      <c r="B1448" s="45"/>
      <c r="C1448" s="45"/>
      <c r="D1448" s="45"/>
      <c r="E1448" s="45"/>
      <c r="F1448" s="45"/>
      <c r="G1448" s="45"/>
      <c r="H1448" s="45"/>
      <c r="I1448" s="45"/>
      <c r="J1448" s="45"/>
      <c r="K1448" s="45"/>
      <c r="L1448" s="45"/>
      <c r="M1448" s="45"/>
      <c r="N1448" s="45"/>
      <c r="O1448" s="45"/>
      <c r="P1448" s="45"/>
      <c r="Q1448" s="45"/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5"/>
      <c r="AE1448" s="45"/>
      <c r="AF1448" s="45"/>
      <c r="AG1448" s="45"/>
      <c r="AH1448" s="45"/>
      <c r="AI1448" s="45"/>
      <c r="AJ1448" s="45"/>
      <c r="AK1448" s="45"/>
      <c r="AL1448" s="45"/>
      <c r="AM1448" s="45"/>
      <c r="AN1448" s="45"/>
      <c r="AO1448" s="45"/>
      <c r="AP1448" s="45"/>
      <c r="AQ1448" s="45"/>
      <c r="AR1448" s="45"/>
      <c r="AS1448" s="45"/>
      <c r="AT1448" s="45"/>
      <c r="AU1448" s="45"/>
      <c r="AV1448" s="45"/>
      <c r="AW1448" s="45"/>
      <c r="AX1448" s="45"/>
      <c r="AY1448" s="45"/>
      <c r="AZ1448" s="45"/>
      <c r="BA1448" s="45"/>
      <c r="BB1448" s="45"/>
      <c r="BC1448" s="45"/>
      <c r="BD1448" s="45"/>
      <c r="BE1448" s="45"/>
      <c r="BF1448" s="45"/>
      <c r="BG1448" s="45"/>
      <c r="BH1448" s="45"/>
      <c r="BI1448" s="45"/>
      <c r="BJ1448" s="45"/>
      <c r="BK1448" s="45"/>
      <c r="BL1448" s="45"/>
      <c r="BM1448" s="45"/>
      <c r="BN1448" s="45"/>
      <c r="BO1448" s="45"/>
      <c r="BP1448" s="45"/>
      <c r="BQ1448" s="45"/>
      <c r="BR1448" s="45"/>
      <c r="BS1448" s="45"/>
      <c r="BT1448" s="45"/>
      <c r="BU1448" s="45"/>
      <c r="BV1448" s="45"/>
      <c r="BW1448" s="45"/>
      <c r="BX1448" s="45"/>
      <c r="BY1448" s="45"/>
      <c r="BZ1448" s="45"/>
    </row>
    <row r="1449" spans="1:78" x14ac:dyDescent="0.45">
      <c r="A1449" s="45"/>
      <c r="B1449" s="45"/>
      <c r="C1449" s="45"/>
      <c r="D1449" s="45"/>
      <c r="E1449" s="45"/>
      <c r="F1449" s="45"/>
      <c r="G1449" s="45"/>
      <c r="H1449" s="45"/>
      <c r="I1449" s="45"/>
      <c r="J1449" s="45"/>
      <c r="K1449" s="45"/>
      <c r="L1449" s="45"/>
      <c r="M1449" s="45"/>
      <c r="N1449" s="45"/>
      <c r="O1449" s="45"/>
      <c r="P1449" s="45"/>
      <c r="Q1449" s="45"/>
      <c r="R1449" s="45"/>
      <c r="S1449" s="45"/>
      <c r="T1449" s="45"/>
      <c r="U1449" s="45"/>
      <c r="V1449" s="45"/>
      <c r="W1449" s="45"/>
      <c r="X1449" s="45"/>
      <c r="Y1449" s="45"/>
      <c r="Z1449" s="45"/>
      <c r="AA1449" s="45"/>
      <c r="AB1449" s="45"/>
      <c r="AC1449" s="45"/>
      <c r="AD1449" s="45"/>
      <c r="AE1449" s="45"/>
      <c r="AF1449" s="45"/>
      <c r="AG1449" s="45"/>
      <c r="AH1449" s="45"/>
      <c r="AI1449" s="45"/>
      <c r="AJ1449" s="45"/>
      <c r="AK1449" s="45"/>
      <c r="AL1449" s="45"/>
      <c r="AM1449" s="45"/>
      <c r="AN1449" s="45"/>
      <c r="AO1449" s="45"/>
      <c r="AP1449" s="45"/>
      <c r="AQ1449" s="45"/>
      <c r="AR1449" s="45"/>
      <c r="AS1449" s="45"/>
      <c r="AT1449" s="45"/>
      <c r="AU1449" s="45"/>
      <c r="AV1449" s="45"/>
      <c r="AW1449" s="45"/>
      <c r="AX1449" s="45"/>
      <c r="AY1449" s="45"/>
      <c r="AZ1449" s="45"/>
      <c r="BA1449" s="45"/>
      <c r="BB1449" s="45"/>
      <c r="BC1449" s="45"/>
      <c r="BD1449" s="45"/>
      <c r="BE1449" s="45"/>
      <c r="BF1449" s="45"/>
      <c r="BG1449" s="45"/>
      <c r="BH1449" s="45"/>
      <c r="BI1449" s="45"/>
      <c r="BJ1449" s="45"/>
      <c r="BK1449" s="45"/>
      <c r="BL1449" s="45"/>
      <c r="BM1449" s="45"/>
      <c r="BN1449" s="45"/>
      <c r="BO1449" s="45"/>
      <c r="BP1449" s="45"/>
      <c r="BQ1449" s="45"/>
      <c r="BR1449" s="45"/>
      <c r="BS1449" s="45"/>
      <c r="BT1449" s="45"/>
      <c r="BU1449" s="45"/>
      <c r="BV1449" s="45"/>
      <c r="BW1449" s="45"/>
      <c r="BX1449" s="45"/>
      <c r="BY1449" s="45"/>
      <c r="BZ1449" s="45"/>
    </row>
    <row r="1450" spans="1:78" x14ac:dyDescent="0.45">
      <c r="A1450" s="45"/>
      <c r="B1450" s="45"/>
      <c r="C1450" s="45"/>
      <c r="D1450" s="45"/>
      <c r="E1450" s="45"/>
      <c r="F1450" s="45"/>
      <c r="G1450" s="45"/>
      <c r="H1450" s="45"/>
      <c r="I1450" s="45"/>
      <c r="J1450" s="45"/>
      <c r="K1450" s="45"/>
      <c r="L1450" s="45"/>
      <c r="M1450" s="45"/>
      <c r="N1450" s="45"/>
      <c r="O1450" s="45"/>
      <c r="P1450" s="45"/>
      <c r="Q1450" s="45"/>
      <c r="R1450" s="45"/>
      <c r="S1450" s="45"/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5"/>
      <c r="AE1450" s="45"/>
      <c r="AF1450" s="45"/>
      <c r="AG1450" s="45"/>
      <c r="AH1450" s="45"/>
      <c r="AI1450" s="45"/>
      <c r="AJ1450" s="45"/>
      <c r="AK1450" s="45"/>
      <c r="AL1450" s="45"/>
      <c r="AM1450" s="45"/>
      <c r="AN1450" s="45"/>
      <c r="AO1450" s="45"/>
      <c r="AP1450" s="45"/>
      <c r="AQ1450" s="45"/>
      <c r="AR1450" s="45"/>
      <c r="AS1450" s="45"/>
      <c r="AT1450" s="45"/>
      <c r="AU1450" s="45"/>
      <c r="AV1450" s="45"/>
      <c r="AW1450" s="45"/>
      <c r="AX1450" s="45"/>
      <c r="AY1450" s="45"/>
      <c r="AZ1450" s="45"/>
      <c r="BA1450" s="45"/>
      <c r="BB1450" s="45"/>
      <c r="BC1450" s="45"/>
      <c r="BD1450" s="45"/>
      <c r="BE1450" s="45"/>
      <c r="BF1450" s="45"/>
      <c r="BG1450" s="45"/>
      <c r="BH1450" s="45"/>
      <c r="BI1450" s="45"/>
      <c r="BJ1450" s="45"/>
      <c r="BK1450" s="45"/>
      <c r="BL1450" s="45"/>
      <c r="BM1450" s="45"/>
      <c r="BN1450" s="45"/>
      <c r="BO1450" s="45"/>
      <c r="BP1450" s="45"/>
      <c r="BQ1450" s="45"/>
      <c r="BR1450" s="45"/>
      <c r="BS1450" s="45"/>
      <c r="BT1450" s="45"/>
      <c r="BU1450" s="45"/>
      <c r="BV1450" s="45"/>
      <c r="BW1450" s="45"/>
      <c r="BX1450" s="45"/>
      <c r="BY1450" s="45"/>
      <c r="BZ1450" s="45"/>
    </row>
    <row r="1451" spans="1:78" x14ac:dyDescent="0.45">
      <c r="A1451" s="45"/>
      <c r="B1451" s="45"/>
      <c r="C1451" s="45"/>
      <c r="D1451" s="45"/>
      <c r="E1451" s="45"/>
      <c r="F1451" s="45"/>
      <c r="G1451" s="45"/>
      <c r="H1451" s="45"/>
      <c r="I1451" s="45"/>
      <c r="J1451" s="45"/>
      <c r="K1451" s="45"/>
      <c r="L1451" s="45"/>
      <c r="M1451" s="45"/>
      <c r="N1451" s="45"/>
      <c r="O1451" s="45"/>
      <c r="P1451" s="45"/>
      <c r="Q1451" s="45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  <c r="AF1451" s="45"/>
      <c r="AG1451" s="45"/>
      <c r="AH1451" s="45"/>
      <c r="AI1451" s="45"/>
      <c r="AJ1451" s="45"/>
      <c r="AK1451" s="45"/>
      <c r="AL1451" s="45"/>
      <c r="AM1451" s="45"/>
      <c r="AN1451" s="45"/>
      <c r="AO1451" s="45"/>
      <c r="AP1451" s="45"/>
      <c r="AQ1451" s="45"/>
      <c r="AR1451" s="45"/>
      <c r="AS1451" s="45"/>
      <c r="AT1451" s="45"/>
      <c r="AU1451" s="45"/>
      <c r="AV1451" s="45"/>
      <c r="AW1451" s="45"/>
      <c r="AX1451" s="45"/>
      <c r="AY1451" s="45"/>
      <c r="AZ1451" s="45"/>
      <c r="BA1451" s="45"/>
      <c r="BB1451" s="45"/>
      <c r="BC1451" s="45"/>
      <c r="BD1451" s="45"/>
      <c r="BE1451" s="45"/>
      <c r="BF1451" s="45"/>
      <c r="BG1451" s="45"/>
      <c r="BH1451" s="45"/>
      <c r="BI1451" s="45"/>
      <c r="BJ1451" s="45"/>
      <c r="BK1451" s="45"/>
      <c r="BL1451" s="45"/>
      <c r="BM1451" s="45"/>
      <c r="BN1451" s="45"/>
      <c r="BO1451" s="45"/>
      <c r="BP1451" s="45"/>
      <c r="BQ1451" s="45"/>
      <c r="BR1451" s="45"/>
      <c r="BS1451" s="45"/>
      <c r="BT1451" s="45"/>
      <c r="BU1451" s="45"/>
      <c r="BV1451" s="45"/>
      <c r="BW1451" s="45"/>
      <c r="BX1451" s="45"/>
      <c r="BY1451" s="45"/>
      <c r="BZ1451" s="45"/>
    </row>
    <row r="1452" spans="1:78" x14ac:dyDescent="0.45">
      <c r="A1452" s="45"/>
      <c r="B1452" s="45"/>
      <c r="C1452" s="45"/>
      <c r="D1452" s="45"/>
      <c r="E1452" s="45"/>
      <c r="F1452" s="45"/>
      <c r="G1452" s="45"/>
      <c r="H1452" s="45"/>
      <c r="I1452" s="45"/>
      <c r="J1452" s="45"/>
      <c r="K1452" s="45"/>
      <c r="L1452" s="45"/>
      <c r="M1452" s="45"/>
      <c r="N1452" s="45"/>
      <c r="O1452" s="45"/>
      <c r="P1452" s="45"/>
      <c r="Q1452" s="45"/>
      <c r="R1452" s="45"/>
      <c r="S1452" s="45"/>
      <c r="T1452" s="45"/>
      <c r="U1452" s="45"/>
      <c r="V1452" s="45"/>
      <c r="W1452" s="45"/>
      <c r="X1452" s="45"/>
      <c r="Y1452" s="45"/>
      <c r="Z1452" s="45"/>
      <c r="AA1452" s="45"/>
      <c r="AB1452" s="45"/>
      <c r="AC1452" s="45"/>
      <c r="AD1452" s="45"/>
      <c r="AE1452" s="45"/>
      <c r="AF1452" s="45"/>
      <c r="AG1452" s="45"/>
      <c r="AH1452" s="45"/>
      <c r="AI1452" s="45"/>
      <c r="AJ1452" s="45"/>
      <c r="AK1452" s="45"/>
      <c r="AL1452" s="45"/>
      <c r="AM1452" s="45"/>
      <c r="AN1452" s="45"/>
      <c r="AO1452" s="45"/>
      <c r="AP1452" s="45"/>
      <c r="AQ1452" s="45"/>
      <c r="AR1452" s="45"/>
      <c r="AS1452" s="45"/>
      <c r="AT1452" s="45"/>
      <c r="AU1452" s="45"/>
      <c r="AV1452" s="45"/>
      <c r="AW1452" s="45"/>
      <c r="AX1452" s="45"/>
      <c r="AY1452" s="45"/>
      <c r="AZ1452" s="45"/>
      <c r="BA1452" s="45"/>
      <c r="BB1452" s="45"/>
      <c r="BC1452" s="45"/>
      <c r="BD1452" s="45"/>
      <c r="BE1452" s="45"/>
      <c r="BF1452" s="45"/>
      <c r="BG1452" s="45"/>
      <c r="BH1452" s="45"/>
      <c r="BI1452" s="45"/>
      <c r="BJ1452" s="45"/>
      <c r="BK1452" s="45"/>
      <c r="BL1452" s="45"/>
      <c r="BM1452" s="45"/>
      <c r="BN1452" s="45"/>
      <c r="BO1452" s="45"/>
      <c r="BP1452" s="45"/>
      <c r="BQ1452" s="45"/>
      <c r="BR1452" s="45"/>
      <c r="BS1452" s="45"/>
      <c r="BT1452" s="45"/>
      <c r="BU1452" s="45"/>
      <c r="BV1452" s="45"/>
      <c r="BW1452" s="45"/>
      <c r="BX1452" s="45"/>
      <c r="BY1452" s="45"/>
      <c r="BZ1452" s="45"/>
    </row>
    <row r="1453" spans="1:78" x14ac:dyDescent="0.45">
      <c r="A1453" s="45"/>
      <c r="B1453" s="45"/>
      <c r="C1453" s="45"/>
      <c r="D1453" s="45"/>
      <c r="E1453" s="45"/>
      <c r="F1453" s="45"/>
      <c r="G1453" s="45"/>
      <c r="H1453" s="45"/>
      <c r="I1453" s="45"/>
      <c r="J1453" s="45"/>
      <c r="K1453" s="45"/>
      <c r="L1453" s="45"/>
      <c r="M1453" s="45"/>
      <c r="N1453" s="45"/>
      <c r="O1453" s="45"/>
      <c r="P1453" s="45"/>
      <c r="Q1453" s="45"/>
      <c r="R1453" s="45"/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5"/>
      <c r="AE1453" s="45"/>
      <c r="AF1453" s="45"/>
      <c r="AG1453" s="45"/>
      <c r="AH1453" s="45"/>
      <c r="AI1453" s="45"/>
      <c r="AJ1453" s="45"/>
      <c r="AK1453" s="45"/>
      <c r="AL1453" s="45"/>
      <c r="AM1453" s="45"/>
      <c r="AN1453" s="45"/>
      <c r="AO1453" s="45"/>
      <c r="AP1453" s="45"/>
      <c r="AQ1453" s="45"/>
      <c r="AR1453" s="45"/>
      <c r="AS1453" s="45"/>
      <c r="AT1453" s="45"/>
      <c r="AU1453" s="45"/>
      <c r="AV1453" s="45"/>
      <c r="AW1453" s="45"/>
      <c r="AX1453" s="45"/>
      <c r="AY1453" s="45"/>
      <c r="AZ1453" s="45"/>
      <c r="BA1453" s="45"/>
      <c r="BB1453" s="45"/>
      <c r="BC1453" s="45"/>
      <c r="BD1453" s="45"/>
      <c r="BE1453" s="45"/>
      <c r="BF1453" s="45"/>
      <c r="BG1453" s="45"/>
      <c r="BH1453" s="45"/>
      <c r="BI1453" s="45"/>
      <c r="BJ1453" s="45"/>
      <c r="BK1453" s="45"/>
      <c r="BL1453" s="45"/>
      <c r="BM1453" s="45"/>
      <c r="BN1453" s="45"/>
      <c r="BO1453" s="45"/>
      <c r="BP1453" s="45"/>
      <c r="BQ1453" s="45"/>
      <c r="BR1453" s="45"/>
      <c r="BS1453" s="45"/>
      <c r="BT1453" s="45"/>
      <c r="BU1453" s="45"/>
      <c r="BV1453" s="45"/>
      <c r="BW1453" s="45"/>
      <c r="BX1453" s="45"/>
      <c r="BY1453" s="45"/>
      <c r="BZ1453" s="45"/>
    </row>
    <row r="1454" spans="1:78" x14ac:dyDescent="0.45">
      <c r="A1454" s="45"/>
      <c r="B1454" s="45"/>
      <c r="C1454" s="45"/>
      <c r="D1454" s="45"/>
      <c r="E1454" s="45"/>
      <c r="F1454" s="45"/>
      <c r="G1454" s="45"/>
      <c r="H1454" s="45"/>
      <c r="I1454" s="45"/>
      <c r="J1454" s="45"/>
      <c r="K1454" s="45"/>
      <c r="L1454" s="45"/>
      <c r="M1454" s="45"/>
      <c r="N1454" s="45"/>
      <c r="O1454" s="45"/>
      <c r="P1454" s="45"/>
      <c r="Q1454" s="45"/>
      <c r="R1454" s="45"/>
      <c r="S1454" s="45"/>
      <c r="T1454" s="45"/>
      <c r="U1454" s="45"/>
      <c r="V1454" s="45"/>
      <c r="W1454" s="45"/>
      <c r="X1454" s="45"/>
      <c r="Y1454" s="45"/>
      <c r="Z1454" s="45"/>
      <c r="AA1454" s="45"/>
      <c r="AB1454" s="45"/>
      <c r="AC1454" s="45"/>
      <c r="AD1454" s="45"/>
      <c r="AE1454" s="45"/>
      <c r="AF1454" s="45"/>
      <c r="AG1454" s="45"/>
      <c r="AH1454" s="45"/>
      <c r="AI1454" s="45"/>
      <c r="AJ1454" s="45"/>
      <c r="AK1454" s="45"/>
      <c r="AL1454" s="45"/>
      <c r="AM1454" s="45"/>
      <c r="AN1454" s="45"/>
      <c r="AO1454" s="45"/>
      <c r="AP1454" s="45"/>
      <c r="AQ1454" s="45"/>
      <c r="AR1454" s="45"/>
      <c r="AS1454" s="45"/>
      <c r="AT1454" s="45"/>
      <c r="AU1454" s="45"/>
      <c r="AV1454" s="45"/>
      <c r="AW1454" s="45"/>
      <c r="AX1454" s="45"/>
      <c r="AY1454" s="45"/>
      <c r="AZ1454" s="45"/>
      <c r="BA1454" s="45"/>
      <c r="BB1454" s="45"/>
      <c r="BC1454" s="45"/>
      <c r="BD1454" s="45"/>
      <c r="BE1454" s="45"/>
      <c r="BF1454" s="45"/>
      <c r="BG1454" s="45"/>
      <c r="BH1454" s="45"/>
      <c r="BI1454" s="45"/>
      <c r="BJ1454" s="45"/>
      <c r="BK1454" s="45"/>
      <c r="BL1454" s="45"/>
      <c r="BM1454" s="45"/>
      <c r="BN1454" s="45"/>
      <c r="BO1454" s="45"/>
      <c r="BP1454" s="45"/>
      <c r="BQ1454" s="45"/>
      <c r="BR1454" s="45"/>
      <c r="BS1454" s="45"/>
      <c r="BT1454" s="45"/>
      <c r="BU1454" s="45"/>
      <c r="BV1454" s="45"/>
      <c r="BW1454" s="45"/>
      <c r="BX1454" s="45"/>
      <c r="BY1454" s="45"/>
      <c r="BZ1454" s="45"/>
    </row>
    <row r="1455" spans="1:78" x14ac:dyDescent="0.45">
      <c r="A1455" s="45"/>
      <c r="B1455" s="45"/>
      <c r="C1455" s="45"/>
      <c r="D1455" s="45"/>
      <c r="E1455" s="45"/>
      <c r="F1455" s="45"/>
      <c r="G1455" s="45"/>
      <c r="H1455" s="45"/>
      <c r="I1455" s="45"/>
      <c r="J1455" s="45"/>
      <c r="K1455" s="45"/>
      <c r="L1455" s="45"/>
      <c r="M1455" s="45"/>
      <c r="N1455" s="45"/>
      <c r="O1455" s="45"/>
      <c r="P1455" s="45"/>
      <c r="Q1455" s="45"/>
      <c r="R1455" s="45"/>
      <c r="S1455" s="45"/>
      <c r="T1455" s="45"/>
      <c r="U1455" s="45"/>
      <c r="V1455" s="45"/>
      <c r="W1455" s="45"/>
      <c r="X1455" s="45"/>
      <c r="Y1455" s="45"/>
      <c r="Z1455" s="45"/>
      <c r="AA1455" s="45"/>
      <c r="AB1455" s="45"/>
      <c r="AC1455" s="45"/>
      <c r="AD1455" s="45"/>
      <c r="AE1455" s="45"/>
      <c r="AF1455" s="45"/>
      <c r="AG1455" s="45"/>
      <c r="AH1455" s="45"/>
      <c r="AI1455" s="45"/>
      <c r="AJ1455" s="45"/>
      <c r="AK1455" s="45"/>
      <c r="AL1455" s="45"/>
      <c r="AM1455" s="45"/>
      <c r="AN1455" s="45"/>
      <c r="AO1455" s="45"/>
      <c r="AP1455" s="45"/>
      <c r="AQ1455" s="45"/>
      <c r="AR1455" s="45"/>
      <c r="AS1455" s="45"/>
      <c r="AT1455" s="45"/>
      <c r="AU1455" s="45"/>
      <c r="AV1455" s="45"/>
      <c r="AW1455" s="45"/>
      <c r="AX1455" s="45"/>
      <c r="AY1455" s="45"/>
      <c r="AZ1455" s="45"/>
      <c r="BA1455" s="45"/>
      <c r="BB1455" s="45"/>
      <c r="BC1455" s="45"/>
      <c r="BD1455" s="45"/>
      <c r="BE1455" s="45"/>
      <c r="BF1455" s="45"/>
      <c r="BG1455" s="45"/>
      <c r="BH1455" s="45"/>
      <c r="BI1455" s="45"/>
      <c r="BJ1455" s="45"/>
      <c r="BK1455" s="45"/>
      <c r="BL1455" s="45"/>
      <c r="BM1455" s="45"/>
      <c r="BN1455" s="45"/>
      <c r="BO1455" s="45"/>
      <c r="BP1455" s="45"/>
      <c r="BQ1455" s="45"/>
      <c r="BR1455" s="45"/>
      <c r="BS1455" s="45"/>
      <c r="BT1455" s="45"/>
      <c r="BU1455" s="45"/>
      <c r="BV1455" s="45"/>
      <c r="BW1455" s="45"/>
      <c r="BX1455" s="45"/>
      <c r="BY1455" s="45"/>
      <c r="BZ1455" s="45"/>
    </row>
    <row r="1456" spans="1:78" x14ac:dyDescent="0.45">
      <c r="A1456" s="45"/>
      <c r="B1456" s="45"/>
      <c r="C1456" s="45"/>
      <c r="D1456" s="45"/>
      <c r="E1456" s="45"/>
      <c r="F1456" s="45"/>
      <c r="G1456" s="45"/>
      <c r="H1456" s="45"/>
      <c r="I1456" s="45"/>
      <c r="J1456" s="45"/>
      <c r="K1456" s="45"/>
      <c r="L1456" s="45"/>
      <c r="M1456" s="45"/>
      <c r="N1456" s="45"/>
      <c r="O1456" s="45"/>
      <c r="P1456" s="45"/>
      <c r="Q1456" s="45"/>
      <c r="R1456" s="45"/>
      <c r="S1456" s="45"/>
      <c r="T1456" s="45"/>
      <c r="U1456" s="45"/>
      <c r="V1456" s="45"/>
      <c r="W1456" s="45"/>
      <c r="X1456" s="45"/>
      <c r="Y1456" s="45"/>
      <c r="Z1456" s="45"/>
      <c r="AA1456" s="45"/>
      <c r="AB1456" s="45"/>
      <c r="AC1456" s="45"/>
      <c r="AD1456" s="45"/>
      <c r="AE1456" s="45"/>
      <c r="AF1456" s="45"/>
      <c r="AG1456" s="45"/>
      <c r="AH1456" s="45"/>
      <c r="AI1456" s="45"/>
      <c r="AJ1456" s="45"/>
      <c r="AK1456" s="45"/>
      <c r="AL1456" s="45"/>
      <c r="AM1456" s="45"/>
      <c r="AN1456" s="45"/>
      <c r="AO1456" s="45"/>
      <c r="AP1456" s="45"/>
      <c r="AQ1456" s="45"/>
      <c r="AR1456" s="45"/>
      <c r="AS1456" s="45"/>
      <c r="AT1456" s="45"/>
      <c r="AU1456" s="45"/>
      <c r="AV1456" s="45"/>
      <c r="AW1456" s="45"/>
      <c r="AX1456" s="45"/>
      <c r="AY1456" s="45"/>
      <c r="AZ1456" s="45"/>
      <c r="BA1456" s="45"/>
      <c r="BB1456" s="45"/>
      <c r="BC1456" s="45"/>
      <c r="BD1456" s="45"/>
      <c r="BE1456" s="45"/>
      <c r="BF1456" s="45"/>
      <c r="BG1456" s="45"/>
      <c r="BH1456" s="45"/>
      <c r="BI1456" s="45"/>
      <c r="BJ1456" s="45"/>
      <c r="BK1456" s="45"/>
      <c r="BL1456" s="45"/>
      <c r="BM1456" s="45"/>
      <c r="BN1456" s="45"/>
      <c r="BO1456" s="45"/>
      <c r="BP1456" s="45"/>
      <c r="BQ1456" s="45"/>
      <c r="BR1456" s="45"/>
      <c r="BS1456" s="45"/>
      <c r="BT1456" s="45"/>
      <c r="BU1456" s="45"/>
      <c r="BV1456" s="45"/>
      <c r="BW1456" s="45"/>
      <c r="BX1456" s="45"/>
      <c r="BY1456" s="45"/>
      <c r="BZ1456" s="45"/>
    </row>
    <row r="1457" spans="1:78" x14ac:dyDescent="0.45">
      <c r="A1457" s="45"/>
      <c r="B1457" s="45"/>
      <c r="C1457" s="45"/>
      <c r="D1457" s="45"/>
      <c r="E1457" s="45"/>
      <c r="F1457" s="45"/>
      <c r="G1457" s="45"/>
      <c r="H1457" s="45"/>
      <c r="I1457" s="45"/>
      <c r="J1457" s="45"/>
      <c r="K1457" s="45"/>
      <c r="L1457" s="45"/>
      <c r="M1457" s="45"/>
      <c r="N1457" s="45"/>
      <c r="O1457" s="45"/>
      <c r="P1457" s="45"/>
      <c r="Q1457" s="45"/>
      <c r="R1457" s="45"/>
      <c r="S1457" s="45"/>
      <c r="T1457" s="45"/>
      <c r="U1457" s="45"/>
      <c r="V1457" s="45"/>
      <c r="W1457" s="45"/>
      <c r="X1457" s="45"/>
      <c r="Y1457" s="45"/>
      <c r="Z1457" s="45"/>
      <c r="AA1457" s="45"/>
      <c r="AB1457" s="45"/>
      <c r="AC1457" s="45"/>
      <c r="AD1457" s="45"/>
      <c r="AE1457" s="45"/>
      <c r="AF1457" s="45"/>
      <c r="AG1457" s="45"/>
      <c r="AH1457" s="45"/>
      <c r="AI1457" s="45"/>
      <c r="AJ1457" s="45"/>
      <c r="AK1457" s="45"/>
      <c r="AL1457" s="45"/>
      <c r="AM1457" s="45"/>
      <c r="AN1457" s="45"/>
      <c r="AO1457" s="45"/>
      <c r="AP1457" s="45"/>
      <c r="AQ1457" s="45"/>
      <c r="AR1457" s="45"/>
      <c r="AS1457" s="45"/>
      <c r="AT1457" s="45"/>
      <c r="AU1457" s="45"/>
      <c r="AV1457" s="45"/>
      <c r="AW1457" s="45"/>
      <c r="AX1457" s="45"/>
      <c r="AY1457" s="45"/>
      <c r="AZ1457" s="45"/>
      <c r="BA1457" s="45"/>
      <c r="BB1457" s="45"/>
      <c r="BC1457" s="45"/>
      <c r="BD1457" s="45"/>
      <c r="BE1457" s="45"/>
      <c r="BF1457" s="45"/>
      <c r="BG1457" s="45"/>
      <c r="BH1457" s="45"/>
      <c r="BI1457" s="45"/>
      <c r="BJ1457" s="45"/>
      <c r="BK1457" s="45"/>
      <c r="BL1457" s="45"/>
      <c r="BM1457" s="45"/>
      <c r="BN1457" s="45"/>
      <c r="BO1457" s="45"/>
      <c r="BP1457" s="45"/>
      <c r="BQ1457" s="45"/>
      <c r="BR1457" s="45"/>
      <c r="BS1457" s="45"/>
      <c r="BT1457" s="45"/>
      <c r="BU1457" s="45"/>
      <c r="BV1457" s="45"/>
      <c r="BW1457" s="45"/>
      <c r="BX1457" s="45"/>
      <c r="BY1457" s="45"/>
      <c r="BZ1457" s="45"/>
    </row>
    <row r="1458" spans="1:78" x14ac:dyDescent="0.45">
      <c r="A1458" s="45"/>
      <c r="B1458" s="45"/>
      <c r="C1458" s="45"/>
      <c r="D1458" s="45"/>
      <c r="E1458" s="45"/>
      <c r="F1458" s="45"/>
      <c r="G1458" s="45"/>
      <c r="H1458" s="45"/>
      <c r="I1458" s="45"/>
      <c r="J1458" s="45"/>
      <c r="K1458" s="45"/>
      <c r="L1458" s="45"/>
      <c r="M1458" s="45"/>
      <c r="N1458" s="45"/>
      <c r="O1458" s="45"/>
      <c r="P1458" s="45"/>
      <c r="Q1458" s="45"/>
      <c r="R1458" s="45"/>
      <c r="S1458" s="45"/>
      <c r="T1458" s="45"/>
      <c r="U1458" s="45"/>
      <c r="V1458" s="45"/>
      <c r="W1458" s="45"/>
      <c r="X1458" s="45"/>
      <c r="Y1458" s="45"/>
      <c r="Z1458" s="45"/>
      <c r="AA1458" s="45"/>
      <c r="AB1458" s="45"/>
      <c r="AC1458" s="45"/>
      <c r="AD1458" s="45"/>
      <c r="AE1458" s="45"/>
      <c r="AF1458" s="45"/>
      <c r="AG1458" s="45"/>
      <c r="AH1458" s="45"/>
      <c r="AI1458" s="45"/>
      <c r="AJ1458" s="45"/>
      <c r="AK1458" s="45"/>
      <c r="AL1458" s="45"/>
      <c r="AM1458" s="45"/>
      <c r="AN1458" s="45"/>
      <c r="AO1458" s="45"/>
      <c r="AP1458" s="45"/>
      <c r="AQ1458" s="45"/>
      <c r="AR1458" s="45"/>
      <c r="AS1458" s="45"/>
      <c r="AT1458" s="45"/>
      <c r="AU1458" s="45"/>
      <c r="AV1458" s="45"/>
      <c r="AW1458" s="45"/>
      <c r="AX1458" s="45"/>
      <c r="AY1458" s="45"/>
      <c r="AZ1458" s="45"/>
      <c r="BA1458" s="45"/>
      <c r="BB1458" s="45"/>
      <c r="BC1458" s="45"/>
      <c r="BD1458" s="45"/>
      <c r="BE1458" s="45"/>
      <c r="BF1458" s="45"/>
      <c r="BG1458" s="45"/>
      <c r="BH1458" s="45"/>
      <c r="BI1458" s="45"/>
      <c r="BJ1458" s="45"/>
      <c r="BK1458" s="45"/>
      <c r="BL1458" s="45"/>
      <c r="BM1458" s="45"/>
      <c r="BN1458" s="45"/>
      <c r="BO1458" s="45"/>
      <c r="BP1458" s="45"/>
      <c r="BQ1458" s="45"/>
      <c r="BR1458" s="45"/>
      <c r="BS1458" s="45"/>
      <c r="BT1458" s="45"/>
      <c r="BU1458" s="45"/>
      <c r="BV1458" s="45"/>
      <c r="BW1458" s="45"/>
      <c r="BX1458" s="45"/>
      <c r="BY1458" s="45"/>
      <c r="BZ1458" s="45"/>
    </row>
    <row r="1459" spans="1:78" x14ac:dyDescent="0.45">
      <c r="A1459" s="45"/>
      <c r="B1459" s="45"/>
      <c r="C1459" s="45"/>
      <c r="D1459" s="45"/>
      <c r="E1459" s="45"/>
      <c r="F1459" s="45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5"/>
      <c r="R1459" s="45"/>
      <c r="S1459" s="45"/>
      <c r="T1459" s="45"/>
      <c r="U1459" s="45"/>
      <c r="V1459" s="45"/>
      <c r="W1459" s="45"/>
      <c r="X1459" s="45"/>
      <c r="Y1459" s="45"/>
      <c r="Z1459" s="45"/>
      <c r="AA1459" s="45"/>
      <c r="AB1459" s="45"/>
      <c r="AC1459" s="45"/>
      <c r="AD1459" s="45"/>
      <c r="AE1459" s="45"/>
      <c r="AF1459" s="45"/>
      <c r="AG1459" s="45"/>
      <c r="AH1459" s="45"/>
      <c r="AI1459" s="45"/>
      <c r="AJ1459" s="45"/>
      <c r="AK1459" s="45"/>
      <c r="AL1459" s="45"/>
      <c r="AM1459" s="45"/>
      <c r="AN1459" s="45"/>
      <c r="AO1459" s="45"/>
      <c r="AP1459" s="45"/>
      <c r="AQ1459" s="45"/>
      <c r="AR1459" s="45"/>
      <c r="AS1459" s="45"/>
      <c r="AT1459" s="45"/>
      <c r="AU1459" s="45"/>
      <c r="AV1459" s="45"/>
      <c r="AW1459" s="45"/>
      <c r="AX1459" s="45"/>
      <c r="AY1459" s="45"/>
      <c r="AZ1459" s="45"/>
      <c r="BA1459" s="45"/>
      <c r="BB1459" s="45"/>
      <c r="BC1459" s="45"/>
      <c r="BD1459" s="45"/>
      <c r="BE1459" s="45"/>
      <c r="BF1459" s="45"/>
      <c r="BG1459" s="45"/>
      <c r="BH1459" s="45"/>
      <c r="BI1459" s="45"/>
      <c r="BJ1459" s="45"/>
      <c r="BK1459" s="45"/>
      <c r="BL1459" s="45"/>
      <c r="BM1459" s="45"/>
      <c r="BN1459" s="45"/>
      <c r="BO1459" s="45"/>
      <c r="BP1459" s="45"/>
      <c r="BQ1459" s="45"/>
      <c r="BR1459" s="45"/>
      <c r="BS1459" s="45"/>
      <c r="BT1459" s="45"/>
      <c r="BU1459" s="45"/>
      <c r="BV1459" s="45"/>
      <c r="BW1459" s="45"/>
      <c r="BX1459" s="45"/>
      <c r="BY1459" s="45"/>
      <c r="BZ1459" s="45"/>
    </row>
    <row r="1460" spans="1:78" x14ac:dyDescent="0.45">
      <c r="A1460" s="45"/>
      <c r="B1460" s="45"/>
      <c r="C1460" s="45"/>
      <c r="D1460" s="45"/>
      <c r="E1460" s="45"/>
      <c r="F1460" s="45"/>
      <c r="G1460" s="45"/>
      <c r="H1460" s="45"/>
      <c r="I1460" s="45"/>
      <c r="J1460" s="45"/>
      <c r="K1460" s="45"/>
      <c r="L1460" s="45"/>
      <c r="M1460" s="45"/>
      <c r="N1460" s="45"/>
      <c r="O1460" s="45"/>
      <c r="P1460" s="45"/>
      <c r="Q1460" s="45"/>
      <c r="R1460" s="45"/>
      <c r="S1460" s="45"/>
      <c r="T1460" s="45"/>
      <c r="U1460" s="45"/>
      <c r="V1460" s="45"/>
      <c r="W1460" s="45"/>
      <c r="X1460" s="45"/>
      <c r="Y1460" s="45"/>
      <c r="Z1460" s="45"/>
      <c r="AA1460" s="45"/>
      <c r="AB1460" s="45"/>
      <c r="AC1460" s="45"/>
      <c r="AD1460" s="45"/>
      <c r="AE1460" s="45"/>
      <c r="AF1460" s="45"/>
      <c r="AG1460" s="45"/>
      <c r="AH1460" s="45"/>
      <c r="AI1460" s="45"/>
      <c r="AJ1460" s="45"/>
      <c r="AK1460" s="45"/>
      <c r="AL1460" s="45"/>
      <c r="AM1460" s="45"/>
      <c r="AN1460" s="45"/>
      <c r="AO1460" s="45"/>
      <c r="AP1460" s="45"/>
      <c r="AQ1460" s="45"/>
      <c r="AR1460" s="45"/>
      <c r="AS1460" s="45"/>
      <c r="AT1460" s="45"/>
      <c r="AU1460" s="45"/>
      <c r="AV1460" s="45"/>
      <c r="AW1460" s="45"/>
      <c r="AX1460" s="45"/>
      <c r="AY1460" s="45"/>
      <c r="AZ1460" s="45"/>
      <c r="BA1460" s="45"/>
      <c r="BB1460" s="45"/>
      <c r="BC1460" s="45"/>
      <c r="BD1460" s="45"/>
      <c r="BE1460" s="45"/>
      <c r="BF1460" s="45"/>
      <c r="BG1460" s="45"/>
      <c r="BH1460" s="45"/>
      <c r="BI1460" s="45"/>
      <c r="BJ1460" s="45"/>
      <c r="BK1460" s="45"/>
      <c r="BL1460" s="45"/>
      <c r="BM1460" s="45"/>
      <c r="BN1460" s="45"/>
      <c r="BO1460" s="45"/>
      <c r="BP1460" s="45"/>
      <c r="BQ1460" s="45"/>
      <c r="BR1460" s="45"/>
      <c r="BS1460" s="45"/>
      <c r="BT1460" s="45"/>
      <c r="BU1460" s="45"/>
      <c r="BV1460" s="45"/>
      <c r="BW1460" s="45"/>
      <c r="BX1460" s="45"/>
      <c r="BY1460" s="45"/>
      <c r="BZ1460" s="45"/>
    </row>
    <row r="1461" spans="1:78" x14ac:dyDescent="0.45">
      <c r="A1461" s="45"/>
      <c r="B1461" s="45"/>
      <c r="C1461" s="45"/>
      <c r="D1461" s="45"/>
      <c r="E1461" s="45"/>
      <c r="F1461" s="45"/>
      <c r="G1461" s="45"/>
      <c r="H1461" s="45"/>
      <c r="I1461" s="45"/>
      <c r="J1461" s="45"/>
      <c r="K1461" s="45"/>
      <c r="L1461" s="45"/>
      <c r="M1461" s="45"/>
      <c r="N1461" s="45"/>
      <c r="O1461" s="45"/>
      <c r="P1461" s="45"/>
      <c r="Q1461" s="45"/>
      <c r="R1461" s="45"/>
      <c r="S1461" s="45"/>
      <c r="T1461" s="45"/>
      <c r="U1461" s="45"/>
      <c r="V1461" s="45"/>
      <c r="W1461" s="45"/>
      <c r="X1461" s="45"/>
      <c r="Y1461" s="45"/>
      <c r="Z1461" s="45"/>
      <c r="AA1461" s="45"/>
      <c r="AB1461" s="45"/>
      <c r="AC1461" s="45"/>
      <c r="AD1461" s="45"/>
      <c r="AE1461" s="45"/>
      <c r="AF1461" s="45"/>
      <c r="AG1461" s="45"/>
      <c r="AH1461" s="45"/>
      <c r="AI1461" s="45"/>
      <c r="AJ1461" s="45"/>
      <c r="AK1461" s="45"/>
      <c r="AL1461" s="45"/>
      <c r="AM1461" s="45"/>
      <c r="AN1461" s="45"/>
      <c r="AO1461" s="45"/>
      <c r="AP1461" s="45"/>
      <c r="AQ1461" s="45"/>
      <c r="AR1461" s="45"/>
      <c r="AS1461" s="45"/>
      <c r="AT1461" s="45"/>
      <c r="AU1461" s="45"/>
      <c r="AV1461" s="45"/>
      <c r="AW1461" s="45"/>
      <c r="AX1461" s="45"/>
      <c r="AY1461" s="45"/>
      <c r="AZ1461" s="45"/>
      <c r="BA1461" s="45"/>
      <c r="BB1461" s="45"/>
      <c r="BC1461" s="45"/>
      <c r="BD1461" s="45"/>
      <c r="BE1461" s="45"/>
      <c r="BF1461" s="45"/>
      <c r="BG1461" s="45"/>
      <c r="BH1461" s="45"/>
      <c r="BI1461" s="45"/>
      <c r="BJ1461" s="45"/>
      <c r="BK1461" s="45"/>
      <c r="BL1461" s="45"/>
      <c r="BM1461" s="45"/>
      <c r="BN1461" s="45"/>
      <c r="BO1461" s="45"/>
      <c r="BP1461" s="45"/>
      <c r="BQ1461" s="45"/>
      <c r="BR1461" s="45"/>
      <c r="BS1461" s="45"/>
      <c r="BT1461" s="45"/>
      <c r="BU1461" s="45"/>
      <c r="BV1461" s="45"/>
      <c r="BW1461" s="45"/>
      <c r="BX1461" s="45"/>
      <c r="BY1461" s="45"/>
      <c r="BZ1461" s="45"/>
    </row>
    <row r="1462" spans="1:78" x14ac:dyDescent="0.45">
      <c r="A1462" s="45"/>
      <c r="B1462" s="45"/>
      <c r="C1462" s="45"/>
      <c r="D1462" s="45"/>
      <c r="E1462" s="45"/>
      <c r="F1462" s="45"/>
      <c r="G1462" s="45"/>
      <c r="H1462" s="45"/>
      <c r="I1462" s="45"/>
      <c r="J1462" s="45"/>
      <c r="K1462" s="45"/>
      <c r="L1462" s="45"/>
      <c r="M1462" s="45"/>
      <c r="N1462" s="45"/>
      <c r="O1462" s="45"/>
      <c r="P1462" s="45"/>
      <c r="Q1462" s="45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5"/>
      <c r="AE1462" s="45"/>
      <c r="AF1462" s="45"/>
      <c r="AG1462" s="45"/>
      <c r="AH1462" s="45"/>
      <c r="AI1462" s="45"/>
      <c r="AJ1462" s="45"/>
      <c r="AK1462" s="45"/>
      <c r="AL1462" s="45"/>
      <c r="AM1462" s="45"/>
      <c r="AN1462" s="45"/>
      <c r="AO1462" s="45"/>
      <c r="AP1462" s="45"/>
      <c r="AQ1462" s="45"/>
      <c r="AR1462" s="45"/>
      <c r="AS1462" s="45"/>
      <c r="AT1462" s="45"/>
      <c r="AU1462" s="45"/>
      <c r="AV1462" s="45"/>
      <c r="AW1462" s="45"/>
      <c r="AX1462" s="45"/>
      <c r="AY1462" s="45"/>
      <c r="AZ1462" s="45"/>
      <c r="BA1462" s="45"/>
      <c r="BB1462" s="45"/>
      <c r="BC1462" s="45"/>
      <c r="BD1462" s="45"/>
      <c r="BE1462" s="45"/>
      <c r="BF1462" s="45"/>
      <c r="BG1462" s="45"/>
      <c r="BH1462" s="45"/>
      <c r="BI1462" s="45"/>
      <c r="BJ1462" s="45"/>
      <c r="BK1462" s="45"/>
      <c r="BL1462" s="45"/>
      <c r="BM1462" s="45"/>
      <c r="BN1462" s="45"/>
      <c r="BO1462" s="45"/>
      <c r="BP1462" s="45"/>
      <c r="BQ1462" s="45"/>
      <c r="BR1462" s="45"/>
      <c r="BS1462" s="45"/>
      <c r="BT1462" s="45"/>
      <c r="BU1462" s="45"/>
      <c r="BV1462" s="45"/>
      <c r="BW1462" s="45"/>
      <c r="BX1462" s="45"/>
      <c r="BY1462" s="45"/>
      <c r="BZ1462" s="45"/>
    </row>
    <row r="1463" spans="1:78" x14ac:dyDescent="0.45">
      <c r="A1463" s="45"/>
      <c r="B1463" s="45"/>
      <c r="C1463" s="45"/>
      <c r="D1463" s="45"/>
      <c r="E1463" s="45"/>
      <c r="F1463" s="45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5"/>
      <c r="S1463" s="45"/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/>
      <c r="AD1463" s="45"/>
      <c r="AE1463" s="45"/>
      <c r="AF1463" s="45"/>
      <c r="AG1463" s="45"/>
      <c r="AH1463" s="45"/>
      <c r="AI1463" s="45"/>
      <c r="AJ1463" s="45"/>
      <c r="AK1463" s="45"/>
      <c r="AL1463" s="45"/>
      <c r="AM1463" s="45"/>
      <c r="AN1463" s="45"/>
      <c r="AO1463" s="45"/>
      <c r="AP1463" s="45"/>
      <c r="AQ1463" s="45"/>
      <c r="AR1463" s="45"/>
      <c r="AS1463" s="45"/>
      <c r="AT1463" s="45"/>
      <c r="AU1463" s="45"/>
      <c r="AV1463" s="45"/>
      <c r="AW1463" s="45"/>
      <c r="AX1463" s="45"/>
      <c r="AY1463" s="45"/>
      <c r="AZ1463" s="45"/>
      <c r="BA1463" s="45"/>
      <c r="BB1463" s="45"/>
      <c r="BC1463" s="45"/>
      <c r="BD1463" s="45"/>
      <c r="BE1463" s="45"/>
      <c r="BF1463" s="45"/>
      <c r="BG1463" s="45"/>
      <c r="BH1463" s="45"/>
      <c r="BI1463" s="45"/>
      <c r="BJ1463" s="45"/>
      <c r="BK1463" s="45"/>
      <c r="BL1463" s="45"/>
      <c r="BM1463" s="45"/>
      <c r="BN1463" s="45"/>
      <c r="BO1463" s="45"/>
      <c r="BP1463" s="45"/>
      <c r="BQ1463" s="45"/>
      <c r="BR1463" s="45"/>
      <c r="BS1463" s="45"/>
      <c r="BT1463" s="45"/>
      <c r="BU1463" s="45"/>
      <c r="BV1463" s="45"/>
      <c r="BW1463" s="45"/>
      <c r="BX1463" s="45"/>
      <c r="BY1463" s="45"/>
      <c r="BZ1463" s="45"/>
    </row>
    <row r="1464" spans="1:78" x14ac:dyDescent="0.45">
      <c r="A1464" s="45"/>
      <c r="B1464" s="45"/>
      <c r="C1464" s="45"/>
      <c r="D1464" s="45"/>
      <c r="E1464" s="45"/>
      <c r="F1464" s="45"/>
      <c r="G1464" s="45"/>
      <c r="H1464" s="45"/>
      <c r="I1464" s="45"/>
      <c r="J1464" s="45"/>
      <c r="K1464" s="45"/>
      <c r="L1464" s="45"/>
      <c r="M1464" s="45"/>
      <c r="N1464" s="45"/>
      <c r="O1464" s="45"/>
      <c r="P1464" s="45"/>
      <c r="Q1464" s="45"/>
      <c r="R1464" s="45"/>
      <c r="S1464" s="45"/>
      <c r="T1464" s="45"/>
      <c r="U1464" s="45"/>
      <c r="V1464" s="45"/>
      <c r="W1464" s="45"/>
      <c r="X1464" s="45"/>
      <c r="Y1464" s="45"/>
      <c r="Z1464" s="45"/>
      <c r="AA1464" s="45"/>
      <c r="AB1464" s="45"/>
      <c r="AC1464" s="45"/>
      <c r="AD1464" s="45"/>
      <c r="AE1464" s="45"/>
      <c r="AF1464" s="45"/>
      <c r="AG1464" s="45"/>
      <c r="AH1464" s="45"/>
      <c r="AI1464" s="45"/>
      <c r="AJ1464" s="45"/>
      <c r="AK1464" s="45"/>
      <c r="AL1464" s="45"/>
      <c r="AM1464" s="45"/>
      <c r="AN1464" s="45"/>
      <c r="AO1464" s="45"/>
      <c r="AP1464" s="45"/>
      <c r="AQ1464" s="45"/>
      <c r="AR1464" s="45"/>
      <c r="AS1464" s="45"/>
      <c r="AT1464" s="45"/>
      <c r="AU1464" s="45"/>
      <c r="AV1464" s="45"/>
      <c r="AW1464" s="45"/>
      <c r="AX1464" s="45"/>
      <c r="AY1464" s="45"/>
      <c r="AZ1464" s="45"/>
      <c r="BA1464" s="45"/>
      <c r="BB1464" s="45"/>
      <c r="BC1464" s="45"/>
      <c r="BD1464" s="45"/>
      <c r="BE1464" s="45"/>
      <c r="BF1464" s="45"/>
      <c r="BG1464" s="45"/>
      <c r="BH1464" s="45"/>
      <c r="BI1464" s="45"/>
      <c r="BJ1464" s="45"/>
      <c r="BK1464" s="45"/>
      <c r="BL1464" s="45"/>
      <c r="BM1464" s="45"/>
      <c r="BN1464" s="45"/>
      <c r="BO1464" s="45"/>
      <c r="BP1464" s="45"/>
      <c r="BQ1464" s="45"/>
      <c r="BR1464" s="45"/>
      <c r="BS1464" s="45"/>
      <c r="BT1464" s="45"/>
      <c r="BU1464" s="45"/>
      <c r="BV1464" s="45"/>
      <c r="BW1464" s="45"/>
      <c r="BX1464" s="45"/>
      <c r="BY1464" s="45"/>
      <c r="BZ1464" s="45"/>
    </row>
    <row r="1465" spans="1:78" x14ac:dyDescent="0.45">
      <c r="A1465" s="45"/>
      <c r="B1465" s="45"/>
      <c r="C1465" s="45"/>
      <c r="D1465" s="45"/>
      <c r="E1465" s="45"/>
      <c r="F1465" s="45"/>
      <c r="G1465" s="45"/>
      <c r="H1465" s="45"/>
      <c r="I1465" s="45"/>
      <c r="J1465" s="45"/>
      <c r="K1465" s="45"/>
      <c r="L1465" s="45"/>
      <c r="M1465" s="45"/>
      <c r="N1465" s="45"/>
      <c r="O1465" s="45"/>
      <c r="P1465" s="45"/>
      <c r="Q1465" s="45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  <c r="AF1465" s="45"/>
      <c r="AG1465" s="45"/>
      <c r="AH1465" s="45"/>
      <c r="AI1465" s="45"/>
      <c r="AJ1465" s="45"/>
      <c r="AK1465" s="45"/>
      <c r="AL1465" s="45"/>
      <c r="AM1465" s="45"/>
      <c r="AN1465" s="45"/>
      <c r="AO1465" s="45"/>
      <c r="AP1465" s="45"/>
      <c r="AQ1465" s="45"/>
      <c r="AR1465" s="45"/>
      <c r="AS1465" s="45"/>
      <c r="AT1465" s="45"/>
      <c r="AU1465" s="45"/>
      <c r="AV1465" s="45"/>
      <c r="AW1465" s="45"/>
      <c r="AX1465" s="45"/>
      <c r="AY1465" s="45"/>
      <c r="AZ1465" s="45"/>
      <c r="BA1465" s="45"/>
      <c r="BB1465" s="45"/>
      <c r="BC1465" s="45"/>
      <c r="BD1465" s="45"/>
      <c r="BE1465" s="45"/>
      <c r="BF1465" s="45"/>
      <c r="BG1465" s="45"/>
      <c r="BH1465" s="45"/>
      <c r="BI1465" s="45"/>
      <c r="BJ1465" s="45"/>
      <c r="BK1465" s="45"/>
      <c r="BL1465" s="45"/>
      <c r="BM1465" s="45"/>
      <c r="BN1465" s="45"/>
      <c r="BO1465" s="45"/>
      <c r="BP1465" s="45"/>
      <c r="BQ1465" s="45"/>
      <c r="BR1465" s="45"/>
      <c r="BS1465" s="45"/>
      <c r="BT1465" s="45"/>
      <c r="BU1465" s="45"/>
      <c r="BV1465" s="45"/>
      <c r="BW1465" s="45"/>
      <c r="BX1465" s="45"/>
      <c r="BY1465" s="45"/>
      <c r="BZ1465" s="45"/>
    </row>
    <row r="1466" spans="1:78" x14ac:dyDescent="0.45">
      <c r="A1466" s="45"/>
      <c r="B1466" s="45"/>
      <c r="C1466" s="45"/>
      <c r="D1466" s="45"/>
      <c r="E1466" s="45"/>
      <c r="F1466" s="45"/>
      <c r="G1466" s="45"/>
      <c r="H1466" s="45"/>
      <c r="I1466" s="45"/>
      <c r="J1466" s="45"/>
      <c r="K1466" s="45"/>
      <c r="L1466" s="45"/>
      <c r="M1466" s="45"/>
      <c r="N1466" s="45"/>
      <c r="O1466" s="45"/>
      <c r="P1466" s="45"/>
      <c r="Q1466" s="45"/>
      <c r="R1466" s="45"/>
      <c r="S1466" s="45"/>
      <c r="T1466" s="45"/>
      <c r="U1466" s="45"/>
      <c r="V1466" s="45"/>
      <c r="W1466" s="45"/>
      <c r="X1466" s="45"/>
      <c r="Y1466" s="45"/>
      <c r="Z1466" s="45"/>
      <c r="AA1466" s="45"/>
      <c r="AB1466" s="45"/>
      <c r="AC1466" s="45"/>
      <c r="AD1466" s="45"/>
      <c r="AE1466" s="45"/>
      <c r="AF1466" s="45"/>
      <c r="AG1466" s="45"/>
      <c r="AH1466" s="45"/>
      <c r="AI1466" s="45"/>
      <c r="AJ1466" s="45"/>
      <c r="AK1466" s="45"/>
      <c r="AL1466" s="45"/>
      <c r="AM1466" s="45"/>
      <c r="AN1466" s="45"/>
      <c r="AO1466" s="45"/>
      <c r="AP1466" s="45"/>
      <c r="AQ1466" s="45"/>
      <c r="AR1466" s="45"/>
      <c r="AS1466" s="45"/>
      <c r="AT1466" s="45"/>
      <c r="AU1466" s="45"/>
      <c r="AV1466" s="45"/>
      <c r="AW1466" s="45"/>
      <c r="AX1466" s="45"/>
      <c r="AY1466" s="45"/>
      <c r="AZ1466" s="45"/>
      <c r="BA1466" s="45"/>
      <c r="BB1466" s="45"/>
      <c r="BC1466" s="45"/>
      <c r="BD1466" s="45"/>
      <c r="BE1466" s="45"/>
      <c r="BF1466" s="45"/>
      <c r="BG1466" s="45"/>
      <c r="BH1466" s="45"/>
      <c r="BI1466" s="45"/>
      <c r="BJ1466" s="45"/>
      <c r="BK1466" s="45"/>
      <c r="BL1466" s="45"/>
      <c r="BM1466" s="45"/>
      <c r="BN1466" s="45"/>
      <c r="BO1466" s="45"/>
      <c r="BP1466" s="45"/>
      <c r="BQ1466" s="45"/>
      <c r="BR1466" s="45"/>
      <c r="BS1466" s="45"/>
      <c r="BT1466" s="45"/>
      <c r="BU1466" s="45"/>
      <c r="BV1466" s="45"/>
      <c r="BW1466" s="45"/>
      <c r="BX1466" s="45"/>
      <c r="BY1466" s="45"/>
      <c r="BZ1466" s="45"/>
    </row>
    <row r="1467" spans="1:78" x14ac:dyDescent="0.45">
      <c r="A1467" s="45"/>
      <c r="B1467" s="45"/>
      <c r="C1467" s="45"/>
      <c r="D1467" s="45"/>
      <c r="E1467" s="45"/>
      <c r="F1467" s="45"/>
      <c r="G1467" s="45"/>
      <c r="H1467" s="45"/>
      <c r="I1467" s="45"/>
      <c r="J1467" s="45"/>
      <c r="K1467" s="45"/>
      <c r="L1467" s="45"/>
      <c r="M1467" s="45"/>
      <c r="N1467" s="45"/>
      <c r="O1467" s="45"/>
      <c r="P1467" s="45"/>
      <c r="Q1467" s="45"/>
      <c r="R1467" s="45"/>
      <c r="S1467" s="45"/>
      <c r="T1467" s="45"/>
      <c r="U1467" s="45"/>
      <c r="V1467" s="45"/>
      <c r="W1467" s="45"/>
      <c r="X1467" s="45"/>
      <c r="Y1467" s="45"/>
      <c r="Z1467" s="45"/>
      <c r="AA1467" s="45"/>
      <c r="AB1467" s="45"/>
      <c r="AC1467" s="45"/>
      <c r="AD1467" s="45"/>
      <c r="AE1467" s="45"/>
      <c r="AF1467" s="45"/>
      <c r="AG1467" s="45"/>
      <c r="AH1467" s="45"/>
      <c r="AI1467" s="45"/>
      <c r="AJ1467" s="45"/>
      <c r="AK1467" s="45"/>
      <c r="AL1467" s="45"/>
      <c r="AM1467" s="45"/>
      <c r="AN1467" s="45"/>
      <c r="AO1467" s="45"/>
      <c r="AP1467" s="45"/>
      <c r="AQ1467" s="45"/>
      <c r="AR1467" s="45"/>
      <c r="AS1467" s="45"/>
      <c r="AT1467" s="45"/>
      <c r="AU1467" s="45"/>
      <c r="AV1467" s="45"/>
      <c r="AW1467" s="45"/>
      <c r="AX1467" s="45"/>
      <c r="AY1467" s="45"/>
      <c r="AZ1467" s="45"/>
      <c r="BA1467" s="45"/>
      <c r="BB1467" s="45"/>
      <c r="BC1467" s="45"/>
      <c r="BD1467" s="45"/>
      <c r="BE1467" s="45"/>
      <c r="BF1467" s="45"/>
      <c r="BG1467" s="45"/>
      <c r="BH1467" s="45"/>
      <c r="BI1467" s="45"/>
      <c r="BJ1467" s="45"/>
      <c r="BK1467" s="45"/>
      <c r="BL1467" s="45"/>
      <c r="BM1467" s="45"/>
      <c r="BN1467" s="45"/>
      <c r="BO1467" s="45"/>
      <c r="BP1467" s="45"/>
      <c r="BQ1467" s="45"/>
      <c r="BR1467" s="45"/>
      <c r="BS1467" s="45"/>
      <c r="BT1467" s="45"/>
      <c r="BU1467" s="45"/>
      <c r="BV1467" s="45"/>
      <c r="BW1467" s="45"/>
      <c r="BX1467" s="45"/>
      <c r="BY1467" s="45"/>
      <c r="BZ1467" s="45"/>
    </row>
    <row r="1468" spans="1:78" x14ac:dyDescent="0.45">
      <c r="A1468" s="45"/>
      <c r="B1468" s="45"/>
      <c r="C1468" s="45"/>
      <c r="D1468" s="45"/>
      <c r="E1468" s="45"/>
      <c r="F1468" s="45"/>
      <c r="G1468" s="45"/>
      <c r="H1468" s="45"/>
      <c r="I1468" s="45"/>
      <c r="J1468" s="45"/>
      <c r="K1468" s="45"/>
      <c r="L1468" s="45"/>
      <c r="M1468" s="45"/>
      <c r="N1468" s="45"/>
      <c r="O1468" s="45"/>
      <c r="P1468" s="45"/>
      <c r="Q1468" s="45"/>
      <c r="R1468" s="45"/>
      <c r="S1468" s="45"/>
      <c r="T1468" s="45"/>
      <c r="U1468" s="45"/>
      <c r="V1468" s="45"/>
      <c r="W1468" s="45"/>
      <c r="X1468" s="45"/>
      <c r="Y1468" s="45"/>
      <c r="Z1468" s="45"/>
      <c r="AA1468" s="45"/>
      <c r="AB1468" s="45"/>
      <c r="AC1468" s="45"/>
      <c r="AD1468" s="45"/>
      <c r="AE1468" s="45"/>
      <c r="AF1468" s="45"/>
      <c r="AG1468" s="45"/>
      <c r="AH1468" s="45"/>
      <c r="AI1468" s="45"/>
      <c r="AJ1468" s="45"/>
      <c r="AK1468" s="45"/>
      <c r="AL1468" s="45"/>
      <c r="AM1468" s="45"/>
      <c r="AN1468" s="45"/>
      <c r="AO1468" s="45"/>
      <c r="AP1468" s="45"/>
      <c r="AQ1468" s="45"/>
      <c r="AR1468" s="45"/>
      <c r="AS1468" s="45"/>
      <c r="AT1468" s="45"/>
      <c r="AU1468" s="45"/>
      <c r="AV1468" s="45"/>
      <c r="AW1468" s="45"/>
      <c r="AX1468" s="45"/>
      <c r="AY1468" s="45"/>
      <c r="AZ1468" s="45"/>
      <c r="BA1468" s="45"/>
      <c r="BB1468" s="45"/>
      <c r="BC1468" s="45"/>
      <c r="BD1468" s="45"/>
      <c r="BE1468" s="45"/>
      <c r="BF1468" s="45"/>
      <c r="BG1468" s="45"/>
      <c r="BH1468" s="45"/>
      <c r="BI1468" s="45"/>
      <c r="BJ1468" s="45"/>
      <c r="BK1468" s="45"/>
      <c r="BL1468" s="45"/>
      <c r="BM1468" s="45"/>
      <c r="BN1468" s="45"/>
      <c r="BO1468" s="45"/>
      <c r="BP1468" s="45"/>
      <c r="BQ1468" s="45"/>
      <c r="BR1468" s="45"/>
      <c r="BS1468" s="45"/>
      <c r="BT1468" s="45"/>
      <c r="BU1468" s="45"/>
      <c r="BV1468" s="45"/>
      <c r="BW1468" s="45"/>
      <c r="BX1468" s="45"/>
      <c r="BY1468" s="45"/>
      <c r="BZ1468" s="45"/>
    </row>
    <row r="1469" spans="1:78" x14ac:dyDescent="0.45">
      <c r="A1469" s="45"/>
      <c r="B1469" s="45"/>
      <c r="C1469" s="45"/>
      <c r="D1469" s="45"/>
      <c r="E1469" s="45"/>
      <c r="F1469" s="45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45"/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5"/>
      <c r="AE1469" s="45"/>
      <c r="AF1469" s="45"/>
      <c r="AG1469" s="45"/>
      <c r="AH1469" s="45"/>
      <c r="AI1469" s="45"/>
      <c r="AJ1469" s="45"/>
      <c r="AK1469" s="45"/>
      <c r="AL1469" s="45"/>
      <c r="AM1469" s="45"/>
      <c r="AN1469" s="45"/>
      <c r="AO1469" s="45"/>
      <c r="AP1469" s="45"/>
      <c r="AQ1469" s="45"/>
      <c r="AR1469" s="45"/>
      <c r="AS1469" s="45"/>
      <c r="AT1469" s="45"/>
      <c r="AU1469" s="45"/>
      <c r="AV1469" s="45"/>
      <c r="AW1469" s="45"/>
      <c r="AX1469" s="45"/>
      <c r="AY1469" s="45"/>
      <c r="AZ1469" s="45"/>
      <c r="BA1469" s="45"/>
      <c r="BB1469" s="45"/>
      <c r="BC1469" s="45"/>
      <c r="BD1469" s="45"/>
      <c r="BE1469" s="45"/>
      <c r="BF1469" s="45"/>
      <c r="BG1469" s="45"/>
      <c r="BH1469" s="45"/>
      <c r="BI1469" s="45"/>
      <c r="BJ1469" s="45"/>
      <c r="BK1469" s="45"/>
      <c r="BL1469" s="45"/>
      <c r="BM1469" s="45"/>
      <c r="BN1469" s="45"/>
      <c r="BO1469" s="45"/>
      <c r="BP1469" s="45"/>
      <c r="BQ1469" s="45"/>
      <c r="BR1469" s="45"/>
      <c r="BS1469" s="45"/>
      <c r="BT1469" s="45"/>
      <c r="BU1469" s="45"/>
      <c r="BV1469" s="45"/>
      <c r="BW1469" s="45"/>
      <c r="BX1469" s="45"/>
      <c r="BY1469" s="45"/>
      <c r="BZ1469" s="45"/>
    </row>
    <row r="1470" spans="1:78" x14ac:dyDescent="0.45">
      <c r="A1470" s="45"/>
      <c r="B1470" s="45"/>
      <c r="C1470" s="45"/>
      <c r="D1470" s="45"/>
      <c r="E1470" s="45"/>
      <c r="F1470" s="45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5"/>
      <c r="AE1470" s="45"/>
      <c r="AF1470" s="45"/>
      <c r="AG1470" s="45"/>
      <c r="AH1470" s="45"/>
      <c r="AI1470" s="45"/>
      <c r="AJ1470" s="45"/>
      <c r="AK1470" s="45"/>
      <c r="AL1470" s="45"/>
      <c r="AM1470" s="45"/>
      <c r="AN1470" s="45"/>
      <c r="AO1470" s="45"/>
      <c r="AP1470" s="45"/>
      <c r="AQ1470" s="45"/>
      <c r="AR1470" s="45"/>
      <c r="AS1470" s="45"/>
      <c r="AT1470" s="45"/>
      <c r="AU1470" s="45"/>
      <c r="AV1470" s="45"/>
      <c r="AW1470" s="45"/>
      <c r="AX1470" s="45"/>
      <c r="AY1470" s="45"/>
      <c r="AZ1470" s="45"/>
      <c r="BA1470" s="45"/>
      <c r="BB1470" s="45"/>
      <c r="BC1470" s="45"/>
      <c r="BD1470" s="45"/>
      <c r="BE1470" s="45"/>
      <c r="BF1470" s="45"/>
      <c r="BG1470" s="45"/>
      <c r="BH1470" s="45"/>
      <c r="BI1470" s="45"/>
      <c r="BJ1470" s="45"/>
      <c r="BK1470" s="45"/>
      <c r="BL1470" s="45"/>
      <c r="BM1470" s="45"/>
      <c r="BN1470" s="45"/>
      <c r="BO1470" s="45"/>
      <c r="BP1470" s="45"/>
      <c r="BQ1470" s="45"/>
      <c r="BR1470" s="45"/>
      <c r="BS1470" s="45"/>
      <c r="BT1470" s="45"/>
      <c r="BU1470" s="45"/>
      <c r="BV1470" s="45"/>
      <c r="BW1470" s="45"/>
      <c r="BX1470" s="45"/>
      <c r="BY1470" s="45"/>
      <c r="BZ1470" s="45"/>
    </row>
    <row r="1471" spans="1:78" x14ac:dyDescent="0.45">
      <c r="A1471" s="45"/>
      <c r="B1471" s="45"/>
      <c r="C1471" s="45"/>
      <c r="D1471" s="45"/>
      <c r="E1471" s="45"/>
      <c r="F1471" s="45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45"/>
      <c r="T1471" s="45"/>
      <c r="U1471" s="45"/>
      <c r="V1471" s="45"/>
      <c r="W1471" s="45"/>
      <c r="X1471" s="45"/>
      <c r="Y1471" s="45"/>
      <c r="Z1471" s="45"/>
      <c r="AA1471" s="45"/>
      <c r="AB1471" s="45"/>
      <c r="AC1471" s="45"/>
      <c r="AD1471" s="45"/>
      <c r="AE1471" s="45"/>
      <c r="AF1471" s="45"/>
      <c r="AG1471" s="45"/>
      <c r="AH1471" s="45"/>
      <c r="AI1471" s="45"/>
      <c r="AJ1471" s="45"/>
      <c r="AK1471" s="45"/>
      <c r="AL1471" s="45"/>
      <c r="AM1471" s="45"/>
      <c r="AN1471" s="45"/>
      <c r="AO1471" s="45"/>
      <c r="AP1471" s="45"/>
      <c r="AQ1471" s="45"/>
      <c r="AR1471" s="45"/>
      <c r="AS1471" s="45"/>
      <c r="AT1471" s="45"/>
      <c r="AU1471" s="45"/>
      <c r="AV1471" s="45"/>
      <c r="AW1471" s="45"/>
      <c r="AX1471" s="45"/>
      <c r="AY1471" s="45"/>
      <c r="AZ1471" s="45"/>
      <c r="BA1471" s="45"/>
      <c r="BB1471" s="45"/>
      <c r="BC1471" s="45"/>
      <c r="BD1471" s="45"/>
      <c r="BE1471" s="45"/>
      <c r="BF1471" s="45"/>
      <c r="BG1471" s="45"/>
      <c r="BH1471" s="45"/>
      <c r="BI1471" s="45"/>
      <c r="BJ1471" s="45"/>
      <c r="BK1471" s="45"/>
      <c r="BL1471" s="45"/>
      <c r="BM1471" s="45"/>
      <c r="BN1471" s="45"/>
      <c r="BO1471" s="45"/>
      <c r="BP1471" s="45"/>
      <c r="BQ1471" s="45"/>
      <c r="BR1471" s="45"/>
      <c r="BS1471" s="45"/>
      <c r="BT1471" s="45"/>
      <c r="BU1471" s="45"/>
      <c r="BV1471" s="45"/>
      <c r="BW1471" s="45"/>
      <c r="BX1471" s="45"/>
      <c r="BY1471" s="45"/>
      <c r="BZ1471" s="45"/>
    </row>
    <row r="1472" spans="1:78" x14ac:dyDescent="0.45">
      <c r="A1472" s="45"/>
      <c r="B1472" s="45"/>
      <c r="C1472" s="45"/>
      <c r="D1472" s="45"/>
      <c r="E1472" s="45"/>
      <c r="F1472" s="45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45"/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5"/>
      <c r="AE1472" s="45"/>
      <c r="AF1472" s="45"/>
      <c r="AG1472" s="45"/>
      <c r="AH1472" s="45"/>
      <c r="AI1472" s="45"/>
      <c r="AJ1472" s="45"/>
      <c r="AK1472" s="45"/>
      <c r="AL1472" s="45"/>
      <c r="AM1472" s="45"/>
      <c r="AN1472" s="45"/>
      <c r="AO1472" s="45"/>
      <c r="AP1472" s="45"/>
      <c r="AQ1472" s="45"/>
      <c r="AR1472" s="45"/>
      <c r="AS1472" s="45"/>
      <c r="AT1472" s="45"/>
      <c r="AU1472" s="45"/>
      <c r="AV1472" s="45"/>
      <c r="AW1472" s="45"/>
      <c r="AX1472" s="45"/>
      <c r="AY1472" s="45"/>
      <c r="AZ1472" s="45"/>
      <c r="BA1472" s="45"/>
      <c r="BB1472" s="45"/>
      <c r="BC1472" s="45"/>
      <c r="BD1472" s="45"/>
      <c r="BE1472" s="45"/>
      <c r="BF1472" s="45"/>
      <c r="BG1472" s="45"/>
      <c r="BH1472" s="45"/>
      <c r="BI1472" s="45"/>
      <c r="BJ1472" s="45"/>
      <c r="BK1472" s="45"/>
      <c r="BL1472" s="45"/>
      <c r="BM1472" s="45"/>
      <c r="BN1472" s="45"/>
      <c r="BO1472" s="45"/>
      <c r="BP1472" s="45"/>
      <c r="BQ1472" s="45"/>
      <c r="BR1472" s="45"/>
      <c r="BS1472" s="45"/>
      <c r="BT1472" s="45"/>
      <c r="BU1472" s="45"/>
      <c r="BV1472" s="45"/>
      <c r="BW1472" s="45"/>
      <c r="BX1472" s="45"/>
      <c r="BY1472" s="45"/>
      <c r="BZ1472" s="45"/>
    </row>
    <row r="1473" spans="1:78" x14ac:dyDescent="0.45">
      <c r="A1473" s="45"/>
      <c r="B1473" s="45"/>
      <c r="C1473" s="45"/>
      <c r="D1473" s="45"/>
      <c r="E1473" s="45"/>
      <c r="F1473" s="45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45"/>
      <c r="T1473" s="45"/>
      <c r="U1473" s="45"/>
      <c r="V1473" s="45"/>
      <c r="W1473" s="45"/>
      <c r="X1473" s="45"/>
      <c r="Y1473" s="45"/>
      <c r="Z1473" s="45"/>
      <c r="AA1473" s="45"/>
      <c r="AB1473" s="45"/>
      <c r="AC1473" s="45"/>
      <c r="AD1473" s="45"/>
      <c r="AE1473" s="45"/>
      <c r="AF1473" s="45"/>
      <c r="AG1473" s="45"/>
      <c r="AH1473" s="45"/>
      <c r="AI1473" s="45"/>
      <c r="AJ1473" s="45"/>
      <c r="AK1473" s="45"/>
      <c r="AL1473" s="45"/>
      <c r="AM1473" s="45"/>
      <c r="AN1473" s="45"/>
      <c r="AO1473" s="45"/>
      <c r="AP1473" s="45"/>
      <c r="AQ1473" s="45"/>
      <c r="AR1473" s="45"/>
      <c r="AS1473" s="45"/>
      <c r="AT1473" s="45"/>
      <c r="AU1473" s="45"/>
      <c r="AV1473" s="45"/>
      <c r="AW1473" s="45"/>
      <c r="AX1473" s="45"/>
      <c r="AY1473" s="45"/>
      <c r="AZ1473" s="45"/>
      <c r="BA1473" s="45"/>
      <c r="BB1473" s="45"/>
      <c r="BC1473" s="45"/>
      <c r="BD1473" s="45"/>
      <c r="BE1473" s="45"/>
      <c r="BF1473" s="45"/>
      <c r="BG1473" s="45"/>
      <c r="BH1473" s="45"/>
      <c r="BI1473" s="45"/>
      <c r="BJ1473" s="45"/>
      <c r="BK1473" s="45"/>
      <c r="BL1473" s="45"/>
      <c r="BM1473" s="45"/>
      <c r="BN1473" s="45"/>
      <c r="BO1473" s="45"/>
      <c r="BP1473" s="45"/>
      <c r="BQ1473" s="45"/>
      <c r="BR1473" s="45"/>
      <c r="BS1473" s="45"/>
      <c r="BT1473" s="45"/>
      <c r="BU1473" s="45"/>
      <c r="BV1473" s="45"/>
      <c r="BW1473" s="45"/>
      <c r="BX1473" s="45"/>
      <c r="BY1473" s="45"/>
      <c r="BZ1473" s="45"/>
    </row>
    <row r="1474" spans="1:78" x14ac:dyDescent="0.45">
      <c r="A1474" s="45"/>
      <c r="B1474" s="45"/>
      <c r="C1474" s="45"/>
      <c r="D1474" s="45"/>
      <c r="E1474" s="45"/>
      <c r="F1474" s="45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45"/>
      <c r="T1474" s="45"/>
      <c r="U1474" s="45"/>
      <c r="V1474" s="45"/>
      <c r="W1474" s="45"/>
      <c r="X1474" s="45"/>
      <c r="Y1474" s="45"/>
      <c r="Z1474" s="45"/>
      <c r="AA1474" s="45"/>
      <c r="AB1474" s="45"/>
      <c r="AC1474" s="45"/>
      <c r="AD1474" s="45"/>
      <c r="AE1474" s="45"/>
      <c r="AF1474" s="45"/>
      <c r="AG1474" s="45"/>
      <c r="AH1474" s="45"/>
      <c r="AI1474" s="45"/>
      <c r="AJ1474" s="45"/>
      <c r="AK1474" s="45"/>
      <c r="AL1474" s="45"/>
      <c r="AM1474" s="45"/>
      <c r="AN1474" s="45"/>
      <c r="AO1474" s="45"/>
      <c r="AP1474" s="45"/>
      <c r="AQ1474" s="45"/>
      <c r="AR1474" s="45"/>
      <c r="AS1474" s="45"/>
      <c r="AT1474" s="45"/>
      <c r="AU1474" s="45"/>
      <c r="AV1474" s="45"/>
      <c r="AW1474" s="45"/>
      <c r="AX1474" s="45"/>
      <c r="AY1474" s="45"/>
      <c r="AZ1474" s="45"/>
      <c r="BA1474" s="45"/>
      <c r="BB1474" s="45"/>
      <c r="BC1474" s="45"/>
      <c r="BD1474" s="45"/>
      <c r="BE1474" s="45"/>
      <c r="BF1474" s="45"/>
      <c r="BG1474" s="45"/>
      <c r="BH1474" s="45"/>
      <c r="BI1474" s="45"/>
      <c r="BJ1474" s="45"/>
      <c r="BK1474" s="45"/>
      <c r="BL1474" s="45"/>
      <c r="BM1474" s="45"/>
      <c r="BN1474" s="45"/>
      <c r="BO1474" s="45"/>
      <c r="BP1474" s="45"/>
      <c r="BQ1474" s="45"/>
      <c r="BR1474" s="45"/>
      <c r="BS1474" s="45"/>
      <c r="BT1474" s="45"/>
      <c r="BU1474" s="45"/>
      <c r="BV1474" s="45"/>
      <c r="BW1474" s="45"/>
      <c r="BX1474" s="45"/>
      <c r="BY1474" s="45"/>
      <c r="BZ1474" s="45"/>
    </row>
    <row r="1475" spans="1:78" x14ac:dyDescent="0.45">
      <c r="A1475" s="45"/>
      <c r="B1475" s="45"/>
      <c r="C1475" s="45"/>
      <c r="D1475" s="45"/>
      <c r="E1475" s="45"/>
      <c r="F1475" s="45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5"/>
      <c r="R1475" s="45"/>
      <c r="S1475" s="45"/>
      <c r="T1475" s="45"/>
      <c r="U1475" s="45"/>
      <c r="V1475" s="45"/>
      <c r="W1475" s="45"/>
      <c r="X1475" s="45"/>
      <c r="Y1475" s="45"/>
      <c r="Z1475" s="45"/>
      <c r="AA1475" s="45"/>
      <c r="AB1475" s="45"/>
      <c r="AC1475" s="45"/>
      <c r="AD1475" s="45"/>
      <c r="AE1475" s="45"/>
      <c r="AF1475" s="45"/>
      <c r="AG1475" s="45"/>
      <c r="AH1475" s="45"/>
      <c r="AI1475" s="45"/>
      <c r="AJ1475" s="45"/>
      <c r="AK1475" s="45"/>
      <c r="AL1475" s="45"/>
      <c r="AM1475" s="45"/>
      <c r="AN1475" s="45"/>
      <c r="AO1475" s="45"/>
      <c r="AP1475" s="45"/>
      <c r="AQ1475" s="45"/>
      <c r="AR1475" s="45"/>
      <c r="AS1475" s="45"/>
      <c r="AT1475" s="45"/>
      <c r="AU1475" s="45"/>
      <c r="AV1475" s="45"/>
      <c r="AW1475" s="45"/>
      <c r="AX1475" s="45"/>
      <c r="AY1475" s="45"/>
      <c r="AZ1475" s="45"/>
      <c r="BA1475" s="45"/>
      <c r="BB1475" s="45"/>
      <c r="BC1475" s="45"/>
      <c r="BD1475" s="45"/>
      <c r="BE1475" s="45"/>
      <c r="BF1475" s="45"/>
      <c r="BG1475" s="45"/>
      <c r="BH1475" s="45"/>
      <c r="BI1475" s="45"/>
      <c r="BJ1475" s="45"/>
      <c r="BK1475" s="45"/>
      <c r="BL1475" s="45"/>
      <c r="BM1475" s="45"/>
      <c r="BN1475" s="45"/>
      <c r="BO1475" s="45"/>
      <c r="BP1475" s="45"/>
      <c r="BQ1475" s="45"/>
      <c r="BR1475" s="45"/>
      <c r="BS1475" s="45"/>
      <c r="BT1475" s="45"/>
      <c r="BU1475" s="45"/>
      <c r="BV1475" s="45"/>
      <c r="BW1475" s="45"/>
      <c r="BX1475" s="45"/>
      <c r="BY1475" s="45"/>
      <c r="BZ1475" s="45"/>
    </row>
    <row r="1476" spans="1:78" x14ac:dyDescent="0.45">
      <c r="A1476" s="45"/>
      <c r="B1476" s="45"/>
      <c r="C1476" s="45"/>
      <c r="D1476" s="45"/>
      <c r="E1476" s="45"/>
      <c r="F1476" s="45"/>
      <c r="G1476" s="45"/>
      <c r="H1476" s="45"/>
      <c r="I1476" s="45"/>
      <c r="J1476" s="45"/>
      <c r="K1476" s="45"/>
      <c r="L1476" s="45"/>
      <c r="M1476" s="45"/>
      <c r="N1476" s="45"/>
      <c r="O1476" s="45"/>
      <c r="P1476" s="45"/>
      <c r="Q1476" s="45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  <c r="AF1476" s="45"/>
      <c r="AG1476" s="45"/>
      <c r="AH1476" s="45"/>
      <c r="AI1476" s="45"/>
      <c r="AJ1476" s="45"/>
      <c r="AK1476" s="45"/>
      <c r="AL1476" s="45"/>
      <c r="AM1476" s="45"/>
      <c r="AN1476" s="45"/>
      <c r="AO1476" s="45"/>
      <c r="AP1476" s="45"/>
      <c r="AQ1476" s="45"/>
      <c r="AR1476" s="45"/>
      <c r="AS1476" s="45"/>
      <c r="AT1476" s="45"/>
      <c r="AU1476" s="45"/>
      <c r="AV1476" s="45"/>
      <c r="AW1476" s="45"/>
      <c r="AX1476" s="45"/>
      <c r="AY1476" s="45"/>
      <c r="AZ1476" s="45"/>
      <c r="BA1476" s="45"/>
      <c r="BB1476" s="45"/>
      <c r="BC1476" s="45"/>
      <c r="BD1476" s="45"/>
      <c r="BE1476" s="45"/>
      <c r="BF1476" s="45"/>
      <c r="BG1476" s="45"/>
      <c r="BH1476" s="45"/>
      <c r="BI1476" s="45"/>
      <c r="BJ1476" s="45"/>
      <c r="BK1476" s="45"/>
      <c r="BL1476" s="45"/>
      <c r="BM1476" s="45"/>
      <c r="BN1476" s="45"/>
      <c r="BO1476" s="45"/>
      <c r="BP1476" s="45"/>
      <c r="BQ1476" s="45"/>
      <c r="BR1476" s="45"/>
      <c r="BS1476" s="45"/>
      <c r="BT1476" s="45"/>
      <c r="BU1476" s="45"/>
      <c r="BV1476" s="45"/>
      <c r="BW1476" s="45"/>
      <c r="BX1476" s="45"/>
      <c r="BY1476" s="45"/>
      <c r="BZ1476" s="45"/>
    </row>
    <row r="1477" spans="1:78" x14ac:dyDescent="0.45">
      <c r="A1477" s="45"/>
      <c r="B1477" s="45"/>
      <c r="C1477" s="45"/>
      <c r="D1477" s="45"/>
      <c r="E1477" s="45"/>
      <c r="F1477" s="45"/>
      <c r="G1477" s="45"/>
      <c r="H1477" s="45"/>
      <c r="I1477" s="45"/>
      <c r="J1477" s="45"/>
      <c r="K1477" s="45"/>
      <c r="L1477" s="45"/>
      <c r="M1477" s="45"/>
      <c r="N1477" s="45"/>
      <c r="O1477" s="45"/>
      <c r="P1477" s="45"/>
      <c r="Q1477" s="45"/>
      <c r="R1477" s="45"/>
      <c r="S1477" s="45"/>
      <c r="T1477" s="45"/>
      <c r="U1477" s="45"/>
      <c r="V1477" s="45"/>
      <c r="W1477" s="45"/>
      <c r="X1477" s="45"/>
      <c r="Y1477" s="45"/>
      <c r="Z1477" s="45"/>
      <c r="AA1477" s="45"/>
      <c r="AB1477" s="45"/>
      <c r="AC1477" s="45"/>
      <c r="AD1477" s="45"/>
      <c r="AE1477" s="45"/>
      <c r="AF1477" s="45"/>
      <c r="AG1477" s="45"/>
      <c r="AH1477" s="45"/>
      <c r="AI1477" s="45"/>
      <c r="AJ1477" s="45"/>
      <c r="AK1477" s="45"/>
      <c r="AL1477" s="45"/>
      <c r="AM1477" s="45"/>
      <c r="AN1477" s="45"/>
      <c r="AO1477" s="45"/>
      <c r="AP1477" s="45"/>
      <c r="AQ1477" s="45"/>
      <c r="AR1477" s="45"/>
      <c r="AS1477" s="45"/>
      <c r="AT1477" s="45"/>
      <c r="AU1477" s="45"/>
      <c r="AV1477" s="45"/>
      <c r="AW1477" s="45"/>
      <c r="AX1477" s="45"/>
      <c r="AY1477" s="45"/>
      <c r="AZ1477" s="45"/>
      <c r="BA1477" s="45"/>
      <c r="BB1477" s="45"/>
      <c r="BC1477" s="45"/>
      <c r="BD1477" s="45"/>
      <c r="BE1477" s="45"/>
      <c r="BF1477" s="45"/>
      <c r="BG1477" s="45"/>
      <c r="BH1477" s="45"/>
      <c r="BI1477" s="45"/>
      <c r="BJ1477" s="45"/>
      <c r="BK1477" s="45"/>
      <c r="BL1477" s="45"/>
      <c r="BM1477" s="45"/>
      <c r="BN1477" s="45"/>
      <c r="BO1477" s="45"/>
      <c r="BP1477" s="45"/>
      <c r="BQ1477" s="45"/>
      <c r="BR1477" s="45"/>
      <c r="BS1477" s="45"/>
      <c r="BT1477" s="45"/>
      <c r="BU1477" s="45"/>
      <c r="BV1477" s="45"/>
      <c r="BW1477" s="45"/>
      <c r="BX1477" s="45"/>
      <c r="BY1477" s="45"/>
      <c r="BZ1477" s="45"/>
    </row>
    <row r="1478" spans="1:78" x14ac:dyDescent="0.45">
      <c r="A1478" s="45"/>
      <c r="B1478" s="45"/>
      <c r="C1478" s="45"/>
      <c r="D1478" s="45"/>
      <c r="E1478" s="45"/>
      <c r="F1478" s="45"/>
      <c r="G1478" s="45"/>
      <c r="H1478" s="45"/>
      <c r="I1478" s="45"/>
      <c r="J1478" s="45"/>
      <c r="K1478" s="45"/>
      <c r="L1478" s="45"/>
      <c r="M1478" s="45"/>
      <c r="N1478" s="45"/>
      <c r="O1478" s="45"/>
      <c r="P1478" s="45"/>
      <c r="Q1478" s="45"/>
      <c r="R1478" s="45"/>
      <c r="S1478" s="45"/>
      <c r="T1478" s="45"/>
      <c r="U1478" s="45"/>
      <c r="V1478" s="45"/>
      <c r="W1478" s="45"/>
      <c r="X1478" s="45"/>
      <c r="Y1478" s="45"/>
      <c r="Z1478" s="45"/>
      <c r="AA1478" s="45"/>
      <c r="AB1478" s="45"/>
      <c r="AC1478" s="45"/>
      <c r="AD1478" s="45"/>
      <c r="AE1478" s="45"/>
      <c r="AF1478" s="45"/>
      <c r="AG1478" s="45"/>
      <c r="AH1478" s="45"/>
      <c r="AI1478" s="45"/>
      <c r="AJ1478" s="45"/>
      <c r="AK1478" s="45"/>
      <c r="AL1478" s="45"/>
      <c r="AM1478" s="45"/>
      <c r="AN1478" s="45"/>
      <c r="AO1478" s="45"/>
      <c r="AP1478" s="45"/>
      <c r="AQ1478" s="45"/>
      <c r="AR1478" s="45"/>
      <c r="AS1478" s="45"/>
      <c r="AT1478" s="45"/>
      <c r="AU1478" s="45"/>
      <c r="AV1478" s="45"/>
      <c r="AW1478" s="45"/>
      <c r="AX1478" s="45"/>
      <c r="AY1478" s="45"/>
      <c r="AZ1478" s="45"/>
      <c r="BA1478" s="45"/>
      <c r="BB1478" s="45"/>
      <c r="BC1478" s="45"/>
      <c r="BD1478" s="45"/>
      <c r="BE1478" s="45"/>
      <c r="BF1478" s="45"/>
      <c r="BG1478" s="45"/>
      <c r="BH1478" s="45"/>
      <c r="BI1478" s="45"/>
      <c r="BJ1478" s="45"/>
      <c r="BK1478" s="45"/>
      <c r="BL1478" s="45"/>
      <c r="BM1478" s="45"/>
      <c r="BN1478" s="45"/>
      <c r="BO1478" s="45"/>
      <c r="BP1478" s="45"/>
      <c r="BQ1478" s="45"/>
      <c r="BR1478" s="45"/>
      <c r="BS1478" s="45"/>
      <c r="BT1478" s="45"/>
      <c r="BU1478" s="45"/>
      <c r="BV1478" s="45"/>
      <c r="BW1478" s="45"/>
      <c r="BX1478" s="45"/>
      <c r="BY1478" s="45"/>
      <c r="BZ1478" s="45"/>
    </row>
    <row r="1479" spans="1:78" x14ac:dyDescent="0.45">
      <c r="A1479" s="45"/>
      <c r="B1479" s="45"/>
      <c r="C1479" s="45"/>
      <c r="D1479" s="45"/>
      <c r="E1479" s="45"/>
      <c r="F1479" s="45"/>
      <c r="G1479" s="45"/>
      <c r="H1479" s="45"/>
      <c r="I1479" s="45"/>
      <c r="J1479" s="45"/>
      <c r="K1479" s="45"/>
      <c r="L1479" s="45"/>
      <c r="M1479" s="45"/>
      <c r="N1479" s="45"/>
      <c r="O1479" s="45"/>
      <c r="P1479" s="45"/>
      <c r="Q1479" s="45"/>
      <c r="R1479" s="45"/>
      <c r="S1479" s="45"/>
      <c r="T1479" s="45"/>
      <c r="U1479" s="45"/>
      <c r="V1479" s="45"/>
      <c r="W1479" s="45"/>
      <c r="X1479" s="45"/>
      <c r="Y1479" s="45"/>
      <c r="Z1479" s="45"/>
      <c r="AA1479" s="45"/>
      <c r="AB1479" s="45"/>
      <c r="AC1479" s="45"/>
      <c r="AD1479" s="45"/>
      <c r="AE1479" s="45"/>
      <c r="AF1479" s="45"/>
      <c r="AG1479" s="45"/>
      <c r="AH1479" s="45"/>
      <c r="AI1479" s="45"/>
      <c r="AJ1479" s="45"/>
      <c r="AK1479" s="45"/>
      <c r="AL1479" s="45"/>
      <c r="AM1479" s="45"/>
      <c r="AN1479" s="45"/>
      <c r="AO1479" s="45"/>
      <c r="AP1479" s="45"/>
      <c r="AQ1479" s="45"/>
      <c r="AR1479" s="45"/>
      <c r="AS1479" s="45"/>
      <c r="AT1479" s="45"/>
      <c r="AU1479" s="45"/>
      <c r="AV1479" s="45"/>
      <c r="AW1479" s="45"/>
      <c r="AX1479" s="45"/>
      <c r="AY1479" s="45"/>
      <c r="AZ1479" s="45"/>
      <c r="BA1479" s="45"/>
      <c r="BB1479" s="45"/>
      <c r="BC1479" s="45"/>
      <c r="BD1479" s="45"/>
      <c r="BE1479" s="45"/>
      <c r="BF1479" s="45"/>
      <c r="BG1479" s="45"/>
      <c r="BH1479" s="45"/>
      <c r="BI1479" s="45"/>
      <c r="BJ1479" s="45"/>
      <c r="BK1479" s="45"/>
      <c r="BL1479" s="45"/>
      <c r="BM1479" s="45"/>
      <c r="BN1479" s="45"/>
      <c r="BO1479" s="45"/>
      <c r="BP1479" s="45"/>
      <c r="BQ1479" s="45"/>
      <c r="BR1479" s="45"/>
      <c r="BS1479" s="45"/>
      <c r="BT1479" s="45"/>
      <c r="BU1479" s="45"/>
      <c r="BV1479" s="45"/>
      <c r="BW1479" s="45"/>
      <c r="BX1479" s="45"/>
      <c r="BY1479" s="45"/>
      <c r="BZ1479" s="45"/>
    </row>
    <row r="1480" spans="1:78" x14ac:dyDescent="0.45">
      <c r="A1480" s="45"/>
      <c r="B1480" s="45"/>
      <c r="C1480" s="45"/>
      <c r="D1480" s="45"/>
      <c r="E1480" s="45"/>
      <c r="F1480" s="45"/>
      <c r="G1480" s="45"/>
      <c r="H1480" s="45"/>
      <c r="I1480" s="45"/>
      <c r="J1480" s="45"/>
      <c r="K1480" s="45"/>
      <c r="L1480" s="45"/>
      <c r="M1480" s="45"/>
      <c r="N1480" s="45"/>
      <c r="O1480" s="45"/>
      <c r="P1480" s="45"/>
      <c r="Q1480" s="45"/>
      <c r="R1480" s="45"/>
      <c r="S1480" s="45"/>
      <c r="T1480" s="45"/>
      <c r="U1480" s="45"/>
      <c r="V1480" s="45"/>
      <c r="W1480" s="45"/>
      <c r="X1480" s="45"/>
      <c r="Y1480" s="45"/>
      <c r="Z1480" s="45"/>
      <c r="AA1480" s="45"/>
      <c r="AB1480" s="45"/>
      <c r="AC1480" s="45"/>
      <c r="AD1480" s="45"/>
      <c r="AE1480" s="45"/>
      <c r="AF1480" s="45"/>
      <c r="AG1480" s="45"/>
      <c r="AH1480" s="45"/>
      <c r="AI1480" s="45"/>
      <c r="AJ1480" s="45"/>
      <c r="AK1480" s="45"/>
      <c r="AL1480" s="45"/>
      <c r="AM1480" s="45"/>
      <c r="AN1480" s="45"/>
      <c r="AO1480" s="45"/>
      <c r="AP1480" s="45"/>
      <c r="AQ1480" s="45"/>
      <c r="AR1480" s="45"/>
      <c r="AS1480" s="45"/>
      <c r="AT1480" s="45"/>
      <c r="AU1480" s="45"/>
      <c r="AV1480" s="45"/>
      <c r="AW1480" s="45"/>
      <c r="AX1480" s="45"/>
      <c r="AY1480" s="45"/>
      <c r="AZ1480" s="45"/>
      <c r="BA1480" s="45"/>
      <c r="BB1480" s="45"/>
      <c r="BC1480" s="45"/>
      <c r="BD1480" s="45"/>
      <c r="BE1480" s="45"/>
      <c r="BF1480" s="45"/>
      <c r="BG1480" s="45"/>
      <c r="BH1480" s="45"/>
      <c r="BI1480" s="45"/>
      <c r="BJ1480" s="45"/>
      <c r="BK1480" s="45"/>
      <c r="BL1480" s="45"/>
      <c r="BM1480" s="45"/>
      <c r="BN1480" s="45"/>
      <c r="BO1480" s="45"/>
      <c r="BP1480" s="45"/>
      <c r="BQ1480" s="45"/>
      <c r="BR1480" s="45"/>
      <c r="BS1480" s="45"/>
      <c r="BT1480" s="45"/>
      <c r="BU1480" s="45"/>
      <c r="BV1480" s="45"/>
      <c r="BW1480" s="45"/>
      <c r="BX1480" s="45"/>
      <c r="BY1480" s="45"/>
      <c r="BZ1480" s="45"/>
    </row>
    <row r="1481" spans="1:78" x14ac:dyDescent="0.45">
      <c r="A1481" s="45"/>
      <c r="B1481" s="45"/>
      <c r="C1481" s="45"/>
      <c r="D1481" s="45"/>
      <c r="E1481" s="45"/>
      <c r="F1481" s="45"/>
      <c r="G1481" s="45"/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  <c r="S1481" s="45"/>
      <c r="T1481" s="45"/>
      <c r="U1481" s="45"/>
      <c r="V1481" s="45"/>
      <c r="W1481" s="45"/>
      <c r="X1481" s="45"/>
      <c r="Y1481" s="45"/>
      <c r="Z1481" s="45"/>
      <c r="AA1481" s="45"/>
      <c r="AB1481" s="45"/>
      <c r="AC1481" s="45"/>
      <c r="AD1481" s="45"/>
      <c r="AE1481" s="45"/>
      <c r="AF1481" s="45"/>
      <c r="AG1481" s="45"/>
      <c r="AH1481" s="45"/>
      <c r="AI1481" s="45"/>
      <c r="AJ1481" s="45"/>
      <c r="AK1481" s="45"/>
      <c r="AL1481" s="45"/>
      <c r="AM1481" s="45"/>
      <c r="AN1481" s="45"/>
      <c r="AO1481" s="45"/>
      <c r="AP1481" s="45"/>
      <c r="AQ1481" s="45"/>
      <c r="AR1481" s="45"/>
      <c r="AS1481" s="45"/>
      <c r="AT1481" s="45"/>
      <c r="AU1481" s="45"/>
      <c r="AV1481" s="45"/>
      <c r="AW1481" s="45"/>
      <c r="AX1481" s="45"/>
      <c r="AY1481" s="45"/>
      <c r="AZ1481" s="45"/>
      <c r="BA1481" s="45"/>
      <c r="BB1481" s="45"/>
      <c r="BC1481" s="45"/>
      <c r="BD1481" s="45"/>
      <c r="BE1481" s="45"/>
      <c r="BF1481" s="45"/>
      <c r="BG1481" s="45"/>
      <c r="BH1481" s="45"/>
      <c r="BI1481" s="45"/>
      <c r="BJ1481" s="45"/>
      <c r="BK1481" s="45"/>
      <c r="BL1481" s="45"/>
      <c r="BM1481" s="45"/>
      <c r="BN1481" s="45"/>
      <c r="BO1481" s="45"/>
      <c r="BP1481" s="45"/>
      <c r="BQ1481" s="45"/>
      <c r="BR1481" s="45"/>
      <c r="BS1481" s="45"/>
      <c r="BT1481" s="45"/>
      <c r="BU1481" s="45"/>
      <c r="BV1481" s="45"/>
      <c r="BW1481" s="45"/>
      <c r="BX1481" s="45"/>
      <c r="BY1481" s="45"/>
      <c r="BZ1481" s="45"/>
    </row>
    <row r="1482" spans="1:78" x14ac:dyDescent="0.45">
      <c r="A1482" s="45"/>
      <c r="B1482" s="45"/>
      <c r="C1482" s="45"/>
      <c r="D1482" s="45"/>
      <c r="E1482" s="45"/>
      <c r="F1482" s="45"/>
      <c r="G1482" s="45"/>
      <c r="H1482" s="45"/>
      <c r="I1482" s="45"/>
      <c r="J1482" s="45"/>
      <c r="K1482" s="45"/>
      <c r="L1482" s="45"/>
      <c r="M1482" s="45"/>
      <c r="N1482" s="45"/>
      <c r="O1482" s="45"/>
      <c r="P1482" s="45"/>
      <c r="Q1482" s="45"/>
      <c r="R1482" s="45"/>
      <c r="S1482" s="45"/>
      <c r="T1482" s="45"/>
      <c r="U1482" s="45"/>
      <c r="V1482" s="45"/>
      <c r="W1482" s="45"/>
      <c r="X1482" s="45"/>
      <c r="Y1482" s="45"/>
      <c r="Z1482" s="45"/>
      <c r="AA1482" s="45"/>
      <c r="AB1482" s="45"/>
      <c r="AC1482" s="45"/>
      <c r="AD1482" s="45"/>
      <c r="AE1482" s="45"/>
      <c r="AF1482" s="45"/>
      <c r="AG1482" s="45"/>
      <c r="AH1482" s="45"/>
      <c r="AI1482" s="45"/>
      <c r="AJ1482" s="45"/>
      <c r="AK1482" s="45"/>
      <c r="AL1482" s="45"/>
      <c r="AM1482" s="45"/>
      <c r="AN1482" s="45"/>
      <c r="AO1482" s="45"/>
      <c r="AP1482" s="45"/>
      <c r="AQ1482" s="45"/>
      <c r="AR1482" s="45"/>
      <c r="AS1482" s="45"/>
      <c r="AT1482" s="45"/>
      <c r="AU1482" s="45"/>
      <c r="AV1482" s="45"/>
      <c r="AW1482" s="45"/>
      <c r="AX1482" s="45"/>
      <c r="AY1482" s="45"/>
      <c r="AZ1482" s="45"/>
      <c r="BA1482" s="45"/>
      <c r="BB1482" s="45"/>
      <c r="BC1482" s="45"/>
      <c r="BD1482" s="45"/>
      <c r="BE1482" s="45"/>
      <c r="BF1482" s="45"/>
      <c r="BG1482" s="45"/>
      <c r="BH1482" s="45"/>
      <c r="BI1482" s="45"/>
      <c r="BJ1482" s="45"/>
      <c r="BK1482" s="45"/>
      <c r="BL1482" s="45"/>
      <c r="BM1482" s="45"/>
      <c r="BN1482" s="45"/>
      <c r="BO1482" s="45"/>
      <c r="BP1482" s="45"/>
      <c r="BQ1482" s="45"/>
      <c r="BR1482" s="45"/>
      <c r="BS1482" s="45"/>
      <c r="BT1482" s="45"/>
      <c r="BU1482" s="45"/>
      <c r="BV1482" s="45"/>
      <c r="BW1482" s="45"/>
      <c r="BX1482" s="45"/>
      <c r="BY1482" s="45"/>
      <c r="BZ1482" s="45"/>
    </row>
    <row r="1483" spans="1:78" x14ac:dyDescent="0.45">
      <c r="A1483" s="45"/>
      <c r="B1483" s="45"/>
      <c r="C1483" s="45"/>
      <c r="D1483" s="45"/>
      <c r="E1483" s="45"/>
      <c r="F1483" s="45"/>
      <c r="G1483" s="45"/>
      <c r="H1483" s="45"/>
      <c r="I1483" s="45"/>
      <c r="J1483" s="45"/>
      <c r="K1483" s="45"/>
      <c r="L1483" s="45"/>
      <c r="M1483" s="45"/>
      <c r="N1483" s="45"/>
      <c r="O1483" s="45"/>
      <c r="P1483" s="45"/>
      <c r="Q1483" s="45"/>
      <c r="R1483" s="45"/>
      <c r="S1483" s="45"/>
      <c r="T1483" s="45"/>
      <c r="U1483" s="45"/>
      <c r="V1483" s="45"/>
      <c r="W1483" s="45"/>
      <c r="X1483" s="45"/>
      <c r="Y1483" s="45"/>
      <c r="Z1483" s="45"/>
      <c r="AA1483" s="45"/>
      <c r="AB1483" s="45"/>
      <c r="AC1483" s="45"/>
      <c r="AD1483" s="45"/>
      <c r="AE1483" s="45"/>
      <c r="AF1483" s="45"/>
      <c r="AG1483" s="45"/>
      <c r="AH1483" s="45"/>
      <c r="AI1483" s="45"/>
      <c r="AJ1483" s="45"/>
      <c r="AK1483" s="45"/>
      <c r="AL1483" s="45"/>
      <c r="AM1483" s="45"/>
      <c r="AN1483" s="45"/>
      <c r="AO1483" s="45"/>
      <c r="AP1483" s="45"/>
      <c r="AQ1483" s="45"/>
      <c r="AR1483" s="45"/>
      <c r="AS1483" s="45"/>
      <c r="AT1483" s="45"/>
      <c r="AU1483" s="45"/>
      <c r="AV1483" s="45"/>
      <c r="AW1483" s="45"/>
      <c r="AX1483" s="45"/>
      <c r="AY1483" s="45"/>
      <c r="AZ1483" s="45"/>
      <c r="BA1483" s="45"/>
      <c r="BB1483" s="45"/>
      <c r="BC1483" s="45"/>
      <c r="BD1483" s="45"/>
      <c r="BE1483" s="45"/>
      <c r="BF1483" s="45"/>
      <c r="BG1483" s="45"/>
      <c r="BH1483" s="45"/>
      <c r="BI1483" s="45"/>
      <c r="BJ1483" s="45"/>
      <c r="BK1483" s="45"/>
      <c r="BL1483" s="45"/>
      <c r="BM1483" s="45"/>
      <c r="BN1483" s="45"/>
      <c r="BO1483" s="45"/>
      <c r="BP1483" s="45"/>
      <c r="BQ1483" s="45"/>
      <c r="BR1483" s="45"/>
      <c r="BS1483" s="45"/>
      <c r="BT1483" s="45"/>
      <c r="BU1483" s="45"/>
      <c r="BV1483" s="45"/>
      <c r="BW1483" s="45"/>
      <c r="BX1483" s="45"/>
      <c r="BY1483" s="45"/>
      <c r="BZ1483" s="45"/>
    </row>
    <row r="1484" spans="1:78" x14ac:dyDescent="0.45">
      <c r="A1484" s="45"/>
      <c r="B1484" s="45"/>
      <c r="C1484" s="45"/>
      <c r="D1484" s="45"/>
      <c r="E1484" s="45"/>
      <c r="F1484" s="45"/>
      <c r="G1484" s="45"/>
      <c r="H1484" s="45"/>
      <c r="I1484" s="45"/>
      <c r="J1484" s="45"/>
      <c r="K1484" s="45"/>
      <c r="L1484" s="45"/>
      <c r="M1484" s="45"/>
      <c r="N1484" s="45"/>
      <c r="O1484" s="45"/>
      <c r="P1484" s="45"/>
      <c r="Q1484" s="45"/>
      <c r="R1484" s="45"/>
      <c r="S1484" s="45"/>
      <c r="T1484" s="45"/>
      <c r="U1484" s="45"/>
      <c r="V1484" s="45"/>
      <c r="W1484" s="45"/>
      <c r="X1484" s="45"/>
      <c r="Y1484" s="45"/>
      <c r="Z1484" s="45"/>
      <c r="AA1484" s="45"/>
      <c r="AB1484" s="45"/>
      <c r="AC1484" s="45"/>
      <c r="AD1484" s="45"/>
      <c r="AE1484" s="45"/>
      <c r="AF1484" s="45"/>
      <c r="AG1484" s="45"/>
      <c r="AH1484" s="45"/>
      <c r="AI1484" s="45"/>
      <c r="AJ1484" s="45"/>
      <c r="AK1484" s="45"/>
      <c r="AL1484" s="45"/>
      <c r="AM1484" s="45"/>
      <c r="AN1484" s="45"/>
      <c r="AO1484" s="45"/>
      <c r="AP1484" s="45"/>
      <c r="AQ1484" s="45"/>
      <c r="AR1484" s="45"/>
      <c r="AS1484" s="45"/>
      <c r="AT1484" s="45"/>
      <c r="AU1484" s="45"/>
      <c r="AV1484" s="45"/>
      <c r="AW1484" s="45"/>
      <c r="AX1484" s="45"/>
      <c r="AY1484" s="45"/>
      <c r="AZ1484" s="45"/>
      <c r="BA1484" s="45"/>
      <c r="BB1484" s="45"/>
      <c r="BC1484" s="45"/>
      <c r="BD1484" s="45"/>
      <c r="BE1484" s="45"/>
      <c r="BF1484" s="45"/>
      <c r="BG1484" s="45"/>
      <c r="BH1484" s="45"/>
      <c r="BI1484" s="45"/>
      <c r="BJ1484" s="45"/>
      <c r="BK1484" s="45"/>
      <c r="BL1484" s="45"/>
      <c r="BM1484" s="45"/>
      <c r="BN1484" s="45"/>
      <c r="BO1484" s="45"/>
      <c r="BP1484" s="45"/>
      <c r="BQ1484" s="45"/>
      <c r="BR1484" s="45"/>
      <c r="BS1484" s="45"/>
      <c r="BT1484" s="45"/>
      <c r="BU1484" s="45"/>
      <c r="BV1484" s="45"/>
      <c r="BW1484" s="45"/>
      <c r="BX1484" s="45"/>
      <c r="BY1484" s="45"/>
      <c r="BZ1484" s="45"/>
    </row>
    <row r="1485" spans="1:78" x14ac:dyDescent="0.45">
      <c r="A1485" s="45"/>
      <c r="B1485" s="45"/>
      <c r="C1485" s="45"/>
      <c r="D1485" s="45"/>
      <c r="E1485" s="45"/>
      <c r="F1485" s="45"/>
      <c r="G1485" s="45"/>
      <c r="H1485" s="45"/>
      <c r="I1485" s="45"/>
      <c r="J1485" s="45"/>
      <c r="K1485" s="45"/>
      <c r="L1485" s="45"/>
      <c r="M1485" s="45"/>
      <c r="N1485" s="45"/>
      <c r="O1485" s="45"/>
      <c r="P1485" s="45"/>
      <c r="Q1485" s="45"/>
      <c r="R1485" s="45"/>
      <c r="S1485" s="45"/>
      <c r="T1485" s="45"/>
      <c r="U1485" s="45"/>
      <c r="V1485" s="45"/>
      <c r="W1485" s="45"/>
      <c r="X1485" s="45"/>
      <c r="Y1485" s="45"/>
      <c r="Z1485" s="45"/>
      <c r="AA1485" s="45"/>
      <c r="AB1485" s="45"/>
      <c r="AC1485" s="45"/>
      <c r="AD1485" s="45"/>
      <c r="AE1485" s="45"/>
      <c r="AF1485" s="45"/>
      <c r="AG1485" s="45"/>
      <c r="AH1485" s="45"/>
      <c r="AI1485" s="45"/>
      <c r="AJ1485" s="45"/>
      <c r="AK1485" s="45"/>
      <c r="AL1485" s="45"/>
      <c r="AM1485" s="45"/>
      <c r="AN1485" s="45"/>
      <c r="AO1485" s="45"/>
      <c r="AP1485" s="45"/>
      <c r="AQ1485" s="45"/>
      <c r="AR1485" s="45"/>
      <c r="AS1485" s="45"/>
      <c r="AT1485" s="45"/>
      <c r="AU1485" s="45"/>
      <c r="AV1485" s="45"/>
      <c r="AW1485" s="45"/>
      <c r="AX1485" s="45"/>
      <c r="AY1485" s="45"/>
      <c r="AZ1485" s="45"/>
      <c r="BA1485" s="45"/>
      <c r="BB1485" s="45"/>
      <c r="BC1485" s="45"/>
      <c r="BD1485" s="45"/>
      <c r="BE1485" s="45"/>
      <c r="BF1485" s="45"/>
      <c r="BG1485" s="45"/>
      <c r="BH1485" s="45"/>
      <c r="BI1485" s="45"/>
      <c r="BJ1485" s="45"/>
      <c r="BK1485" s="45"/>
      <c r="BL1485" s="45"/>
      <c r="BM1485" s="45"/>
      <c r="BN1485" s="45"/>
      <c r="BO1485" s="45"/>
      <c r="BP1485" s="45"/>
      <c r="BQ1485" s="45"/>
      <c r="BR1485" s="45"/>
      <c r="BS1485" s="45"/>
      <c r="BT1485" s="45"/>
      <c r="BU1485" s="45"/>
      <c r="BV1485" s="45"/>
      <c r="BW1485" s="45"/>
      <c r="BX1485" s="45"/>
      <c r="BY1485" s="45"/>
      <c r="BZ1485" s="45"/>
    </row>
    <row r="1486" spans="1:78" x14ac:dyDescent="0.45">
      <c r="A1486" s="45"/>
      <c r="B1486" s="45"/>
      <c r="C1486" s="45"/>
      <c r="D1486" s="45"/>
      <c r="E1486" s="45"/>
      <c r="F1486" s="45"/>
      <c r="G1486" s="45"/>
      <c r="H1486" s="45"/>
      <c r="I1486" s="45"/>
      <c r="J1486" s="45"/>
      <c r="K1486" s="45"/>
      <c r="L1486" s="45"/>
      <c r="M1486" s="45"/>
      <c r="N1486" s="45"/>
      <c r="O1486" s="45"/>
      <c r="P1486" s="45"/>
      <c r="Q1486" s="45"/>
      <c r="R1486" s="45"/>
      <c r="S1486" s="45"/>
      <c r="T1486" s="45"/>
      <c r="U1486" s="45"/>
      <c r="V1486" s="45"/>
      <c r="W1486" s="45"/>
      <c r="X1486" s="45"/>
      <c r="Y1486" s="45"/>
      <c r="Z1486" s="45"/>
      <c r="AA1486" s="45"/>
      <c r="AB1486" s="45"/>
      <c r="AC1486" s="45"/>
      <c r="AD1486" s="45"/>
      <c r="AE1486" s="45"/>
      <c r="AF1486" s="45"/>
      <c r="AG1486" s="45"/>
      <c r="AH1486" s="45"/>
      <c r="AI1486" s="45"/>
      <c r="AJ1486" s="45"/>
      <c r="AK1486" s="45"/>
      <c r="AL1486" s="45"/>
      <c r="AM1486" s="45"/>
      <c r="AN1486" s="45"/>
      <c r="AO1486" s="45"/>
      <c r="AP1486" s="45"/>
      <c r="AQ1486" s="45"/>
      <c r="AR1486" s="45"/>
      <c r="AS1486" s="45"/>
      <c r="AT1486" s="45"/>
      <c r="AU1486" s="45"/>
      <c r="AV1486" s="45"/>
      <c r="AW1486" s="45"/>
      <c r="AX1486" s="45"/>
      <c r="AY1486" s="45"/>
      <c r="AZ1486" s="45"/>
      <c r="BA1486" s="45"/>
      <c r="BB1486" s="45"/>
      <c r="BC1486" s="45"/>
      <c r="BD1486" s="45"/>
      <c r="BE1486" s="45"/>
      <c r="BF1486" s="45"/>
      <c r="BG1486" s="45"/>
      <c r="BH1486" s="45"/>
      <c r="BI1486" s="45"/>
      <c r="BJ1486" s="45"/>
      <c r="BK1486" s="45"/>
      <c r="BL1486" s="45"/>
      <c r="BM1486" s="45"/>
      <c r="BN1486" s="45"/>
      <c r="BO1486" s="45"/>
      <c r="BP1486" s="45"/>
      <c r="BQ1486" s="45"/>
      <c r="BR1486" s="45"/>
      <c r="BS1486" s="45"/>
      <c r="BT1486" s="45"/>
      <c r="BU1486" s="45"/>
      <c r="BV1486" s="45"/>
      <c r="BW1486" s="45"/>
      <c r="BX1486" s="45"/>
      <c r="BY1486" s="45"/>
      <c r="BZ1486" s="45"/>
    </row>
    <row r="1487" spans="1:78" x14ac:dyDescent="0.45">
      <c r="A1487" s="45"/>
      <c r="B1487" s="45"/>
      <c r="C1487" s="45"/>
      <c r="D1487" s="45"/>
      <c r="E1487" s="45"/>
      <c r="F1487" s="45"/>
      <c r="G1487" s="45"/>
      <c r="H1487" s="45"/>
      <c r="I1487" s="45"/>
      <c r="J1487" s="45"/>
      <c r="K1487" s="45"/>
      <c r="L1487" s="45"/>
      <c r="M1487" s="45"/>
      <c r="N1487" s="45"/>
      <c r="O1487" s="45"/>
      <c r="P1487" s="45"/>
      <c r="Q1487" s="45"/>
      <c r="R1487" s="45"/>
      <c r="S1487" s="45"/>
      <c r="T1487" s="45"/>
      <c r="U1487" s="45"/>
      <c r="V1487" s="45"/>
      <c r="W1487" s="45"/>
      <c r="X1487" s="45"/>
      <c r="Y1487" s="45"/>
      <c r="Z1487" s="45"/>
      <c r="AA1487" s="45"/>
      <c r="AB1487" s="45"/>
      <c r="AC1487" s="45"/>
      <c r="AD1487" s="45"/>
      <c r="AE1487" s="45"/>
      <c r="AF1487" s="45"/>
      <c r="AG1487" s="45"/>
      <c r="AH1487" s="45"/>
      <c r="AI1487" s="45"/>
      <c r="AJ1487" s="45"/>
      <c r="AK1487" s="45"/>
      <c r="AL1487" s="45"/>
      <c r="AM1487" s="45"/>
      <c r="AN1487" s="45"/>
      <c r="AO1487" s="45"/>
      <c r="AP1487" s="45"/>
      <c r="AQ1487" s="45"/>
      <c r="AR1487" s="45"/>
      <c r="AS1487" s="45"/>
      <c r="AT1487" s="45"/>
      <c r="AU1487" s="45"/>
      <c r="AV1487" s="45"/>
      <c r="AW1487" s="45"/>
      <c r="AX1487" s="45"/>
      <c r="AY1487" s="45"/>
      <c r="AZ1487" s="45"/>
      <c r="BA1487" s="45"/>
      <c r="BB1487" s="45"/>
      <c r="BC1487" s="45"/>
      <c r="BD1487" s="45"/>
      <c r="BE1487" s="45"/>
      <c r="BF1487" s="45"/>
      <c r="BG1487" s="45"/>
      <c r="BH1487" s="45"/>
      <c r="BI1487" s="45"/>
      <c r="BJ1487" s="45"/>
      <c r="BK1487" s="45"/>
      <c r="BL1487" s="45"/>
      <c r="BM1487" s="45"/>
      <c r="BN1487" s="45"/>
      <c r="BO1487" s="45"/>
      <c r="BP1487" s="45"/>
      <c r="BQ1487" s="45"/>
      <c r="BR1487" s="45"/>
      <c r="BS1487" s="45"/>
      <c r="BT1487" s="45"/>
      <c r="BU1487" s="45"/>
      <c r="BV1487" s="45"/>
      <c r="BW1487" s="45"/>
      <c r="BX1487" s="45"/>
      <c r="BY1487" s="45"/>
      <c r="BZ1487" s="45"/>
    </row>
    <row r="1488" spans="1:78" x14ac:dyDescent="0.45">
      <c r="A1488" s="45"/>
      <c r="B1488" s="45"/>
      <c r="C1488" s="45"/>
      <c r="D1488" s="45"/>
      <c r="E1488" s="45"/>
      <c r="F1488" s="45"/>
      <c r="G1488" s="45"/>
      <c r="H1488" s="45"/>
      <c r="I1488" s="45"/>
      <c r="J1488" s="45"/>
      <c r="K1488" s="45"/>
      <c r="L1488" s="45"/>
      <c r="M1488" s="45"/>
      <c r="N1488" s="45"/>
      <c r="O1488" s="45"/>
      <c r="P1488" s="45"/>
      <c r="Q1488" s="45"/>
      <c r="R1488" s="45"/>
      <c r="S1488" s="45"/>
      <c r="T1488" s="45"/>
      <c r="U1488" s="45"/>
      <c r="V1488" s="45"/>
      <c r="W1488" s="45"/>
      <c r="X1488" s="45"/>
      <c r="Y1488" s="45"/>
      <c r="Z1488" s="45"/>
      <c r="AA1488" s="45"/>
      <c r="AB1488" s="45"/>
      <c r="AC1488" s="45"/>
      <c r="AD1488" s="45"/>
      <c r="AE1488" s="45"/>
      <c r="AF1488" s="45"/>
      <c r="AG1488" s="45"/>
      <c r="AH1488" s="45"/>
      <c r="AI1488" s="45"/>
      <c r="AJ1488" s="45"/>
      <c r="AK1488" s="45"/>
      <c r="AL1488" s="45"/>
      <c r="AM1488" s="45"/>
      <c r="AN1488" s="45"/>
      <c r="AO1488" s="45"/>
      <c r="AP1488" s="45"/>
      <c r="AQ1488" s="45"/>
      <c r="AR1488" s="45"/>
      <c r="AS1488" s="45"/>
      <c r="AT1488" s="45"/>
      <c r="AU1488" s="45"/>
      <c r="AV1488" s="45"/>
      <c r="AW1488" s="45"/>
      <c r="AX1488" s="45"/>
      <c r="AY1488" s="45"/>
      <c r="AZ1488" s="45"/>
      <c r="BA1488" s="45"/>
      <c r="BB1488" s="45"/>
      <c r="BC1488" s="45"/>
      <c r="BD1488" s="45"/>
      <c r="BE1488" s="45"/>
      <c r="BF1488" s="45"/>
      <c r="BG1488" s="45"/>
      <c r="BH1488" s="45"/>
      <c r="BI1488" s="45"/>
      <c r="BJ1488" s="45"/>
      <c r="BK1488" s="45"/>
      <c r="BL1488" s="45"/>
      <c r="BM1488" s="45"/>
      <c r="BN1488" s="45"/>
      <c r="BO1488" s="45"/>
      <c r="BP1488" s="45"/>
      <c r="BQ1488" s="45"/>
      <c r="BR1488" s="45"/>
      <c r="BS1488" s="45"/>
      <c r="BT1488" s="45"/>
      <c r="BU1488" s="45"/>
      <c r="BV1488" s="45"/>
      <c r="BW1488" s="45"/>
      <c r="BX1488" s="45"/>
      <c r="BY1488" s="45"/>
      <c r="BZ1488" s="45"/>
    </row>
    <row r="1489" spans="1:78" x14ac:dyDescent="0.45">
      <c r="A1489" s="45"/>
      <c r="B1489" s="45"/>
      <c r="C1489" s="45"/>
      <c r="D1489" s="45"/>
      <c r="E1489" s="45"/>
      <c r="F1489" s="45"/>
      <c r="G1489" s="45"/>
      <c r="H1489" s="45"/>
      <c r="I1489" s="45"/>
      <c r="J1489" s="45"/>
      <c r="K1489" s="45"/>
      <c r="L1489" s="45"/>
      <c r="M1489" s="45"/>
      <c r="N1489" s="45"/>
      <c r="O1489" s="45"/>
      <c r="P1489" s="45"/>
      <c r="Q1489" s="45"/>
      <c r="R1489" s="45"/>
      <c r="S1489" s="45"/>
      <c r="T1489" s="45"/>
      <c r="U1489" s="45"/>
      <c r="V1489" s="45"/>
      <c r="W1489" s="45"/>
      <c r="X1489" s="45"/>
      <c r="Y1489" s="45"/>
      <c r="Z1489" s="45"/>
      <c r="AA1489" s="45"/>
      <c r="AB1489" s="45"/>
      <c r="AC1489" s="45"/>
      <c r="AD1489" s="45"/>
      <c r="AE1489" s="45"/>
      <c r="AF1489" s="45"/>
      <c r="AG1489" s="45"/>
      <c r="AH1489" s="45"/>
      <c r="AI1489" s="45"/>
      <c r="AJ1489" s="45"/>
      <c r="AK1489" s="45"/>
      <c r="AL1489" s="45"/>
      <c r="AM1489" s="45"/>
      <c r="AN1489" s="45"/>
      <c r="AO1489" s="45"/>
      <c r="AP1489" s="45"/>
      <c r="AQ1489" s="45"/>
      <c r="AR1489" s="45"/>
      <c r="AS1489" s="45"/>
      <c r="AT1489" s="45"/>
      <c r="AU1489" s="45"/>
      <c r="AV1489" s="45"/>
      <c r="AW1489" s="45"/>
      <c r="AX1489" s="45"/>
      <c r="AY1489" s="45"/>
      <c r="AZ1489" s="45"/>
      <c r="BA1489" s="45"/>
      <c r="BB1489" s="45"/>
      <c r="BC1489" s="45"/>
      <c r="BD1489" s="45"/>
      <c r="BE1489" s="45"/>
      <c r="BF1489" s="45"/>
      <c r="BG1489" s="45"/>
      <c r="BH1489" s="45"/>
      <c r="BI1489" s="45"/>
      <c r="BJ1489" s="45"/>
      <c r="BK1489" s="45"/>
      <c r="BL1489" s="45"/>
      <c r="BM1489" s="45"/>
      <c r="BN1489" s="45"/>
      <c r="BO1489" s="45"/>
      <c r="BP1489" s="45"/>
      <c r="BQ1489" s="45"/>
      <c r="BR1489" s="45"/>
      <c r="BS1489" s="45"/>
      <c r="BT1489" s="45"/>
      <c r="BU1489" s="45"/>
      <c r="BV1489" s="45"/>
      <c r="BW1489" s="45"/>
      <c r="BX1489" s="45"/>
      <c r="BY1489" s="45"/>
      <c r="BZ1489" s="45"/>
    </row>
    <row r="1490" spans="1:78" x14ac:dyDescent="0.45">
      <c r="A1490" s="45"/>
      <c r="B1490" s="45"/>
      <c r="C1490" s="45"/>
      <c r="D1490" s="45"/>
      <c r="E1490" s="45"/>
      <c r="F1490" s="45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5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/>
      <c r="AD1490" s="45"/>
      <c r="AE1490" s="45"/>
      <c r="AF1490" s="45"/>
      <c r="AG1490" s="45"/>
      <c r="AH1490" s="45"/>
      <c r="AI1490" s="45"/>
      <c r="AJ1490" s="45"/>
      <c r="AK1490" s="45"/>
      <c r="AL1490" s="45"/>
      <c r="AM1490" s="45"/>
      <c r="AN1490" s="45"/>
      <c r="AO1490" s="45"/>
      <c r="AP1490" s="45"/>
      <c r="AQ1490" s="45"/>
      <c r="AR1490" s="45"/>
      <c r="AS1490" s="45"/>
      <c r="AT1490" s="45"/>
      <c r="AU1490" s="45"/>
      <c r="AV1490" s="45"/>
      <c r="AW1490" s="45"/>
      <c r="AX1490" s="45"/>
      <c r="AY1490" s="45"/>
      <c r="AZ1490" s="45"/>
      <c r="BA1490" s="45"/>
      <c r="BB1490" s="45"/>
      <c r="BC1490" s="45"/>
      <c r="BD1490" s="45"/>
      <c r="BE1490" s="45"/>
      <c r="BF1490" s="45"/>
      <c r="BG1490" s="45"/>
      <c r="BH1490" s="45"/>
      <c r="BI1490" s="45"/>
      <c r="BJ1490" s="45"/>
      <c r="BK1490" s="45"/>
      <c r="BL1490" s="45"/>
      <c r="BM1490" s="45"/>
      <c r="BN1490" s="45"/>
      <c r="BO1490" s="45"/>
      <c r="BP1490" s="45"/>
      <c r="BQ1490" s="45"/>
      <c r="BR1490" s="45"/>
      <c r="BS1490" s="45"/>
      <c r="BT1490" s="45"/>
      <c r="BU1490" s="45"/>
      <c r="BV1490" s="45"/>
      <c r="BW1490" s="45"/>
      <c r="BX1490" s="45"/>
      <c r="BY1490" s="45"/>
      <c r="BZ1490" s="45"/>
    </row>
    <row r="1491" spans="1:78" x14ac:dyDescent="0.45">
      <c r="A1491" s="45"/>
      <c r="B1491" s="45"/>
      <c r="C1491" s="45"/>
      <c r="D1491" s="45"/>
      <c r="E1491" s="45"/>
      <c r="F1491" s="45"/>
      <c r="G1491" s="45"/>
      <c r="H1491" s="45"/>
      <c r="I1491" s="45"/>
      <c r="J1491" s="45"/>
      <c r="K1491" s="45"/>
      <c r="L1491" s="45"/>
      <c r="M1491" s="45"/>
      <c r="N1491" s="45"/>
      <c r="O1491" s="45"/>
      <c r="P1491" s="45"/>
      <c r="Q1491" s="45"/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5"/>
      <c r="AE1491" s="45"/>
      <c r="AF1491" s="45"/>
      <c r="AG1491" s="45"/>
      <c r="AH1491" s="45"/>
      <c r="AI1491" s="45"/>
      <c r="AJ1491" s="45"/>
      <c r="AK1491" s="45"/>
      <c r="AL1491" s="45"/>
      <c r="AM1491" s="45"/>
      <c r="AN1491" s="45"/>
      <c r="AO1491" s="45"/>
      <c r="AP1491" s="45"/>
      <c r="AQ1491" s="45"/>
      <c r="AR1491" s="45"/>
      <c r="AS1491" s="45"/>
      <c r="AT1491" s="45"/>
      <c r="AU1491" s="45"/>
      <c r="AV1491" s="45"/>
      <c r="AW1491" s="45"/>
      <c r="AX1491" s="45"/>
      <c r="AY1491" s="45"/>
      <c r="AZ1491" s="45"/>
      <c r="BA1491" s="45"/>
      <c r="BB1491" s="45"/>
      <c r="BC1491" s="45"/>
      <c r="BD1491" s="45"/>
      <c r="BE1491" s="45"/>
      <c r="BF1491" s="45"/>
      <c r="BG1491" s="45"/>
      <c r="BH1491" s="45"/>
      <c r="BI1491" s="45"/>
      <c r="BJ1491" s="45"/>
      <c r="BK1491" s="45"/>
      <c r="BL1491" s="45"/>
      <c r="BM1491" s="45"/>
      <c r="BN1491" s="45"/>
      <c r="BO1491" s="45"/>
      <c r="BP1491" s="45"/>
      <c r="BQ1491" s="45"/>
      <c r="BR1491" s="45"/>
      <c r="BS1491" s="45"/>
      <c r="BT1491" s="45"/>
      <c r="BU1491" s="45"/>
      <c r="BV1491" s="45"/>
      <c r="BW1491" s="45"/>
      <c r="BX1491" s="45"/>
      <c r="BY1491" s="45"/>
      <c r="BZ1491" s="45"/>
    </row>
    <row r="1492" spans="1:78" x14ac:dyDescent="0.45">
      <c r="A1492" s="45"/>
      <c r="B1492" s="45"/>
      <c r="C1492" s="45"/>
      <c r="D1492" s="45"/>
      <c r="E1492" s="45"/>
      <c r="F1492" s="45"/>
      <c r="G1492" s="45"/>
      <c r="H1492" s="45"/>
      <c r="I1492" s="45"/>
      <c r="J1492" s="45"/>
      <c r="K1492" s="45"/>
      <c r="L1492" s="45"/>
      <c r="M1492" s="45"/>
      <c r="N1492" s="45"/>
      <c r="O1492" s="45"/>
      <c r="P1492" s="45"/>
      <c r="Q1492" s="45"/>
      <c r="R1492" s="45"/>
      <c r="S1492" s="45"/>
      <c r="T1492" s="45"/>
      <c r="U1492" s="45"/>
      <c r="V1492" s="45"/>
      <c r="W1492" s="45"/>
      <c r="X1492" s="45"/>
      <c r="Y1492" s="45"/>
      <c r="Z1492" s="45"/>
      <c r="AA1492" s="45"/>
      <c r="AB1492" s="45"/>
      <c r="AC1492" s="45"/>
      <c r="AD1492" s="45"/>
      <c r="AE1492" s="45"/>
      <c r="AF1492" s="45"/>
      <c r="AG1492" s="45"/>
      <c r="AH1492" s="45"/>
      <c r="AI1492" s="45"/>
      <c r="AJ1492" s="45"/>
      <c r="AK1492" s="45"/>
      <c r="AL1492" s="45"/>
      <c r="AM1492" s="45"/>
      <c r="AN1492" s="45"/>
      <c r="AO1492" s="45"/>
      <c r="AP1492" s="45"/>
      <c r="AQ1492" s="45"/>
      <c r="AR1492" s="45"/>
      <c r="AS1492" s="45"/>
      <c r="AT1492" s="45"/>
      <c r="AU1492" s="45"/>
      <c r="AV1492" s="45"/>
      <c r="AW1492" s="45"/>
      <c r="AX1492" s="45"/>
      <c r="AY1492" s="45"/>
      <c r="AZ1492" s="45"/>
      <c r="BA1492" s="45"/>
      <c r="BB1492" s="45"/>
      <c r="BC1492" s="45"/>
      <c r="BD1492" s="45"/>
      <c r="BE1492" s="45"/>
      <c r="BF1492" s="45"/>
      <c r="BG1492" s="45"/>
      <c r="BH1492" s="45"/>
      <c r="BI1492" s="45"/>
      <c r="BJ1492" s="45"/>
      <c r="BK1492" s="45"/>
      <c r="BL1492" s="45"/>
      <c r="BM1492" s="45"/>
      <c r="BN1492" s="45"/>
      <c r="BO1492" s="45"/>
      <c r="BP1492" s="45"/>
      <c r="BQ1492" s="45"/>
      <c r="BR1492" s="45"/>
      <c r="BS1492" s="45"/>
      <c r="BT1492" s="45"/>
      <c r="BU1492" s="45"/>
      <c r="BV1492" s="45"/>
      <c r="BW1492" s="45"/>
      <c r="BX1492" s="45"/>
      <c r="BY1492" s="45"/>
      <c r="BZ1492" s="45"/>
    </row>
    <row r="1493" spans="1:78" x14ac:dyDescent="0.45">
      <c r="A1493" s="45"/>
      <c r="B1493" s="45"/>
      <c r="C1493" s="45"/>
      <c r="D1493" s="45"/>
      <c r="E1493" s="45"/>
      <c r="F1493" s="45"/>
      <c r="G1493" s="45"/>
      <c r="H1493" s="45"/>
      <c r="I1493" s="45"/>
      <c r="J1493" s="45"/>
      <c r="K1493" s="45"/>
      <c r="L1493" s="45"/>
      <c r="M1493" s="45"/>
      <c r="N1493" s="45"/>
      <c r="O1493" s="45"/>
      <c r="P1493" s="45"/>
      <c r="Q1493" s="45"/>
      <c r="R1493" s="45"/>
      <c r="S1493" s="45"/>
      <c r="T1493" s="45"/>
      <c r="U1493" s="45"/>
      <c r="V1493" s="45"/>
      <c r="W1493" s="45"/>
      <c r="X1493" s="45"/>
      <c r="Y1493" s="45"/>
      <c r="Z1493" s="45"/>
      <c r="AA1493" s="45"/>
      <c r="AB1493" s="45"/>
      <c r="AC1493" s="45"/>
      <c r="AD1493" s="45"/>
      <c r="AE1493" s="45"/>
      <c r="AF1493" s="45"/>
      <c r="AG1493" s="45"/>
      <c r="AH1493" s="45"/>
      <c r="AI1493" s="45"/>
      <c r="AJ1493" s="45"/>
      <c r="AK1493" s="45"/>
      <c r="AL1493" s="45"/>
      <c r="AM1493" s="45"/>
      <c r="AN1493" s="45"/>
      <c r="AO1493" s="45"/>
      <c r="AP1493" s="45"/>
      <c r="AQ1493" s="45"/>
      <c r="AR1493" s="45"/>
      <c r="AS1493" s="45"/>
      <c r="AT1493" s="45"/>
      <c r="AU1493" s="45"/>
      <c r="AV1493" s="45"/>
      <c r="AW1493" s="45"/>
      <c r="AX1493" s="45"/>
      <c r="AY1493" s="45"/>
      <c r="AZ1493" s="45"/>
      <c r="BA1493" s="45"/>
      <c r="BB1493" s="45"/>
      <c r="BC1493" s="45"/>
      <c r="BD1493" s="45"/>
      <c r="BE1493" s="45"/>
      <c r="BF1493" s="45"/>
      <c r="BG1493" s="45"/>
      <c r="BH1493" s="45"/>
      <c r="BI1493" s="45"/>
      <c r="BJ1493" s="45"/>
      <c r="BK1493" s="45"/>
      <c r="BL1493" s="45"/>
      <c r="BM1493" s="45"/>
      <c r="BN1493" s="45"/>
      <c r="BO1493" s="45"/>
      <c r="BP1493" s="45"/>
      <c r="BQ1493" s="45"/>
      <c r="BR1493" s="45"/>
      <c r="BS1493" s="45"/>
      <c r="BT1493" s="45"/>
      <c r="BU1493" s="45"/>
      <c r="BV1493" s="45"/>
      <c r="BW1493" s="45"/>
      <c r="BX1493" s="45"/>
      <c r="BY1493" s="45"/>
      <c r="BZ1493" s="45"/>
    </row>
    <row r="1494" spans="1:78" x14ac:dyDescent="0.45">
      <c r="A1494" s="45"/>
      <c r="B1494" s="45"/>
      <c r="C1494" s="45"/>
      <c r="D1494" s="45"/>
      <c r="E1494" s="45"/>
      <c r="F1494" s="45"/>
      <c r="G1494" s="45"/>
      <c r="H1494" s="45"/>
      <c r="I1494" s="45"/>
      <c r="J1494" s="45"/>
      <c r="K1494" s="45"/>
      <c r="L1494" s="45"/>
      <c r="M1494" s="45"/>
      <c r="N1494" s="45"/>
      <c r="O1494" s="45"/>
      <c r="P1494" s="45"/>
      <c r="Q1494" s="45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  <c r="AD1494" s="45"/>
      <c r="AE1494" s="45"/>
      <c r="AF1494" s="45"/>
      <c r="AG1494" s="45"/>
      <c r="AH1494" s="45"/>
      <c r="AI1494" s="45"/>
      <c r="AJ1494" s="45"/>
      <c r="AK1494" s="45"/>
      <c r="AL1494" s="45"/>
      <c r="AM1494" s="45"/>
      <c r="AN1494" s="45"/>
      <c r="AO1494" s="45"/>
      <c r="AP1494" s="45"/>
      <c r="AQ1494" s="45"/>
      <c r="AR1494" s="45"/>
      <c r="AS1494" s="45"/>
      <c r="AT1494" s="45"/>
      <c r="AU1494" s="45"/>
      <c r="AV1494" s="45"/>
      <c r="AW1494" s="45"/>
      <c r="AX1494" s="45"/>
      <c r="AY1494" s="45"/>
      <c r="AZ1494" s="45"/>
      <c r="BA1494" s="45"/>
      <c r="BB1494" s="45"/>
      <c r="BC1494" s="45"/>
      <c r="BD1494" s="45"/>
      <c r="BE1494" s="45"/>
      <c r="BF1494" s="45"/>
      <c r="BG1494" s="45"/>
      <c r="BH1494" s="45"/>
      <c r="BI1494" s="45"/>
      <c r="BJ1494" s="45"/>
      <c r="BK1494" s="45"/>
      <c r="BL1494" s="45"/>
      <c r="BM1494" s="45"/>
      <c r="BN1494" s="45"/>
      <c r="BO1494" s="45"/>
      <c r="BP1494" s="45"/>
      <c r="BQ1494" s="45"/>
      <c r="BR1494" s="45"/>
      <c r="BS1494" s="45"/>
      <c r="BT1494" s="45"/>
      <c r="BU1494" s="45"/>
      <c r="BV1494" s="45"/>
      <c r="BW1494" s="45"/>
      <c r="BX1494" s="45"/>
      <c r="BY1494" s="45"/>
      <c r="BZ1494" s="45"/>
    </row>
    <row r="1495" spans="1:78" x14ac:dyDescent="0.45">
      <c r="A1495" s="45"/>
      <c r="B1495" s="45"/>
      <c r="C1495" s="45"/>
      <c r="D1495" s="45"/>
      <c r="E1495" s="45"/>
      <c r="F1495" s="45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5"/>
      <c r="S1495" s="45"/>
      <c r="T1495" s="45"/>
      <c r="U1495" s="45"/>
      <c r="V1495" s="45"/>
      <c r="W1495" s="45"/>
      <c r="X1495" s="45"/>
      <c r="Y1495" s="45"/>
      <c r="Z1495" s="45"/>
      <c r="AA1495" s="45"/>
      <c r="AB1495" s="45"/>
      <c r="AC1495" s="45"/>
      <c r="AD1495" s="45"/>
      <c r="AE1495" s="45"/>
      <c r="AF1495" s="45"/>
      <c r="AG1495" s="45"/>
      <c r="AH1495" s="45"/>
      <c r="AI1495" s="45"/>
      <c r="AJ1495" s="45"/>
      <c r="AK1495" s="45"/>
      <c r="AL1495" s="45"/>
      <c r="AM1495" s="45"/>
      <c r="AN1495" s="45"/>
      <c r="AO1495" s="45"/>
      <c r="AP1495" s="45"/>
      <c r="AQ1495" s="45"/>
      <c r="AR1495" s="45"/>
      <c r="AS1495" s="45"/>
      <c r="AT1495" s="45"/>
      <c r="AU1495" s="45"/>
      <c r="AV1495" s="45"/>
      <c r="AW1495" s="45"/>
      <c r="AX1495" s="45"/>
      <c r="AY1495" s="45"/>
      <c r="AZ1495" s="45"/>
      <c r="BA1495" s="45"/>
      <c r="BB1495" s="45"/>
      <c r="BC1495" s="45"/>
      <c r="BD1495" s="45"/>
      <c r="BE1495" s="45"/>
      <c r="BF1495" s="45"/>
      <c r="BG1495" s="45"/>
      <c r="BH1495" s="45"/>
      <c r="BI1495" s="45"/>
      <c r="BJ1495" s="45"/>
      <c r="BK1495" s="45"/>
      <c r="BL1495" s="45"/>
      <c r="BM1495" s="45"/>
      <c r="BN1495" s="45"/>
      <c r="BO1495" s="45"/>
      <c r="BP1495" s="45"/>
      <c r="BQ1495" s="45"/>
      <c r="BR1495" s="45"/>
      <c r="BS1495" s="45"/>
      <c r="BT1495" s="45"/>
      <c r="BU1495" s="45"/>
      <c r="BV1495" s="45"/>
      <c r="BW1495" s="45"/>
      <c r="BX1495" s="45"/>
      <c r="BY1495" s="45"/>
      <c r="BZ1495" s="45"/>
    </row>
    <row r="1496" spans="1:78" x14ac:dyDescent="0.45">
      <c r="A1496" s="45"/>
      <c r="B1496" s="45"/>
      <c r="C1496" s="45"/>
      <c r="D1496" s="45"/>
      <c r="E1496" s="45"/>
      <c r="F1496" s="45"/>
      <c r="G1496" s="45"/>
      <c r="H1496" s="45"/>
      <c r="I1496" s="45"/>
      <c r="J1496" s="45"/>
      <c r="K1496" s="45"/>
      <c r="L1496" s="45"/>
      <c r="M1496" s="45"/>
      <c r="N1496" s="45"/>
      <c r="O1496" s="45"/>
      <c r="P1496" s="45"/>
      <c r="Q1496" s="45"/>
      <c r="R1496" s="45"/>
      <c r="S1496" s="45"/>
      <c r="T1496" s="45"/>
      <c r="U1496" s="45"/>
      <c r="V1496" s="45"/>
      <c r="W1496" s="45"/>
      <c r="X1496" s="45"/>
      <c r="Y1496" s="45"/>
      <c r="Z1496" s="45"/>
      <c r="AA1496" s="45"/>
      <c r="AB1496" s="45"/>
      <c r="AC1496" s="45"/>
      <c r="AD1496" s="45"/>
      <c r="AE1496" s="45"/>
      <c r="AF1496" s="45"/>
      <c r="AG1496" s="45"/>
      <c r="AH1496" s="45"/>
      <c r="AI1496" s="45"/>
      <c r="AJ1496" s="45"/>
      <c r="AK1496" s="45"/>
      <c r="AL1496" s="45"/>
      <c r="AM1496" s="45"/>
      <c r="AN1496" s="45"/>
      <c r="AO1496" s="45"/>
      <c r="AP1496" s="45"/>
      <c r="AQ1496" s="45"/>
      <c r="AR1496" s="45"/>
      <c r="AS1496" s="45"/>
      <c r="AT1496" s="45"/>
      <c r="AU1496" s="45"/>
      <c r="AV1496" s="45"/>
      <c r="AW1496" s="45"/>
      <c r="AX1496" s="45"/>
      <c r="AY1496" s="45"/>
      <c r="AZ1496" s="45"/>
      <c r="BA1496" s="45"/>
      <c r="BB1496" s="45"/>
      <c r="BC1496" s="45"/>
      <c r="BD1496" s="45"/>
      <c r="BE1496" s="45"/>
      <c r="BF1496" s="45"/>
      <c r="BG1496" s="45"/>
      <c r="BH1496" s="45"/>
      <c r="BI1496" s="45"/>
      <c r="BJ1496" s="45"/>
      <c r="BK1496" s="45"/>
      <c r="BL1496" s="45"/>
      <c r="BM1496" s="45"/>
      <c r="BN1496" s="45"/>
      <c r="BO1496" s="45"/>
      <c r="BP1496" s="45"/>
      <c r="BQ1496" s="45"/>
      <c r="BR1496" s="45"/>
      <c r="BS1496" s="45"/>
      <c r="BT1496" s="45"/>
      <c r="BU1496" s="45"/>
      <c r="BV1496" s="45"/>
      <c r="BW1496" s="45"/>
      <c r="BX1496" s="45"/>
      <c r="BY1496" s="45"/>
      <c r="BZ1496" s="45"/>
    </row>
    <row r="1497" spans="1:78" x14ac:dyDescent="0.45">
      <c r="A1497" s="45"/>
      <c r="B1497" s="45"/>
      <c r="C1497" s="45"/>
      <c r="D1497" s="45"/>
      <c r="E1497" s="45"/>
      <c r="F1497" s="45"/>
      <c r="G1497" s="45"/>
      <c r="H1497" s="45"/>
      <c r="I1497" s="45"/>
      <c r="J1497" s="45"/>
      <c r="K1497" s="45"/>
      <c r="L1497" s="45"/>
      <c r="M1497" s="45"/>
      <c r="N1497" s="45"/>
      <c r="O1497" s="45"/>
      <c r="P1497" s="45"/>
      <c r="Q1497" s="45"/>
      <c r="R1497" s="45"/>
      <c r="S1497" s="45"/>
      <c r="T1497" s="45"/>
      <c r="U1497" s="45"/>
      <c r="V1497" s="45"/>
      <c r="W1497" s="45"/>
      <c r="X1497" s="45"/>
      <c r="Y1497" s="45"/>
      <c r="Z1497" s="45"/>
      <c r="AA1497" s="45"/>
      <c r="AB1497" s="45"/>
      <c r="AC1497" s="45"/>
      <c r="AD1497" s="45"/>
      <c r="AE1497" s="45"/>
      <c r="AF1497" s="45"/>
      <c r="AG1497" s="45"/>
      <c r="AH1497" s="45"/>
      <c r="AI1497" s="45"/>
      <c r="AJ1497" s="45"/>
      <c r="AK1497" s="45"/>
      <c r="AL1497" s="45"/>
      <c r="AM1497" s="45"/>
      <c r="AN1497" s="45"/>
      <c r="AO1497" s="45"/>
      <c r="AP1497" s="45"/>
      <c r="AQ1497" s="45"/>
      <c r="AR1497" s="45"/>
      <c r="AS1497" s="45"/>
      <c r="AT1497" s="45"/>
      <c r="AU1497" s="45"/>
      <c r="AV1497" s="45"/>
      <c r="AW1497" s="45"/>
      <c r="AX1497" s="45"/>
      <c r="AY1497" s="45"/>
      <c r="AZ1497" s="45"/>
      <c r="BA1497" s="45"/>
      <c r="BB1497" s="45"/>
      <c r="BC1497" s="45"/>
      <c r="BD1497" s="45"/>
      <c r="BE1497" s="45"/>
      <c r="BF1497" s="45"/>
      <c r="BG1497" s="45"/>
      <c r="BH1497" s="45"/>
      <c r="BI1497" s="45"/>
      <c r="BJ1497" s="45"/>
      <c r="BK1497" s="45"/>
      <c r="BL1497" s="45"/>
      <c r="BM1497" s="45"/>
      <c r="BN1497" s="45"/>
      <c r="BO1497" s="45"/>
      <c r="BP1497" s="45"/>
      <c r="BQ1497" s="45"/>
      <c r="BR1497" s="45"/>
      <c r="BS1497" s="45"/>
      <c r="BT1497" s="45"/>
      <c r="BU1497" s="45"/>
      <c r="BV1497" s="45"/>
      <c r="BW1497" s="45"/>
      <c r="BX1497" s="45"/>
      <c r="BY1497" s="45"/>
      <c r="BZ1497" s="45"/>
    </row>
    <row r="1498" spans="1:78" x14ac:dyDescent="0.45">
      <c r="A1498" s="45"/>
      <c r="B1498" s="45"/>
      <c r="C1498" s="45"/>
      <c r="D1498" s="45"/>
      <c r="E1498" s="45"/>
      <c r="F1498" s="45"/>
      <c r="G1498" s="45"/>
      <c r="H1498" s="45"/>
      <c r="I1498" s="45"/>
      <c r="J1498" s="45"/>
      <c r="K1498" s="45"/>
      <c r="L1498" s="45"/>
      <c r="M1498" s="45"/>
      <c r="N1498" s="45"/>
      <c r="O1498" s="45"/>
      <c r="P1498" s="45"/>
      <c r="Q1498" s="45"/>
      <c r="R1498" s="45"/>
      <c r="S1498" s="45"/>
      <c r="T1498" s="45"/>
      <c r="U1498" s="45"/>
      <c r="V1498" s="45"/>
      <c r="W1498" s="45"/>
      <c r="X1498" s="45"/>
      <c r="Y1498" s="45"/>
      <c r="Z1498" s="45"/>
      <c r="AA1498" s="45"/>
      <c r="AB1498" s="45"/>
      <c r="AC1498" s="45"/>
      <c r="AD1498" s="45"/>
      <c r="AE1498" s="45"/>
      <c r="AF1498" s="45"/>
      <c r="AG1498" s="45"/>
      <c r="AH1498" s="45"/>
      <c r="AI1498" s="45"/>
      <c r="AJ1498" s="45"/>
      <c r="AK1498" s="45"/>
      <c r="AL1498" s="45"/>
      <c r="AM1498" s="45"/>
      <c r="AN1498" s="45"/>
      <c r="AO1498" s="45"/>
      <c r="AP1498" s="45"/>
      <c r="AQ1498" s="45"/>
      <c r="AR1498" s="45"/>
      <c r="AS1498" s="45"/>
      <c r="AT1498" s="45"/>
      <c r="AU1498" s="45"/>
      <c r="AV1498" s="45"/>
      <c r="AW1498" s="45"/>
      <c r="AX1498" s="45"/>
      <c r="AY1498" s="45"/>
      <c r="AZ1498" s="45"/>
      <c r="BA1498" s="45"/>
      <c r="BB1498" s="45"/>
      <c r="BC1498" s="45"/>
      <c r="BD1498" s="45"/>
      <c r="BE1498" s="45"/>
      <c r="BF1498" s="45"/>
      <c r="BG1498" s="45"/>
      <c r="BH1498" s="45"/>
      <c r="BI1498" s="45"/>
      <c r="BJ1498" s="45"/>
      <c r="BK1498" s="45"/>
      <c r="BL1498" s="45"/>
      <c r="BM1498" s="45"/>
      <c r="BN1498" s="45"/>
      <c r="BO1498" s="45"/>
      <c r="BP1498" s="45"/>
      <c r="BQ1498" s="45"/>
      <c r="BR1498" s="45"/>
      <c r="BS1498" s="45"/>
      <c r="BT1498" s="45"/>
      <c r="BU1498" s="45"/>
      <c r="BV1498" s="45"/>
      <c r="BW1498" s="45"/>
      <c r="BX1498" s="45"/>
      <c r="BY1498" s="45"/>
      <c r="BZ1498" s="45"/>
    </row>
    <row r="1499" spans="1:78" x14ac:dyDescent="0.45">
      <c r="A1499" s="45"/>
      <c r="B1499" s="45"/>
      <c r="C1499" s="45"/>
      <c r="D1499" s="45"/>
      <c r="E1499" s="45"/>
      <c r="F1499" s="45"/>
      <c r="G1499" s="45"/>
      <c r="H1499" s="45"/>
      <c r="I1499" s="45"/>
      <c r="J1499" s="45"/>
      <c r="K1499" s="45"/>
      <c r="L1499" s="45"/>
      <c r="M1499" s="45"/>
      <c r="N1499" s="45"/>
      <c r="O1499" s="45"/>
      <c r="P1499" s="45"/>
      <c r="Q1499" s="45"/>
      <c r="R1499" s="45"/>
      <c r="S1499" s="45"/>
      <c r="T1499" s="45"/>
      <c r="U1499" s="45"/>
      <c r="V1499" s="45"/>
      <c r="W1499" s="45"/>
      <c r="X1499" s="45"/>
      <c r="Y1499" s="45"/>
      <c r="Z1499" s="45"/>
      <c r="AA1499" s="45"/>
      <c r="AB1499" s="45"/>
      <c r="AC1499" s="45"/>
      <c r="AD1499" s="45"/>
      <c r="AE1499" s="45"/>
      <c r="AF1499" s="45"/>
      <c r="AG1499" s="45"/>
      <c r="AH1499" s="45"/>
      <c r="AI1499" s="45"/>
      <c r="AJ1499" s="45"/>
      <c r="AK1499" s="45"/>
      <c r="AL1499" s="45"/>
      <c r="AM1499" s="45"/>
      <c r="AN1499" s="45"/>
      <c r="AO1499" s="45"/>
      <c r="AP1499" s="45"/>
      <c r="AQ1499" s="45"/>
      <c r="AR1499" s="45"/>
      <c r="AS1499" s="45"/>
      <c r="AT1499" s="45"/>
      <c r="AU1499" s="45"/>
      <c r="AV1499" s="45"/>
      <c r="AW1499" s="45"/>
      <c r="AX1499" s="45"/>
      <c r="AY1499" s="45"/>
      <c r="AZ1499" s="45"/>
      <c r="BA1499" s="45"/>
      <c r="BB1499" s="45"/>
      <c r="BC1499" s="45"/>
      <c r="BD1499" s="45"/>
      <c r="BE1499" s="45"/>
      <c r="BF1499" s="45"/>
      <c r="BG1499" s="45"/>
      <c r="BH1499" s="45"/>
      <c r="BI1499" s="45"/>
      <c r="BJ1499" s="45"/>
      <c r="BK1499" s="45"/>
      <c r="BL1499" s="45"/>
      <c r="BM1499" s="45"/>
      <c r="BN1499" s="45"/>
      <c r="BO1499" s="45"/>
      <c r="BP1499" s="45"/>
      <c r="BQ1499" s="45"/>
      <c r="BR1499" s="45"/>
      <c r="BS1499" s="45"/>
      <c r="BT1499" s="45"/>
      <c r="BU1499" s="45"/>
      <c r="BV1499" s="45"/>
      <c r="BW1499" s="45"/>
      <c r="BX1499" s="45"/>
      <c r="BY1499" s="45"/>
      <c r="BZ1499" s="45"/>
    </row>
    <row r="1500" spans="1:78" x14ac:dyDescent="0.45">
      <c r="A1500" s="45"/>
      <c r="B1500" s="45"/>
      <c r="C1500" s="45"/>
      <c r="D1500" s="45"/>
      <c r="E1500" s="45"/>
      <c r="F1500" s="45"/>
      <c r="G1500" s="45"/>
      <c r="H1500" s="45"/>
      <c r="I1500" s="45"/>
      <c r="J1500" s="45"/>
      <c r="K1500" s="45"/>
      <c r="L1500" s="45"/>
      <c r="M1500" s="45"/>
      <c r="N1500" s="45"/>
      <c r="O1500" s="45"/>
      <c r="P1500" s="45"/>
      <c r="Q1500" s="45"/>
      <c r="R1500" s="45"/>
      <c r="S1500" s="45"/>
      <c r="T1500" s="45"/>
      <c r="U1500" s="45"/>
      <c r="V1500" s="45"/>
      <c r="W1500" s="45"/>
      <c r="X1500" s="45"/>
      <c r="Y1500" s="45"/>
      <c r="Z1500" s="45"/>
      <c r="AA1500" s="45"/>
      <c r="AB1500" s="45"/>
      <c r="AC1500" s="45"/>
      <c r="AD1500" s="45"/>
      <c r="AE1500" s="45"/>
      <c r="AF1500" s="45"/>
      <c r="AG1500" s="45"/>
      <c r="AH1500" s="45"/>
      <c r="AI1500" s="45"/>
      <c r="AJ1500" s="45"/>
      <c r="AK1500" s="45"/>
      <c r="AL1500" s="45"/>
      <c r="AM1500" s="45"/>
      <c r="AN1500" s="45"/>
      <c r="AO1500" s="45"/>
      <c r="AP1500" s="45"/>
      <c r="AQ1500" s="45"/>
      <c r="AR1500" s="45"/>
      <c r="AS1500" s="45"/>
      <c r="AT1500" s="45"/>
      <c r="AU1500" s="45"/>
      <c r="AV1500" s="45"/>
      <c r="AW1500" s="45"/>
      <c r="AX1500" s="45"/>
      <c r="AY1500" s="45"/>
      <c r="AZ1500" s="45"/>
      <c r="BA1500" s="45"/>
      <c r="BB1500" s="45"/>
      <c r="BC1500" s="45"/>
      <c r="BD1500" s="45"/>
      <c r="BE1500" s="45"/>
      <c r="BF1500" s="45"/>
      <c r="BG1500" s="45"/>
      <c r="BH1500" s="45"/>
      <c r="BI1500" s="45"/>
      <c r="BJ1500" s="45"/>
      <c r="BK1500" s="45"/>
      <c r="BL1500" s="45"/>
      <c r="BM1500" s="45"/>
      <c r="BN1500" s="45"/>
      <c r="BO1500" s="45"/>
      <c r="BP1500" s="45"/>
      <c r="BQ1500" s="45"/>
      <c r="BR1500" s="45"/>
      <c r="BS1500" s="45"/>
      <c r="BT1500" s="45"/>
      <c r="BU1500" s="45"/>
      <c r="BV1500" s="45"/>
      <c r="BW1500" s="45"/>
      <c r="BX1500" s="45"/>
      <c r="BY1500" s="45"/>
      <c r="BZ1500" s="45"/>
    </row>
    <row r="1501" spans="1:78" x14ac:dyDescent="0.45">
      <c r="A1501" s="45"/>
      <c r="B1501" s="45"/>
      <c r="C1501" s="45"/>
      <c r="D1501" s="45"/>
      <c r="E1501" s="45"/>
      <c r="F1501" s="45"/>
      <c r="G1501" s="45"/>
      <c r="H1501" s="45"/>
      <c r="I1501" s="45"/>
      <c r="J1501" s="45"/>
      <c r="K1501" s="45"/>
      <c r="L1501" s="45"/>
      <c r="M1501" s="45"/>
      <c r="N1501" s="45"/>
      <c r="O1501" s="45"/>
      <c r="P1501" s="45"/>
      <c r="Q1501" s="45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  <c r="AF1501" s="45"/>
      <c r="AG1501" s="45"/>
      <c r="AH1501" s="45"/>
      <c r="AI1501" s="45"/>
      <c r="AJ1501" s="45"/>
      <c r="AK1501" s="45"/>
      <c r="AL1501" s="45"/>
      <c r="AM1501" s="45"/>
      <c r="AN1501" s="45"/>
      <c r="AO1501" s="45"/>
      <c r="AP1501" s="45"/>
      <c r="AQ1501" s="45"/>
      <c r="AR1501" s="45"/>
      <c r="AS1501" s="45"/>
      <c r="AT1501" s="45"/>
      <c r="AU1501" s="45"/>
      <c r="AV1501" s="45"/>
      <c r="AW1501" s="45"/>
      <c r="AX1501" s="45"/>
      <c r="AY1501" s="45"/>
      <c r="AZ1501" s="45"/>
      <c r="BA1501" s="45"/>
      <c r="BB1501" s="45"/>
      <c r="BC1501" s="45"/>
      <c r="BD1501" s="45"/>
      <c r="BE1501" s="45"/>
      <c r="BF1501" s="45"/>
      <c r="BG1501" s="45"/>
      <c r="BH1501" s="45"/>
      <c r="BI1501" s="45"/>
      <c r="BJ1501" s="45"/>
      <c r="BK1501" s="45"/>
      <c r="BL1501" s="45"/>
      <c r="BM1501" s="45"/>
      <c r="BN1501" s="45"/>
      <c r="BO1501" s="45"/>
      <c r="BP1501" s="45"/>
      <c r="BQ1501" s="45"/>
      <c r="BR1501" s="45"/>
      <c r="BS1501" s="45"/>
      <c r="BT1501" s="45"/>
      <c r="BU1501" s="45"/>
      <c r="BV1501" s="45"/>
      <c r="BW1501" s="45"/>
      <c r="BX1501" s="45"/>
      <c r="BY1501" s="45"/>
      <c r="BZ1501" s="45"/>
    </row>
    <row r="1502" spans="1:78" x14ac:dyDescent="0.45">
      <c r="A1502" s="45"/>
      <c r="B1502" s="45"/>
      <c r="C1502" s="45"/>
      <c r="D1502" s="45"/>
      <c r="E1502" s="45"/>
      <c r="F1502" s="45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  <c r="AF1502" s="45"/>
      <c r="AG1502" s="45"/>
      <c r="AH1502" s="45"/>
      <c r="AI1502" s="45"/>
      <c r="AJ1502" s="45"/>
      <c r="AK1502" s="45"/>
      <c r="AL1502" s="45"/>
      <c r="AM1502" s="45"/>
      <c r="AN1502" s="45"/>
      <c r="AO1502" s="45"/>
      <c r="AP1502" s="45"/>
      <c r="AQ1502" s="45"/>
      <c r="AR1502" s="45"/>
      <c r="AS1502" s="45"/>
      <c r="AT1502" s="45"/>
      <c r="AU1502" s="45"/>
      <c r="AV1502" s="45"/>
      <c r="AW1502" s="45"/>
      <c r="AX1502" s="45"/>
      <c r="AY1502" s="45"/>
      <c r="AZ1502" s="45"/>
      <c r="BA1502" s="45"/>
      <c r="BB1502" s="45"/>
      <c r="BC1502" s="45"/>
      <c r="BD1502" s="45"/>
      <c r="BE1502" s="45"/>
      <c r="BF1502" s="45"/>
      <c r="BG1502" s="45"/>
      <c r="BH1502" s="45"/>
      <c r="BI1502" s="45"/>
      <c r="BJ1502" s="45"/>
      <c r="BK1502" s="45"/>
      <c r="BL1502" s="45"/>
      <c r="BM1502" s="45"/>
      <c r="BN1502" s="45"/>
      <c r="BO1502" s="45"/>
      <c r="BP1502" s="45"/>
      <c r="BQ1502" s="45"/>
      <c r="BR1502" s="45"/>
      <c r="BS1502" s="45"/>
      <c r="BT1502" s="45"/>
      <c r="BU1502" s="45"/>
      <c r="BV1502" s="45"/>
      <c r="BW1502" s="45"/>
      <c r="BX1502" s="45"/>
      <c r="BY1502" s="45"/>
      <c r="BZ1502" s="45"/>
    </row>
    <row r="1503" spans="1:78" x14ac:dyDescent="0.45">
      <c r="A1503" s="45"/>
      <c r="B1503" s="45"/>
      <c r="C1503" s="45"/>
      <c r="D1503" s="45"/>
      <c r="E1503" s="45"/>
      <c r="F1503" s="45"/>
      <c r="G1503" s="45"/>
      <c r="H1503" s="45"/>
      <c r="I1503" s="45"/>
      <c r="J1503" s="45"/>
      <c r="K1503" s="45"/>
      <c r="L1503" s="45"/>
      <c r="M1503" s="45"/>
      <c r="N1503" s="45"/>
      <c r="O1503" s="45"/>
      <c r="P1503" s="45"/>
      <c r="Q1503" s="45"/>
      <c r="R1503" s="45"/>
      <c r="S1503" s="45"/>
      <c r="T1503" s="45"/>
      <c r="U1503" s="45"/>
      <c r="V1503" s="45"/>
      <c r="W1503" s="45"/>
      <c r="X1503" s="45"/>
      <c r="Y1503" s="45"/>
      <c r="Z1503" s="45"/>
      <c r="AA1503" s="45"/>
      <c r="AB1503" s="45"/>
      <c r="AC1503" s="45"/>
      <c r="AD1503" s="45"/>
      <c r="AE1503" s="45"/>
      <c r="AF1503" s="45"/>
      <c r="AG1503" s="45"/>
      <c r="AH1503" s="45"/>
      <c r="AI1503" s="45"/>
      <c r="AJ1503" s="45"/>
      <c r="AK1503" s="45"/>
      <c r="AL1503" s="45"/>
      <c r="AM1503" s="45"/>
      <c r="AN1503" s="45"/>
      <c r="AO1503" s="45"/>
      <c r="AP1503" s="45"/>
      <c r="AQ1503" s="45"/>
      <c r="AR1503" s="45"/>
      <c r="AS1503" s="45"/>
      <c r="AT1503" s="45"/>
      <c r="AU1503" s="45"/>
      <c r="AV1503" s="45"/>
      <c r="AW1503" s="45"/>
      <c r="AX1503" s="45"/>
      <c r="AY1503" s="45"/>
      <c r="AZ1503" s="45"/>
      <c r="BA1503" s="45"/>
      <c r="BB1503" s="45"/>
      <c r="BC1503" s="45"/>
      <c r="BD1503" s="45"/>
      <c r="BE1503" s="45"/>
      <c r="BF1503" s="45"/>
      <c r="BG1503" s="45"/>
      <c r="BH1503" s="45"/>
      <c r="BI1503" s="45"/>
      <c r="BJ1503" s="45"/>
      <c r="BK1503" s="45"/>
      <c r="BL1503" s="45"/>
      <c r="BM1503" s="45"/>
      <c r="BN1503" s="45"/>
      <c r="BO1503" s="45"/>
      <c r="BP1503" s="45"/>
      <c r="BQ1503" s="45"/>
      <c r="BR1503" s="45"/>
      <c r="BS1503" s="45"/>
      <c r="BT1503" s="45"/>
      <c r="BU1503" s="45"/>
      <c r="BV1503" s="45"/>
      <c r="BW1503" s="45"/>
      <c r="BX1503" s="45"/>
      <c r="BY1503" s="45"/>
      <c r="BZ1503" s="45"/>
    </row>
    <row r="1504" spans="1:78" x14ac:dyDescent="0.45">
      <c r="A1504" s="45"/>
      <c r="B1504" s="45"/>
      <c r="C1504" s="45"/>
      <c r="D1504" s="45"/>
      <c r="E1504" s="45"/>
      <c r="F1504" s="45"/>
      <c r="G1504" s="45"/>
      <c r="H1504" s="45"/>
      <c r="I1504" s="45"/>
      <c r="J1504" s="45"/>
      <c r="K1504" s="45"/>
      <c r="L1504" s="45"/>
      <c r="M1504" s="45"/>
      <c r="N1504" s="45"/>
      <c r="O1504" s="45"/>
      <c r="P1504" s="45"/>
      <c r="Q1504" s="45"/>
      <c r="R1504" s="45"/>
      <c r="S1504" s="45"/>
      <c r="T1504" s="45"/>
      <c r="U1504" s="45"/>
      <c r="V1504" s="45"/>
      <c r="W1504" s="45"/>
      <c r="X1504" s="45"/>
      <c r="Y1504" s="45"/>
      <c r="Z1504" s="45"/>
      <c r="AA1504" s="45"/>
      <c r="AB1504" s="45"/>
      <c r="AC1504" s="45"/>
      <c r="AD1504" s="45"/>
      <c r="AE1504" s="45"/>
      <c r="AF1504" s="45"/>
      <c r="AG1504" s="45"/>
      <c r="AH1504" s="45"/>
      <c r="AI1504" s="45"/>
      <c r="AJ1504" s="45"/>
      <c r="AK1504" s="45"/>
      <c r="AL1504" s="45"/>
      <c r="AM1504" s="45"/>
      <c r="AN1504" s="45"/>
      <c r="AO1504" s="45"/>
      <c r="AP1504" s="45"/>
      <c r="AQ1504" s="45"/>
      <c r="AR1504" s="45"/>
      <c r="AS1504" s="45"/>
      <c r="AT1504" s="45"/>
      <c r="AU1504" s="45"/>
      <c r="AV1504" s="45"/>
      <c r="AW1504" s="45"/>
      <c r="AX1504" s="45"/>
      <c r="AY1504" s="45"/>
      <c r="AZ1504" s="45"/>
      <c r="BA1504" s="45"/>
      <c r="BB1504" s="45"/>
      <c r="BC1504" s="45"/>
      <c r="BD1504" s="45"/>
      <c r="BE1504" s="45"/>
      <c r="BF1504" s="45"/>
      <c r="BG1504" s="45"/>
      <c r="BH1504" s="45"/>
      <c r="BI1504" s="45"/>
      <c r="BJ1504" s="45"/>
      <c r="BK1504" s="45"/>
      <c r="BL1504" s="45"/>
      <c r="BM1504" s="45"/>
      <c r="BN1504" s="45"/>
      <c r="BO1504" s="45"/>
      <c r="BP1504" s="45"/>
      <c r="BQ1504" s="45"/>
      <c r="BR1504" s="45"/>
      <c r="BS1504" s="45"/>
      <c r="BT1504" s="45"/>
      <c r="BU1504" s="45"/>
      <c r="BV1504" s="45"/>
      <c r="BW1504" s="45"/>
      <c r="BX1504" s="45"/>
      <c r="BY1504" s="45"/>
      <c r="BZ1504" s="45"/>
    </row>
    <row r="1505" spans="1:78" x14ac:dyDescent="0.45">
      <c r="A1505" s="45"/>
      <c r="B1505" s="45"/>
      <c r="C1505" s="45"/>
      <c r="D1505" s="45"/>
      <c r="E1505" s="45"/>
      <c r="F1505" s="45"/>
      <c r="G1505" s="45"/>
      <c r="H1505" s="45"/>
      <c r="I1505" s="45"/>
      <c r="J1505" s="45"/>
      <c r="K1505" s="45"/>
      <c r="L1505" s="45"/>
      <c r="M1505" s="45"/>
      <c r="N1505" s="45"/>
      <c r="O1505" s="45"/>
      <c r="P1505" s="45"/>
      <c r="Q1505" s="45"/>
      <c r="R1505" s="45"/>
      <c r="S1505" s="45"/>
      <c r="T1505" s="45"/>
      <c r="U1505" s="45"/>
      <c r="V1505" s="45"/>
      <c r="W1505" s="45"/>
      <c r="X1505" s="45"/>
      <c r="Y1505" s="45"/>
      <c r="Z1505" s="45"/>
      <c r="AA1505" s="45"/>
      <c r="AB1505" s="45"/>
      <c r="AC1505" s="45"/>
      <c r="AD1505" s="45"/>
      <c r="AE1505" s="45"/>
      <c r="AF1505" s="45"/>
      <c r="AG1505" s="45"/>
      <c r="AH1505" s="45"/>
      <c r="AI1505" s="45"/>
      <c r="AJ1505" s="45"/>
      <c r="AK1505" s="45"/>
      <c r="AL1505" s="45"/>
      <c r="AM1505" s="45"/>
      <c r="AN1505" s="45"/>
      <c r="AO1505" s="45"/>
      <c r="AP1505" s="45"/>
      <c r="AQ1505" s="45"/>
      <c r="AR1505" s="45"/>
      <c r="AS1505" s="45"/>
      <c r="AT1505" s="45"/>
      <c r="AU1505" s="45"/>
      <c r="AV1505" s="45"/>
      <c r="AW1505" s="45"/>
      <c r="AX1505" s="45"/>
      <c r="AY1505" s="45"/>
      <c r="AZ1505" s="45"/>
      <c r="BA1505" s="45"/>
      <c r="BB1505" s="45"/>
      <c r="BC1505" s="45"/>
      <c r="BD1505" s="45"/>
      <c r="BE1505" s="45"/>
      <c r="BF1505" s="45"/>
      <c r="BG1505" s="45"/>
      <c r="BH1505" s="45"/>
      <c r="BI1505" s="45"/>
      <c r="BJ1505" s="45"/>
      <c r="BK1505" s="45"/>
      <c r="BL1505" s="45"/>
      <c r="BM1505" s="45"/>
      <c r="BN1505" s="45"/>
      <c r="BO1505" s="45"/>
      <c r="BP1505" s="45"/>
      <c r="BQ1505" s="45"/>
      <c r="BR1505" s="45"/>
      <c r="BS1505" s="45"/>
      <c r="BT1505" s="45"/>
      <c r="BU1505" s="45"/>
      <c r="BV1505" s="45"/>
      <c r="BW1505" s="45"/>
      <c r="BX1505" s="45"/>
      <c r="BY1505" s="45"/>
      <c r="BZ1505" s="45"/>
    </row>
    <row r="1506" spans="1:78" x14ac:dyDescent="0.45">
      <c r="A1506" s="45"/>
      <c r="B1506" s="45"/>
      <c r="C1506" s="45"/>
      <c r="D1506" s="45"/>
      <c r="E1506" s="45"/>
      <c r="F1506" s="45"/>
      <c r="G1506" s="45"/>
      <c r="H1506" s="45"/>
      <c r="I1506" s="45"/>
      <c r="J1506" s="45"/>
      <c r="K1506" s="45"/>
      <c r="L1506" s="45"/>
      <c r="M1506" s="45"/>
      <c r="N1506" s="45"/>
      <c r="O1506" s="45"/>
      <c r="P1506" s="45"/>
      <c r="Q1506" s="45"/>
      <c r="R1506" s="45"/>
      <c r="S1506" s="45"/>
      <c r="T1506" s="45"/>
      <c r="U1506" s="45"/>
      <c r="V1506" s="45"/>
      <c r="W1506" s="45"/>
      <c r="X1506" s="45"/>
      <c r="Y1506" s="45"/>
      <c r="Z1506" s="45"/>
      <c r="AA1506" s="45"/>
      <c r="AB1506" s="45"/>
      <c r="AC1506" s="45"/>
      <c r="AD1506" s="45"/>
      <c r="AE1506" s="45"/>
      <c r="AF1506" s="45"/>
      <c r="AG1506" s="45"/>
      <c r="AH1506" s="45"/>
      <c r="AI1506" s="45"/>
      <c r="AJ1506" s="45"/>
      <c r="AK1506" s="45"/>
      <c r="AL1506" s="45"/>
      <c r="AM1506" s="45"/>
      <c r="AN1506" s="45"/>
      <c r="AO1506" s="45"/>
      <c r="AP1506" s="45"/>
      <c r="AQ1506" s="45"/>
      <c r="AR1506" s="45"/>
      <c r="AS1506" s="45"/>
      <c r="AT1506" s="45"/>
      <c r="AU1506" s="45"/>
      <c r="AV1506" s="45"/>
      <c r="AW1506" s="45"/>
      <c r="AX1506" s="45"/>
      <c r="AY1506" s="45"/>
      <c r="AZ1506" s="45"/>
      <c r="BA1506" s="45"/>
      <c r="BB1506" s="45"/>
      <c r="BC1506" s="45"/>
      <c r="BD1506" s="45"/>
      <c r="BE1506" s="45"/>
      <c r="BF1506" s="45"/>
      <c r="BG1506" s="45"/>
      <c r="BH1506" s="45"/>
      <c r="BI1506" s="45"/>
      <c r="BJ1506" s="45"/>
      <c r="BK1506" s="45"/>
      <c r="BL1506" s="45"/>
      <c r="BM1506" s="45"/>
      <c r="BN1506" s="45"/>
      <c r="BO1506" s="45"/>
      <c r="BP1506" s="45"/>
      <c r="BQ1506" s="45"/>
      <c r="BR1506" s="45"/>
      <c r="BS1506" s="45"/>
      <c r="BT1506" s="45"/>
      <c r="BU1506" s="45"/>
      <c r="BV1506" s="45"/>
      <c r="BW1506" s="45"/>
      <c r="BX1506" s="45"/>
      <c r="BY1506" s="45"/>
      <c r="BZ1506" s="45"/>
    </row>
    <row r="1507" spans="1:78" x14ac:dyDescent="0.45">
      <c r="A1507" s="45"/>
      <c r="B1507" s="45"/>
      <c r="C1507" s="45"/>
      <c r="D1507" s="45"/>
      <c r="E1507" s="45"/>
      <c r="F1507" s="45"/>
      <c r="G1507" s="45"/>
      <c r="H1507" s="45"/>
      <c r="I1507" s="45"/>
      <c r="J1507" s="45"/>
      <c r="K1507" s="45"/>
      <c r="L1507" s="45"/>
      <c r="M1507" s="45"/>
      <c r="N1507" s="45"/>
      <c r="O1507" s="45"/>
      <c r="P1507" s="45"/>
      <c r="Q1507" s="45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  <c r="AF1507" s="45"/>
      <c r="AG1507" s="45"/>
      <c r="AH1507" s="45"/>
      <c r="AI1507" s="45"/>
      <c r="AJ1507" s="45"/>
      <c r="AK1507" s="45"/>
      <c r="AL1507" s="45"/>
      <c r="AM1507" s="45"/>
      <c r="AN1507" s="45"/>
      <c r="AO1507" s="45"/>
      <c r="AP1507" s="45"/>
      <c r="AQ1507" s="45"/>
      <c r="AR1507" s="45"/>
      <c r="AS1507" s="45"/>
      <c r="AT1507" s="45"/>
      <c r="AU1507" s="45"/>
      <c r="AV1507" s="45"/>
      <c r="AW1507" s="45"/>
      <c r="AX1507" s="45"/>
      <c r="AY1507" s="45"/>
      <c r="AZ1507" s="45"/>
      <c r="BA1507" s="45"/>
      <c r="BB1507" s="45"/>
      <c r="BC1507" s="45"/>
      <c r="BD1507" s="45"/>
      <c r="BE1507" s="45"/>
      <c r="BF1507" s="45"/>
      <c r="BG1507" s="45"/>
      <c r="BH1507" s="45"/>
      <c r="BI1507" s="45"/>
      <c r="BJ1507" s="45"/>
      <c r="BK1507" s="45"/>
      <c r="BL1507" s="45"/>
      <c r="BM1507" s="45"/>
      <c r="BN1507" s="45"/>
      <c r="BO1507" s="45"/>
      <c r="BP1507" s="45"/>
      <c r="BQ1507" s="45"/>
      <c r="BR1507" s="45"/>
      <c r="BS1507" s="45"/>
      <c r="BT1507" s="45"/>
      <c r="BU1507" s="45"/>
      <c r="BV1507" s="45"/>
      <c r="BW1507" s="45"/>
      <c r="BX1507" s="45"/>
      <c r="BY1507" s="45"/>
      <c r="BZ1507" s="45"/>
    </row>
    <row r="1508" spans="1:78" x14ac:dyDescent="0.45">
      <c r="A1508" s="45"/>
      <c r="B1508" s="45"/>
      <c r="C1508" s="45"/>
      <c r="D1508" s="45"/>
      <c r="E1508" s="45"/>
      <c r="F1508" s="45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5"/>
      <c r="R1508" s="45"/>
      <c r="S1508" s="45"/>
      <c r="T1508" s="45"/>
      <c r="U1508" s="45"/>
      <c r="V1508" s="45"/>
      <c r="W1508" s="45"/>
      <c r="X1508" s="45"/>
      <c r="Y1508" s="45"/>
      <c r="Z1508" s="45"/>
      <c r="AA1508" s="45"/>
      <c r="AB1508" s="45"/>
      <c r="AC1508" s="45"/>
      <c r="AD1508" s="45"/>
      <c r="AE1508" s="45"/>
      <c r="AF1508" s="45"/>
      <c r="AG1508" s="45"/>
      <c r="AH1508" s="45"/>
      <c r="AI1508" s="45"/>
      <c r="AJ1508" s="45"/>
      <c r="AK1508" s="45"/>
      <c r="AL1508" s="45"/>
      <c r="AM1508" s="45"/>
      <c r="AN1508" s="45"/>
      <c r="AO1508" s="45"/>
      <c r="AP1508" s="45"/>
      <c r="AQ1508" s="45"/>
      <c r="AR1508" s="45"/>
      <c r="AS1508" s="45"/>
      <c r="AT1508" s="45"/>
      <c r="AU1508" s="45"/>
      <c r="AV1508" s="45"/>
      <c r="AW1508" s="45"/>
      <c r="AX1508" s="45"/>
      <c r="AY1508" s="45"/>
      <c r="AZ1508" s="45"/>
      <c r="BA1508" s="45"/>
      <c r="BB1508" s="45"/>
      <c r="BC1508" s="45"/>
      <c r="BD1508" s="45"/>
      <c r="BE1508" s="45"/>
      <c r="BF1508" s="45"/>
      <c r="BG1508" s="45"/>
      <c r="BH1508" s="45"/>
      <c r="BI1508" s="45"/>
      <c r="BJ1508" s="45"/>
      <c r="BK1508" s="45"/>
      <c r="BL1508" s="45"/>
      <c r="BM1508" s="45"/>
      <c r="BN1508" s="45"/>
      <c r="BO1508" s="45"/>
      <c r="BP1508" s="45"/>
      <c r="BQ1508" s="45"/>
      <c r="BR1508" s="45"/>
      <c r="BS1508" s="45"/>
      <c r="BT1508" s="45"/>
      <c r="BU1508" s="45"/>
      <c r="BV1508" s="45"/>
      <c r="BW1508" s="45"/>
      <c r="BX1508" s="45"/>
      <c r="BY1508" s="45"/>
      <c r="BZ1508" s="45"/>
    </row>
    <row r="1509" spans="1:78" x14ac:dyDescent="0.45">
      <c r="A1509" s="45"/>
      <c r="B1509" s="45"/>
      <c r="C1509" s="45"/>
      <c r="D1509" s="45"/>
      <c r="E1509" s="45"/>
      <c r="F1509" s="45"/>
      <c r="G1509" s="45"/>
      <c r="H1509" s="45"/>
      <c r="I1509" s="45"/>
      <c r="J1509" s="45"/>
      <c r="K1509" s="45"/>
      <c r="L1509" s="45"/>
      <c r="M1509" s="45"/>
      <c r="N1509" s="45"/>
      <c r="O1509" s="45"/>
      <c r="P1509" s="45"/>
      <c r="Q1509" s="45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/>
      <c r="AD1509" s="45"/>
      <c r="AE1509" s="45"/>
      <c r="AF1509" s="45"/>
      <c r="AG1509" s="45"/>
      <c r="AH1509" s="45"/>
      <c r="AI1509" s="45"/>
      <c r="AJ1509" s="45"/>
      <c r="AK1509" s="45"/>
      <c r="AL1509" s="45"/>
      <c r="AM1509" s="45"/>
      <c r="AN1509" s="45"/>
      <c r="AO1509" s="45"/>
      <c r="AP1509" s="45"/>
      <c r="AQ1509" s="45"/>
      <c r="AR1509" s="45"/>
      <c r="AS1509" s="45"/>
      <c r="AT1509" s="45"/>
      <c r="AU1509" s="45"/>
      <c r="AV1509" s="45"/>
      <c r="AW1509" s="45"/>
      <c r="AX1509" s="45"/>
      <c r="AY1509" s="45"/>
      <c r="AZ1509" s="45"/>
      <c r="BA1509" s="45"/>
      <c r="BB1509" s="45"/>
      <c r="BC1509" s="45"/>
      <c r="BD1509" s="45"/>
      <c r="BE1509" s="45"/>
      <c r="BF1509" s="45"/>
      <c r="BG1509" s="45"/>
      <c r="BH1509" s="45"/>
      <c r="BI1509" s="45"/>
      <c r="BJ1509" s="45"/>
      <c r="BK1509" s="45"/>
      <c r="BL1509" s="45"/>
      <c r="BM1509" s="45"/>
      <c r="BN1509" s="45"/>
      <c r="BO1509" s="45"/>
      <c r="BP1509" s="45"/>
      <c r="BQ1509" s="45"/>
      <c r="BR1509" s="45"/>
      <c r="BS1509" s="45"/>
      <c r="BT1509" s="45"/>
      <c r="BU1509" s="45"/>
      <c r="BV1509" s="45"/>
      <c r="BW1509" s="45"/>
      <c r="BX1509" s="45"/>
      <c r="BY1509" s="45"/>
      <c r="BZ1509" s="45"/>
    </row>
    <row r="1510" spans="1:78" x14ac:dyDescent="0.45">
      <c r="A1510" s="45"/>
      <c r="B1510" s="45"/>
      <c r="C1510" s="45"/>
      <c r="D1510" s="45"/>
      <c r="E1510" s="45"/>
      <c r="F1510" s="45"/>
      <c r="G1510" s="45"/>
      <c r="H1510" s="45"/>
      <c r="I1510" s="45"/>
      <c r="J1510" s="45"/>
      <c r="K1510" s="45"/>
      <c r="L1510" s="45"/>
      <c r="M1510" s="45"/>
      <c r="N1510" s="45"/>
      <c r="O1510" s="45"/>
      <c r="P1510" s="45"/>
      <c r="Q1510" s="45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5"/>
      <c r="AE1510" s="45"/>
      <c r="AF1510" s="45"/>
      <c r="AG1510" s="45"/>
      <c r="AH1510" s="45"/>
      <c r="AI1510" s="45"/>
      <c r="AJ1510" s="45"/>
      <c r="AK1510" s="45"/>
      <c r="AL1510" s="45"/>
      <c r="AM1510" s="45"/>
      <c r="AN1510" s="45"/>
      <c r="AO1510" s="45"/>
      <c r="AP1510" s="45"/>
      <c r="AQ1510" s="45"/>
      <c r="AR1510" s="45"/>
      <c r="AS1510" s="45"/>
      <c r="AT1510" s="45"/>
      <c r="AU1510" s="45"/>
      <c r="AV1510" s="45"/>
      <c r="AW1510" s="45"/>
      <c r="AX1510" s="45"/>
      <c r="AY1510" s="45"/>
      <c r="AZ1510" s="45"/>
      <c r="BA1510" s="45"/>
      <c r="BB1510" s="45"/>
      <c r="BC1510" s="45"/>
      <c r="BD1510" s="45"/>
      <c r="BE1510" s="45"/>
      <c r="BF1510" s="45"/>
      <c r="BG1510" s="45"/>
      <c r="BH1510" s="45"/>
      <c r="BI1510" s="45"/>
      <c r="BJ1510" s="45"/>
      <c r="BK1510" s="45"/>
      <c r="BL1510" s="45"/>
      <c r="BM1510" s="45"/>
      <c r="BN1510" s="45"/>
      <c r="BO1510" s="45"/>
      <c r="BP1510" s="45"/>
      <c r="BQ1510" s="45"/>
      <c r="BR1510" s="45"/>
      <c r="BS1510" s="45"/>
      <c r="BT1510" s="45"/>
      <c r="BU1510" s="45"/>
      <c r="BV1510" s="45"/>
      <c r="BW1510" s="45"/>
      <c r="BX1510" s="45"/>
      <c r="BY1510" s="45"/>
      <c r="BZ1510" s="45"/>
    </row>
    <row r="1511" spans="1:78" x14ac:dyDescent="0.45">
      <c r="A1511" s="45"/>
      <c r="B1511" s="45"/>
      <c r="C1511" s="45"/>
      <c r="D1511" s="45"/>
      <c r="E1511" s="45"/>
      <c r="F1511" s="45"/>
      <c r="G1511" s="45"/>
      <c r="H1511" s="45"/>
      <c r="I1511" s="45"/>
      <c r="J1511" s="45"/>
      <c r="K1511" s="45"/>
      <c r="L1511" s="45"/>
      <c r="M1511" s="45"/>
      <c r="N1511" s="45"/>
      <c r="O1511" s="45"/>
      <c r="P1511" s="45"/>
      <c r="Q1511" s="45"/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/>
      <c r="AD1511" s="45"/>
      <c r="AE1511" s="45"/>
      <c r="AF1511" s="45"/>
      <c r="AG1511" s="45"/>
      <c r="AH1511" s="45"/>
      <c r="AI1511" s="45"/>
      <c r="AJ1511" s="45"/>
      <c r="AK1511" s="45"/>
      <c r="AL1511" s="45"/>
      <c r="AM1511" s="45"/>
      <c r="AN1511" s="45"/>
      <c r="AO1511" s="45"/>
      <c r="AP1511" s="45"/>
      <c r="AQ1511" s="45"/>
      <c r="AR1511" s="45"/>
      <c r="AS1511" s="45"/>
      <c r="AT1511" s="45"/>
      <c r="AU1511" s="45"/>
      <c r="AV1511" s="45"/>
      <c r="AW1511" s="45"/>
      <c r="AX1511" s="45"/>
      <c r="AY1511" s="45"/>
      <c r="AZ1511" s="45"/>
      <c r="BA1511" s="45"/>
      <c r="BB1511" s="45"/>
      <c r="BC1511" s="45"/>
      <c r="BD1511" s="45"/>
      <c r="BE1511" s="45"/>
      <c r="BF1511" s="45"/>
      <c r="BG1511" s="45"/>
      <c r="BH1511" s="45"/>
      <c r="BI1511" s="45"/>
      <c r="BJ1511" s="45"/>
      <c r="BK1511" s="45"/>
      <c r="BL1511" s="45"/>
      <c r="BM1511" s="45"/>
      <c r="BN1511" s="45"/>
      <c r="BO1511" s="45"/>
      <c r="BP1511" s="45"/>
      <c r="BQ1511" s="45"/>
      <c r="BR1511" s="45"/>
      <c r="BS1511" s="45"/>
      <c r="BT1511" s="45"/>
      <c r="BU1511" s="45"/>
      <c r="BV1511" s="45"/>
      <c r="BW1511" s="45"/>
      <c r="BX1511" s="45"/>
      <c r="BY1511" s="45"/>
      <c r="BZ1511" s="45"/>
    </row>
    <row r="1512" spans="1:78" x14ac:dyDescent="0.45">
      <c r="A1512" s="45"/>
      <c r="B1512" s="45"/>
      <c r="C1512" s="45"/>
      <c r="D1512" s="45"/>
      <c r="E1512" s="45"/>
      <c r="F1512" s="45"/>
      <c r="G1512" s="45"/>
      <c r="H1512" s="45"/>
      <c r="I1512" s="45"/>
      <c r="J1512" s="45"/>
      <c r="K1512" s="45"/>
      <c r="L1512" s="45"/>
      <c r="M1512" s="45"/>
      <c r="N1512" s="45"/>
      <c r="O1512" s="45"/>
      <c r="P1512" s="45"/>
      <c r="Q1512" s="45"/>
      <c r="R1512" s="45"/>
      <c r="S1512" s="45"/>
      <c r="T1512" s="45"/>
      <c r="U1512" s="45"/>
      <c r="V1512" s="45"/>
      <c r="W1512" s="45"/>
      <c r="X1512" s="45"/>
      <c r="Y1512" s="45"/>
      <c r="Z1512" s="45"/>
      <c r="AA1512" s="45"/>
      <c r="AB1512" s="45"/>
      <c r="AC1512" s="45"/>
      <c r="AD1512" s="45"/>
      <c r="AE1512" s="45"/>
      <c r="AF1512" s="45"/>
      <c r="AG1512" s="45"/>
      <c r="AH1512" s="45"/>
      <c r="AI1512" s="45"/>
      <c r="AJ1512" s="45"/>
      <c r="AK1512" s="45"/>
      <c r="AL1512" s="45"/>
      <c r="AM1512" s="45"/>
      <c r="AN1512" s="45"/>
      <c r="AO1512" s="45"/>
      <c r="AP1512" s="45"/>
      <c r="AQ1512" s="45"/>
      <c r="AR1512" s="45"/>
      <c r="AS1512" s="45"/>
      <c r="AT1512" s="45"/>
      <c r="AU1512" s="45"/>
      <c r="AV1512" s="45"/>
      <c r="AW1512" s="45"/>
      <c r="AX1512" s="45"/>
      <c r="AY1512" s="45"/>
      <c r="AZ1512" s="45"/>
      <c r="BA1512" s="45"/>
      <c r="BB1512" s="45"/>
      <c r="BC1512" s="45"/>
      <c r="BD1512" s="45"/>
      <c r="BE1512" s="45"/>
      <c r="BF1512" s="45"/>
      <c r="BG1512" s="45"/>
      <c r="BH1512" s="45"/>
      <c r="BI1512" s="45"/>
      <c r="BJ1512" s="45"/>
      <c r="BK1512" s="45"/>
      <c r="BL1512" s="45"/>
      <c r="BM1512" s="45"/>
      <c r="BN1512" s="45"/>
      <c r="BO1512" s="45"/>
      <c r="BP1512" s="45"/>
      <c r="BQ1512" s="45"/>
      <c r="BR1512" s="45"/>
      <c r="BS1512" s="45"/>
      <c r="BT1512" s="45"/>
      <c r="BU1512" s="45"/>
      <c r="BV1512" s="45"/>
      <c r="BW1512" s="45"/>
      <c r="BX1512" s="45"/>
      <c r="BY1512" s="45"/>
      <c r="BZ1512" s="45"/>
    </row>
    <row r="1513" spans="1:78" x14ac:dyDescent="0.45">
      <c r="A1513" s="45"/>
      <c r="B1513" s="45"/>
      <c r="C1513" s="45"/>
      <c r="D1513" s="45"/>
      <c r="E1513" s="45"/>
      <c r="F1513" s="45"/>
      <c r="G1513" s="45"/>
      <c r="H1513" s="45"/>
      <c r="I1513" s="45"/>
      <c r="J1513" s="45"/>
      <c r="K1513" s="45"/>
      <c r="L1513" s="45"/>
      <c r="M1513" s="45"/>
      <c r="N1513" s="45"/>
      <c r="O1513" s="45"/>
      <c r="P1513" s="45"/>
      <c r="Q1513" s="45"/>
      <c r="R1513" s="45"/>
      <c r="S1513" s="45"/>
      <c r="T1513" s="45"/>
      <c r="U1513" s="45"/>
      <c r="V1513" s="45"/>
      <c r="W1513" s="45"/>
      <c r="X1513" s="45"/>
      <c r="Y1513" s="45"/>
      <c r="Z1513" s="45"/>
      <c r="AA1513" s="45"/>
      <c r="AB1513" s="45"/>
      <c r="AC1513" s="45"/>
      <c r="AD1513" s="45"/>
      <c r="AE1513" s="45"/>
      <c r="AF1513" s="45"/>
      <c r="AG1513" s="45"/>
      <c r="AH1513" s="45"/>
      <c r="AI1513" s="45"/>
      <c r="AJ1513" s="45"/>
      <c r="AK1513" s="45"/>
      <c r="AL1513" s="45"/>
      <c r="AM1513" s="45"/>
      <c r="AN1513" s="45"/>
      <c r="AO1513" s="45"/>
      <c r="AP1513" s="45"/>
      <c r="AQ1513" s="45"/>
      <c r="AR1513" s="45"/>
      <c r="AS1513" s="45"/>
      <c r="AT1513" s="45"/>
      <c r="AU1513" s="45"/>
      <c r="AV1513" s="45"/>
      <c r="AW1513" s="45"/>
      <c r="AX1513" s="45"/>
      <c r="AY1513" s="45"/>
      <c r="AZ1513" s="45"/>
      <c r="BA1513" s="45"/>
      <c r="BB1513" s="45"/>
      <c r="BC1513" s="45"/>
      <c r="BD1513" s="45"/>
      <c r="BE1513" s="45"/>
      <c r="BF1513" s="45"/>
      <c r="BG1513" s="45"/>
      <c r="BH1513" s="45"/>
      <c r="BI1513" s="45"/>
      <c r="BJ1513" s="45"/>
      <c r="BK1513" s="45"/>
      <c r="BL1513" s="45"/>
      <c r="BM1513" s="45"/>
      <c r="BN1513" s="45"/>
      <c r="BO1513" s="45"/>
      <c r="BP1513" s="45"/>
      <c r="BQ1513" s="45"/>
      <c r="BR1513" s="45"/>
      <c r="BS1513" s="45"/>
      <c r="BT1513" s="45"/>
      <c r="BU1513" s="45"/>
      <c r="BV1513" s="45"/>
      <c r="BW1513" s="45"/>
      <c r="BX1513" s="45"/>
      <c r="BY1513" s="45"/>
      <c r="BZ1513" s="45"/>
    </row>
    <row r="1514" spans="1:78" x14ac:dyDescent="0.45">
      <c r="A1514" s="45"/>
      <c r="B1514" s="45"/>
      <c r="C1514" s="45"/>
      <c r="D1514" s="45"/>
      <c r="E1514" s="45"/>
      <c r="F1514" s="45"/>
      <c r="G1514" s="45"/>
      <c r="H1514" s="45"/>
      <c r="I1514" s="45"/>
      <c r="J1514" s="45"/>
      <c r="K1514" s="45"/>
      <c r="L1514" s="45"/>
      <c r="M1514" s="45"/>
      <c r="N1514" s="45"/>
      <c r="O1514" s="45"/>
      <c r="P1514" s="45"/>
      <c r="Q1514" s="45"/>
      <c r="R1514" s="45"/>
      <c r="S1514" s="45"/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5"/>
      <c r="AE1514" s="45"/>
      <c r="AF1514" s="45"/>
      <c r="AG1514" s="45"/>
      <c r="AH1514" s="45"/>
      <c r="AI1514" s="45"/>
      <c r="AJ1514" s="45"/>
      <c r="AK1514" s="45"/>
      <c r="AL1514" s="45"/>
      <c r="AM1514" s="45"/>
      <c r="AN1514" s="45"/>
      <c r="AO1514" s="45"/>
      <c r="AP1514" s="45"/>
      <c r="AQ1514" s="45"/>
      <c r="AR1514" s="45"/>
      <c r="AS1514" s="45"/>
      <c r="AT1514" s="45"/>
      <c r="AU1514" s="45"/>
      <c r="AV1514" s="45"/>
      <c r="AW1514" s="45"/>
      <c r="AX1514" s="45"/>
      <c r="AY1514" s="45"/>
      <c r="AZ1514" s="45"/>
      <c r="BA1514" s="45"/>
      <c r="BB1514" s="45"/>
      <c r="BC1514" s="45"/>
      <c r="BD1514" s="45"/>
      <c r="BE1514" s="45"/>
      <c r="BF1514" s="45"/>
      <c r="BG1514" s="45"/>
      <c r="BH1514" s="45"/>
      <c r="BI1514" s="45"/>
      <c r="BJ1514" s="45"/>
      <c r="BK1514" s="45"/>
      <c r="BL1514" s="45"/>
      <c r="BM1514" s="45"/>
      <c r="BN1514" s="45"/>
      <c r="BO1514" s="45"/>
      <c r="BP1514" s="45"/>
      <c r="BQ1514" s="45"/>
      <c r="BR1514" s="45"/>
      <c r="BS1514" s="45"/>
      <c r="BT1514" s="45"/>
      <c r="BU1514" s="45"/>
      <c r="BV1514" s="45"/>
      <c r="BW1514" s="45"/>
      <c r="BX1514" s="45"/>
      <c r="BY1514" s="45"/>
      <c r="BZ1514" s="45"/>
    </row>
    <row r="1515" spans="1:78" x14ac:dyDescent="0.45">
      <c r="A1515" s="45"/>
      <c r="B1515" s="45"/>
      <c r="C1515" s="45"/>
      <c r="D1515" s="45"/>
      <c r="E1515" s="45"/>
      <c r="F1515" s="45"/>
      <c r="G1515" s="45"/>
      <c r="H1515" s="45"/>
      <c r="I1515" s="45"/>
      <c r="J1515" s="45"/>
      <c r="K1515" s="45"/>
      <c r="L1515" s="45"/>
      <c r="M1515" s="45"/>
      <c r="N1515" s="45"/>
      <c r="O1515" s="45"/>
      <c r="P1515" s="45"/>
      <c r="Q1515" s="45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/>
      <c r="AD1515" s="45"/>
      <c r="AE1515" s="45"/>
      <c r="AF1515" s="45"/>
      <c r="AG1515" s="45"/>
      <c r="AH1515" s="45"/>
      <c r="AI1515" s="45"/>
      <c r="AJ1515" s="45"/>
      <c r="AK1515" s="45"/>
      <c r="AL1515" s="45"/>
      <c r="AM1515" s="45"/>
      <c r="AN1515" s="45"/>
      <c r="AO1515" s="45"/>
      <c r="AP1515" s="45"/>
      <c r="AQ1515" s="45"/>
      <c r="AR1515" s="45"/>
      <c r="AS1515" s="45"/>
      <c r="AT1515" s="45"/>
      <c r="AU1515" s="45"/>
      <c r="AV1515" s="45"/>
      <c r="AW1515" s="45"/>
      <c r="AX1515" s="45"/>
      <c r="AY1515" s="45"/>
      <c r="AZ1515" s="45"/>
      <c r="BA1515" s="45"/>
      <c r="BB1515" s="45"/>
      <c r="BC1515" s="45"/>
      <c r="BD1515" s="45"/>
      <c r="BE1515" s="45"/>
      <c r="BF1515" s="45"/>
      <c r="BG1515" s="45"/>
      <c r="BH1515" s="45"/>
      <c r="BI1515" s="45"/>
      <c r="BJ1515" s="45"/>
      <c r="BK1515" s="45"/>
      <c r="BL1515" s="45"/>
      <c r="BM1515" s="45"/>
      <c r="BN1515" s="45"/>
      <c r="BO1515" s="45"/>
      <c r="BP1515" s="45"/>
      <c r="BQ1515" s="45"/>
      <c r="BR1515" s="45"/>
      <c r="BS1515" s="45"/>
      <c r="BT1515" s="45"/>
      <c r="BU1515" s="45"/>
      <c r="BV1515" s="45"/>
      <c r="BW1515" s="45"/>
      <c r="BX1515" s="45"/>
      <c r="BY1515" s="45"/>
      <c r="BZ1515" s="45"/>
    </row>
    <row r="1516" spans="1:78" x14ac:dyDescent="0.45">
      <c r="A1516" s="45"/>
      <c r="B1516" s="45"/>
      <c r="C1516" s="45"/>
      <c r="D1516" s="45"/>
      <c r="E1516" s="45"/>
      <c r="F1516" s="45"/>
      <c r="G1516" s="45"/>
      <c r="H1516" s="45"/>
      <c r="I1516" s="45"/>
      <c r="J1516" s="45"/>
      <c r="K1516" s="45"/>
      <c r="L1516" s="45"/>
      <c r="M1516" s="45"/>
      <c r="N1516" s="45"/>
      <c r="O1516" s="45"/>
      <c r="P1516" s="45"/>
      <c r="Q1516" s="45"/>
      <c r="R1516" s="45"/>
      <c r="S1516" s="45"/>
      <c r="T1516" s="45"/>
      <c r="U1516" s="45"/>
      <c r="V1516" s="45"/>
      <c r="W1516" s="45"/>
      <c r="X1516" s="45"/>
      <c r="Y1516" s="45"/>
      <c r="Z1516" s="45"/>
      <c r="AA1516" s="45"/>
      <c r="AB1516" s="45"/>
      <c r="AC1516" s="45"/>
      <c r="AD1516" s="45"/>
      <c r="AE1516" s="45"/>
      <c r="AF1516" s="45"/>
      <c r="AG1516" s="45"/>
      <c r="AH1516" s="45"/>
      <c r="AI1516" s="45"/>
      <c r="AJ1516" s="45"/>
      <c r="AK1516" s="45"/>
      <c r="AL1516" s="45"/>
      <c r="AM1516" s="45"/>
      <c r="AN1516" s="45"/>
      <c r="AO1516" s="45"/>
      <c r="AP1516" s="45"/>
      <c r="AQ1516" s="45"/>
      <c r="AR1516" s="45"/>
      <c r="AS1516" s="45"/>
      <c r="AT1516" s="45"/>
      <c r="AU1516" s="45"/>
      <c r="AV1516" s="45"/>
      <c r="AW1516" s="45"/>
      <c r="AX1516" s="45"/>
      <c r="AY1516" s="45"/>
      <c r="AZ1516" s="45"/>
      <c r="BA1516" s="45"/>
      <c r="BB1516" s="45"/>
      <c r="BC1516" s="45"/>
      <c r="BD1516" s="45"/>
      <c r="BE1516" s="45"/>
      <c r="BF1516" s="45"/>
      <c r="BG1516" s="45"/>
      <c r="BH1516" s="45"/>
      <c r="BI1516" s="45"/>
      <c r="BJ1516" s="45"/>
      <c r="BK1516" s="45"/>
      <c r="BL1516" s="45"/>
      <c r="BM1516" s="45"/>
      <c r="BN1516" s="45"/>
      <c r="BO1516" s="45"/>
      <c r="BP1516" s="45"/>
      <c r="BQ1516" s="45"/>
      <c r="BR1516" s="45"/>
      <c r="BS1516" s="45"/>
      <c r="BT1516" s="45"/>
      <c r="BU1516" s="45"/>
      <c r="BV1516" s="45"/>
      <c r="BW1516" s="45"/>
      <c r="BX1516" s="45"/>
      <c r="BY1516" s="45"/>
      <c r="BZ1516" s="45"/>
    </row>
    <row r="1517" spans="1:78" x14ac:dyDescent="0.45">
      <c r="A1517" s="45"/>
      <c r="B1517" s="45"/>
      <c r="C1517" s="45"/>
      <c r="D1517" s="45"/>
      <c r="E1517" s="45"/>
      <c r="F1517" s="45"/>
      <c r="G1517" s="45"/>
      <c r="H1517" s="45"/>
      <c r="I1517" s="45"/>
      <c r="J1517" s="45"/>
      <c r="K1517" s="45"/>
      <c r="L1517" s="45"/>
      <c r="M1517" s="45"/>
      <c r="N1517" s="45"/>
      <c r="O1517" s="45"/>
      <c r="P1517" s="45"/>
      <c r="Q1517" s="45"/>
      <c r="R1517" s="45"/>
      <c r="S1517" s="45"/>
      <c r="T1517" s="45"/>
      <c r="U1517" s="45"/>
      <c r="V1517" s="45"/>
      <c r="W1517" s="45"/>
      <c r="X1517" s="45"/>
      <c r="Y1517" s="45"/>
      <c r="Z1517" s="45"/>
      <c r="AA1517" s="45"/>
      <c r="AB1517" s="45"/>
      <c r="AC1517" s="45"/>
      <c r="AD1517" s="45"/>
      <c r="AE1517" s="45"/>
      <c r="AF1517" s="45"/>
      <c r="AG1517" s="45"/>
      <c r="AH1517" s="45"/>
      <c r="AI1517" s="45"/>
      <c r="AJ1517" s="45"/>
      <c r="AK1517" s="45"/>
      <c r="AL1517" s="45"/>
      <c r="AM1517" s="45"/>
      <c r="AN1517" s="45"/>
      <c r="AO1517" s="45"/>
      <c r="AP1517" s="45"/>
      <c r="AQ1517" s="45"/>
      <c r="AR1517" s="45"/>
      <c r="AS1517" s="45"/>
      <c r="AT1517" s="45"/>
      <c r="AU1517" s="45"/>
      <c r="AV1517" s="45"/>
      <c r="AW1517" s="45"/>
      <c r="AX1517" s="45"/>
      <c r="AY1517" s="45"/>
      <c r="AZ1517" s="45"/>
      <c r="BA1517" s="45"/>
      <c r="BB1517" s="45"/>
      <c r="BC1517" s="45"/>
      <c r="BD1517" s="45"/>
      <c r="BE1517" s="45"/>
      <c r="BF1517" s="45"/>
      <c r="BG1517" s="45"/>
      <c r="BH1517" s="45"/>
      <c r="BI1517" s="45"/>
      <c r="BJ1517" s="45"/>
      <c r="BK1517" s="45"/>
      <c r="BL1517" s="45"/>
      <c r="BM1517" s="45"/>
      <c r="BN1517" s="45"/>
      <c r="BO1517" s="45"/>
      <c r="BP1517" s="45"/>
      <c r="BQ1517" s="45"/>
      <c r="BR1517" s="45"/>
      <c r="BS1517" s="45"/>
      <c r="BT1517" s="45"/>
      <c r="BU1517" s="45"/>
      <c r="BV1517" s="45"/>
      <c r="BW1517" s="45"/>
      <c r="BX1517" s="45"/>
      <c r="BY1517" s="45"/>
      <c r="BZ1517" s="45"/>
    </row>
    <row r="1518" spans="1:78" x14ac:dyDescent="0.45">
      <c r="A1518" s="45"/>
      <c r="B1518" s="45"/>
      <c r="C1518" s="45"/>
      <c r="D1518" s="45"/>
      <c r="E1518" s="45"/>
      <c r="F1518" s="45"/>
      <c r="G1518" s="45"/>
      <c r="H1518" s="45"/>
      <c r="I1518" s="45"/>
      <c r="J1518" s="45"/>
      <c r="K1518" s="45"/>
      <c r="L1518" s="45"/>
      <c r="M1518" s="45"/>
      <c r="N1518" s="45"/>
      <c r="O1518" s="45"/>
      <c r="P1518" s="45"/>
      <c r="Q1518" s="45"/>
      <c r="R1518" s="45"/>
      <c r="S1518" s="45"/>
      <c r="T1518" s="45"/>
      <c r="U1518" s="45"/>
      <c r="V1518" s="45"/>
      <c r="W1518" s="45"/>
      <c r="X1518" s="45"/>
      <c r="Y1518" s="45"/>
      <c r="Z1518" s="45"/>
      <c r="AA1518" s="45"/>
      <c r="AB1518" s="45"/>
      <c r="AC1518" s="45"/>
      <c r="AD1518" s="45"/>
      <c r="AE1518" s="45"/>
      <c r="AF1518" s="45"/>
      <c r="AG1518" s="45"/>
      <c r="AH1518" s="45"/>
      <c r="AI1518" s="45"/>
      <c r="AJ1518" s="45"/>
      <c r="AK1518" s="45"/>
      <c r="AL1518" s="45"/>
      <c r="AM1518" s="45"/>
      <c r="AN1518" s="45"/>
      <c r="AO1518" s="45"/>
      <c r="AP1518" s="45"/>
      <c r="AQ1518" s="45"/>
      <c r="AR1518" s="45"/>
      <c r="AS1518" s="45"/>
      <c r="AT1518" s="45"/>
      <c r="AU1518" s="45"/>
      <c r="AV1518" s="45"/>
      <c r="AW1518" s="45"/>
      <c r="AX1518" s="45"/>
      <c r="AY1518" s="45"/>
      <c r="AZ1518" s="45"/>
      <c r="BA1518" s="45"/>
      <c r="BB1518" s="45"/>
      <c r="BC1518" s="45"/>
      <c r="BD1518" s="45"/>
      <c r="BE1518" s="45"/>
      <c r="BF1518" s="45"/>
      <c r="BG1518" s="45"/>
      <c r="BH1518" s="45"/>
      <c r="BI1518" s="45"/>
      <c r="BJ1518" s="45"/>
      <c r="BK1518" s="45"/>
      <c r="BL1518" s="45"/>
      <c r="BM1518" s="45"/>
      <c r="BN1518" s="45"/>
      <c r="BO1518" s="45"/>
      <c r="BP1518" s="45"/>
      <c r="BQ1518" s="45"/>
      <c r="BR1518" s="45"/>
      <c r="BS1518" s="45"/>
      <c r="BT1518" s="45"/>
      <c r="BU1518" s="45"/>
      <c r="BV1518" s="45"/>
      <c r="BW1518" s="45"/>
      <c r="BX1518" s="45"/>
      <c r="BY1518" s="45"/>
      <c r="BZ1518" s="45"/>
    </row>
    <row r="1519" spans="1:78" x14ac:dyDescent="0.45">
      <c r="A1519" s="45"/>
      <c r="B1519" s="45"/>
      <c r="C1519" s="45"/>
      <c r="D1519" s="45"/>
      <c r="E1519" s="45"/>
      <c r="F1519" s="45"/>
      <c r="G1519" s="45"/>
      <c r="H1519" s="45"/>
      <c r="I1519" s="45"/>
      <c r="J1519" s="45"/>
      <c r="K1519" s="45"/>
      <c r="L1519" s="45"/>
      <c r="M1519" s="45"/>
      <c r="N1519" s="45"/>
      <c r="O1519" s="45"/>
      <c r="P1519" s="45"/>
      <c r="Q1519" s="45"/>
      <c r="R1519" s="45"/>
      <c r="S1519" s="45"/>
      <c r="T1519" s="45"/>
      <c r="U1519" s="45"/>
      <c r="V1519" s="45"/>
      <c r="W1519" s="45"/>
      <c r="X1519" s="45"/>
      <c r="Y1519" s="45"/>
      <c r="Z1519" s="45"/>
      <c r="AA1519" s="45"/>
      <c r="AB1519" s="45"/>
      <c r="AC1519" s="45"/>
      <c r="AD1519" s="45"/>
      <c r="AE1519" s="45"/>
      <c r="AF1519" s="45"/>
      <c r="AG1519" s="45"/>
      <c r="AH1519" s="45"/>
      <c r="AI1519" s="45"/>
      <c r="AJ1519" s="45"/>
      <c r="AK1519" s="45"/>
      <c r="AL1519" s="45"/>
      <c r="AM1519" s="45"/>
      <c r="AN1519" s="45"/>
      <c r="AO1519" s="45"/>
      <c r="AP1519" s="45"/>
      <c r="AQ1519" s="45"/>
      <c r="AR1519" s="45"/>
      <c r="AS1519" s="45"/>
      <c r="AT1519" s="45"/>
      <c r="AU1519" s="45"/>
      <c r="AV1519" s="45"/>
      <c r="AW1519" s="45"/>
      <c r="AX1519" s="45"/>
      <c r="AY1519" s="45"/>
      <c r="AZ1519" s="45"/>
      <c r="BA1519" s="45"/>
      <c r="BB1519" s="45"/>
      <c r="BC1519" s="45"/>
      <c r="BD1519" s="45"/>
      <c r="BE1519" s="45"/>
      <c r="BF1519" s="45"/>
      <c r="BG1519" s="45"/>
      <c r="BH1519" s="45"/>
      <c r="BI1519" s="45"/>
      <c r="BJ1519" s="45"/>
      <c r="BK1519" s="45"/>
      <c r="BL1519" s="45"/>
      <c r="BM1519" s="45"/>
      <c r="BN1519" s="45"/>
      <c r="BO1519" s="45"/>
      <c r="BP1519" s="45"/>
      <c r="BQ1519" s="45"/>
      <c r="BR1519" s="45"/>
      <c r="BS1519" s="45"/>
      <c r="BT1519" s="45"/>
      <c r="BU1519" s="45"/>
      <c r="BV1519" s="45"/>
      <c r="BW1519" s="45"/>
      <c r="BX1519" s="45"/>
      <c r="BY1519" s="45"/>
      <c r="BZ1519" s="45"/>
    </row>
    <row r="1520" spans="1:78" x14ac:dyDescent="0.45">
      <c r="A1520" s="45"/>
      <c r="B1520" s="45"/>
      <c r="C1520" s="45"/>
      <c r="D1520" s="45"/>
      <c r="E1520" s="45"/>
      <c r="F1520" s="45"/>
      <c r="G1520" s="45"/>
      <c r="H1520" s="45"/>
      <c r="I1520" s="45"/>
      <c r="J1520" s="45"/>
      <c r="K1520" s="45"/>
      <c r="L1520" s="45"/>
      <c r="M1520" s="45"/>
      <c r="N1520" s="45"/>
      <c r="O1520" s="45"/>
      <c r="P1520" s="45"/>
      <c r="Q1520" s="45"/>
      <c r="R1520" s="45"/>
      <c r="S1520" s="45"/>
      <c r="T1520" s="45"/>
      <c r="U1520" s="45"/>
      <c r="V1520" s="45"/>
      <c r="W1520" s="45"/>
      <c r="X1520" s="45"/>
      <c r="Y1520" s="45"/>
      <c r="Z1520" s="45"/>
      <c r="AA1520" s="45"/>
      <c r="AB1520" s="45"/>
      <c r="AC1520" s="45"/>
      <c r="AD1520" s="45"/>
      <c r="AE1520" s="45"/>
      <c r="AF1520" s="45"/>
      <c r="AG1520" s="45"/>
      <c r="AH1520" s="45"/>
      <c r="AI1520" s="45"/>
      <c r="AJ1520" s="45"/>
      <c r="AK1520" s="45"/>
      <c r="AL1520" s="45"/>
      <c r="AM1520" s="45"/>
      <c r="AN1520" s="45"/>
      <c r="AO1520" s="45"/>
      <c r="AP1520" s="45"/>
      <c r="AQ1520" s="45"/>
      <c r="AR1520" s="45"/>
      <c r="AS1520" s="45"/>
      <c r="AT1520" s="45"/>
      <c r="AU1520" s="45"/>
      <c r="AV1520" s="45"/>
      <c r="AW1520" s="45"/>
      <c r="AX1520" s="45"/>
      <c r="AY1520" s="45"/>
      <c r="AZ1520" s="45"/>
      <c r="BA1520" s="45"/>
      <c r="BB1520" s="45"/>
      <c r="BC1520" s="45"/>
      <c r="BD1520" s="45"/>
      <c r="BE1520" s="45"/>
      <c r="BF1520" s="45"/>
      <c r="BG1520" s="45"/>
      <c r="BH1520" s="45"/>
      <c r="BI1520" s="45"/>
      <c r="BJ1520" s="45"/>
      <c r="BK1520" s="45"/>
      <c r="BL1520" s="45"/>
      <c r="BM1520" s="45"/>
      <c r="BN1520" s="45"/>
      <c r="BO1520" s="45"/>
      <c r="BP1520" s="45"/>
      <c r="BQ1520" s="45"/>
      <c r="BR1520" s="45"/>
      <c r="BS1520" s="45"/>
      <c r="BT1520" s="45"/>
      <c r="BU1520" s="45"/>
      <c r="BV1520" s="45"/>
      <c r="BW1520" s="45"/>
      <c r="BX1520" s="45"/>
      <c r="BY1520" s="45"/>
      <c r="BZ1520" s="45"/>
    </row>
    <row r="1521" spans="1:78" x14ac:dyDescent="0.45">
      <c r="A1521" s="45"/>
      <c r="B1521" s="45"/>
      <c r="C1521" s="45"/>
      <c r="D1521" s="45"/>
      <c r="E1521" s="45"/>
      <c r="F1521" s="45"/>
      <c r="G1521" s="45"/>
      <c r="H1521" s="45"/>
      <c r="I1521" s="45"/>
      <c r="J1521" s="45"/>
      <c r="K1521" s="45"/>
      <c r="L1521" s="45"/>
      <c r="M1521" s="45"/>
      <c r="N1521" s="45"/>
      <c r="O1521" s="45"/>
      <c r="P1521" s="45"/>
      <c r="Q1521" s="45"/>
      <c r="R1521" s="45"/>
      <c r="S1521" s="45"/>
      <c r="T1521" s="45"/>
      <c r="U1521" s="45"/>
      <c r="V1521" s="45"/>
      <c r="W1521" s="45"/>
      <c r="X1521" s="45"/>
      <c r="Y1521" s="45"/>
      <c r="Z1521" s="45"/>
      <c r="AA1521" s="45"/>
      <c r="AB1521" s="45"/>
      <c r="AC1521" s="45"/>
      <c r="AD1521" s="45"/>
      <c r="AE1521" s="45"/>
      <c r="AF1521" s="45"/>
      <c r="AG1521" s="45"/>
      <c r="AH1521" s="45"/>
      <c r="AI1521" s="45"/>
      <c r="AJ1521" s="45"/>
      <c r="AK1521" s="45"/>
      <c r="AL1521" s="45"/>
      <c r="AM1521" s="45"/>
      <c r="AN1521" s="45"/>
      <c r="AO1521" s="45"/>
      <c r="AP1521" s="45"/>
      <c r="AQ1521" s="45"/>
      <c r="AR1521" s="45"/>
      <c r="AS1521" s="45"/>
      <c r="AT1521" s="45"/>
      <c r="AU1521" s="45"/>
      <c r="AV1521" s="45"/>
      <c r="AW1521" s="45"/>
      <c r="AX1521" s="45"/>
      <c r="AY1521" s="45"/>
      <c r="AZ1521" s="45"/>
      <c r="BA1521" s="45"/>
      <c r="BB1521" s="45"/>
      <c r="BC1521" s="45"/>
      <c r="BD1521" s="45"/>
      <c r="BE1521" s="45"/>
      <c r="BF1521" s="45"/>
      <c r="BG1521" s="45"/>
      <c r="BH1521" s="45"/>
      <c r="BI1521" s="45"/>
      <c r="BJ1521" s="45"/>
      <c r="BK1521" s="45"/>
      <c r="BL1521" s="45"/>
      <c r="BM1521" s="45"/>
      <c r="BN1521" s="45"/>
      <c r="BO1521" s="45"/>
      <c r="BP1521" s="45"/>
      <c r="BQ1521" s="45"/>
      <c r="BR1521" s="45"/>
      <c r="BS1521" s="45"/>
      <c r="BT1521" s="45"/>
      <c r="BU1521" s="45"/>
      <c r="BV1521" s="45"/>
      <c r="BW1521" s="45"/>
      <c r="BX1521" s="45"/>
      <c r="BY1521" s="45"/>
      <c r="BZ1521" s="45"/>
    </row>
    <row r="1522" spans="1:78" x14ac:dyDescent="0.45">
      <c r="A1522" s="45"/>
      <c r="B1522" s="45"/>
      <c r="C1522" s="45"/>
      <c r="D1522" s="45"/>
      <c r="E1522" s="45"/>
      <c r="F1522" s="45"/>
      <c r="G1522" s="45"/>
      <c r="H1522" s="45"/>
      <c r="I1522" s="45"/>
      <c r="J1522" s="45"/>
      <c r="K1522" s="45"/>
      <c r="L1522" s="45"/>
      <c r="M1522" s="45"/>
      <c r="N1522" s="45"/>
      <c r="O1522" s="45"/>
      <c r="P1522" s="45"/>
      <c r="Q1522" s="45"/>
      <c r="R1522" s="45"/>
      <c r="S1522" s="45"/>
      <c r="T1522" s="45"/>
      <c r="U1522" s="45"/>
      <c r="V1522" s="45"/>
      <c r="W1522" s="45"/>
      <c r="X1522" s="45"/>
      <c r="Y1522" s="45"/>
      <c r="Z1522" s="45"/>
      <c r="AA1522" s="45"/>
      <c r="AB1522" s="45"/>
      <c r="AC1522" s="45"/>
      <c r="AD1522" s="45"/>
      <c r="AE1522" s="45"/>
      <c r="AF1522" s="45"/>
      <c r="AG1522" s="45"/>
      <c r="AH1522" s="45"/>
      <c r="AI1522" s="45"/>
      <c r="AJ1522" s="45"/>
      <c r="AK1522" s="45"/>
      <c r="AL1522" s="45"/>
      <c r="AM1522" s="45"/>
      <c r="AN1522" s="45"/>
      <c r="AO1522" s="45"/>
      <c r="AP1522" s="45"/>
      <c r="AQ1522" s="45"/>
      <c r="AR1522" s="45"/>
      <c r="AS1522" s="45"/>
      <c r="AT1522" s="45"/>
      <c r="AU1522" s="45"/>
      <c r="AV1522" s="45"/>
      <c r="AW1522" s="45"/>
      <c r="AX1522" s="45"/>
      <c r="AY1522" s="45"/>
      <c r="AZ1522" s="45"/>
      <c r="BA1522" s="45"/>
      <c r="BB1522" s="45"/>
      <c r="BC1522" s="45"/>
      <c r="BD1522" s="45"/>
      <c r="BE1522" s="45"/>
      <c r="BF1522" s="45"/>
      <c r="BG1522" s="45"/>
      <c r="BH1522" s="45"/>
      <c r="BI1522" s="45"/>
      <c r="BJ1522" s="45"/>
      <c r="BK1522" s="45"/>
      <c r="BL1522" s="45"/>
      <c r="BM1522" s="45"/>
      <c r="BN1522" s="45"/>
      <c r="BO1522" s="45"/>
      <c r="BP1522" s="45"/>
      <c r="BQ1522" s="45"/>
      <c r="BR1522" s="45"/>
      <c r="BS1522" s="45"/>
      <c r="BT1522" s="45"/>
      <c r="BU1522" s="45"/>
      <c r="BV1522" s="45"/>
      <c r="BW1522" s="45"/>
      <c r="BX1522" s="45"/>
      <c r="BY1522" s="45"/>
      <c r="BZ1522" s="45"/>
    </row>
    <row r="1523" spans="1:78" x14ac:dyDescent="0.45">
      <c r="A1523" s="45"/>
      <c r="B1523" s="45"/>
      <c r="C1523" s="45"/>
      <c r="D1523" s="45"/>
      <c r="E1523" s="45"/>
      <c r="F1523" s="45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45"/>
      <c r="S1523" s="45"/>
      <c r="T1523" s="45"/>
      <c r="U1523" s="45"/>
      <c r="V1523" s="45"/>
      <c r="W1523" s="45"/>
      <c r="X1523" s="45"/>
      <c r="Y1523" s="45"/>
      <c r="Z1523" s="45"/>
      <c r="AA1523" s="45"/>
      <c r="AB1523" s="45"/>
      <c r="AC1523" s="45"/>
      <c r="AD1523" s="45"/>
      <c r="AE1523" s="45"/>
      <c r="AF1523" s="45"/>
      <c r="AG1523" s="45"/>
      <c r="AH1523" s="45"/>
      <c r="AI1523" s="45"/>
      <c r="AJ1523" s="45"/>
      <c r="AK1523" s="45"/>
      <c r="AL1523" s="45"/>
      <c r="AM1523" s="45"/>
      <c r="AN1523" s="45"/>
      <c r="AO1523" s="45"/>
      <c r="AP1523" s="45"/>
      <c r="AQ1523" s="45"/>
      <c r="AR1523" s="45"/>
      <c r="AS1523" s="45"/>
      <c r="AT1523" s="45"/>
      <c r="AU1523" s="45"/>
      <c r="AV1523" s="45"/>
      <c r="AW1523" s="45"/>
      <c r="AX1523" s="45"/>
      <c r="AY1523" s="45"/>
      <c r="AZ1523" s="45"/>
      <c r="BA1523" s="45"/>
      <c r="BB1523" s="45"/>
      <c r="BC1523" s="45"/>
      <c r="BD1523" s="45"/>
      <c r="BE1523" s="45"/>
      <c r="BF1523" s="45"/>
      <c r="BG1523" s="45"/>
      <c r="BH1523" s="45"/>
      <c r="BI1523" s="45"/>
      <c r="BJ1523" s="45"/>
      <c r="BK1523" s="45"/>
      <c r="BL1523" s="45"/>
      <c r="BM1523" s="45"/>
      <c r="BN1523" s="45"/>
      <c r="BO1523" s="45"/>
      <c r="BP1523" s="45"/>
      <c r="BQ1523" s="45"/>
      <c r="BR1523" s="45"/>
      <c r="BS1523" s="45"/>
      <c r="BT1523" s="45"/>
      <c r="BU1523" s="45"/>
      <c r="BV1523" s="45"/>
      <c r="BW1523" s="45"/>
      <c r="BX1523" s="45"/>
      <c r="BY1523" s="45"/>
      <c r="BZ1523" s="45"/>
    </row>
    <row r="1524" spans="1:78" x14ac:dyDescent="0.45">
      <c r="A1524" s="45"/>
      <c r="B1524" s="45"/>
      <c r="C1524" s="45"/>
      <c r="D1524" s="45"/>
      <c r="E1524" s="45"/>
      <c r="F1524" s="45"/>
      <c r="G1524" s="45"/>
      <c r="H1524" s="45"/>
      <c r="I1524" s="45"/>
      <c r="J1524" s="45"/>
      <c r="K1524" s="45"/>
      <c r="L1524" s="45"/>
      <c r="M1524" s="45"/>
      <c r="N1524" s="45"/>
      <c r="O1524" s="45"/>
      <c r="P1524" s="45"/>
      <c r="Q1524" s="45"/>
      <c r="R1524" s="45"/>
      <c r="S1524" s="45"/>
      <c r="T1524" s="45"/>
      <c r="U1524" s="45"/>
      <c r="V1524" s="45"/>
      <c r="W1524" s="45"/>
      <c r="X1524" s="45"/>
      <c r="Y1524" s="45"/>
      <c r="Z1524" s="45"/>
      <c r="AA1524" s="45"/>
      <c r="AB1524" s="45"/>
      <c r="AC1524" s="45"/>
      <c r="AD1524" s="45"/>
      <c r="AE1524" s="45"/>
      <c r="AF1524" s="45"/>
      <c r="AG1524" s="45"/>
      <c r="AH1524" s="45"/>
      <c r="AI1524" s="45"/>
      <c r="AJ1524" s="45"/>
      <c r="AK1524" s="45"/>
      <c r="AL1524" s="45"/>
      <c r="AM1524" s="45"/>
      <c r="AN1524" s="45"/>
      <c r="AO1524" s="45"/>
      <c r="AP1524" s="45"/>
      <c r="AQ1524" s="45"/>
      <c r="AR1524" s="45"/>
      <c r="AS1524" s="45"/>
      <c r="AT1524" s="45"/>
      <c r="AU1524" s="45"/>
      <c r="AV1524" s="45"/>
      <c r="AW1524" s="45"/>
      <c r="AX1524" s="45"/>
      <c r="AY1524" s="45"/>
      <c r="AZ1524" s="45"/>
      <c r="BA1524" s="45"/>
      <c r="BB1524" s="45"/>
      <c r="BC1524" s="45"/>
      <c r="BD1524" s="45"/>
      <c r="BE1524" s="45"/>
      <c r="BF1524" s="45"/>
      <c r="BG1524" s="45"/>
      <c r="BH1524" s="45"/>
      <c r="BI1524" s="45"/>
      <c r="BJ1524" s="45"/>
      <c r="BK1524" s="45"/>
      <c r="BL1524" s="45"/>
      <c r="BM1524" s="45"/>
      <c r="BN1524" s="45"/>
      <c r="BO1524" s="45"/>
      <c r="BP1524" s="45"/>
      <c r="BQ1524" s="45"/>
      <c r="BR1524" s="45"/>
      <c r="BS1524" s="45"/>
      <c r="BT1524" s="45"/>
      <c r="BU1524" s="45"/>
      <c r="BV1524" s="45"/>
      <c r="BW1524" s="45"/>
      <c r="BX1524" s="45"/>
      <c r="BY1524" s="45"/>
      <c r="BZ1524" s="45"/>
    </row>
    <row r="1525" spans="1:78" x14ac:dyDescent="0.45">
      <c r="A1525" s="45"/>
      <c r="B1525" s="45"/>
      <c r="C1525" s="45"/>
      <c r="D1525" s="45"/>
      <c r="E1525" s="45"/>
      <c r="F1525" s="45"/>
      <c r="G1525" s="45"/>
      <c r="H1525" s="45"/>
      <c r="I1525" s="45"/>
      <c r="J1525" s="45"/>
      <c r="K1525" s="45"/>
      <c r="L1525" s="45"/>
      <c r="M1525" s="45"/>
      <c r="N1525" s="45"/>
      <c r="O1525" s="45"/>
      <c r="P1525" s="45"/>
      <c r="Q1525" s="45"/>
      <c r="R1525" s="45"/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5"/>
      <c r="AE1525" s="45"/>
      <c r="AF1525" s="45"/>
      <c r="AG1525" s="45"/>
      <c r="AH1525" s="45"/>
      <c r="AI1525" s="45"/>
      <c r="AJ1525" s="45"/>
      <c r="AK1525" s="45"/>
      <c r="AL1525" s="45"/>
      <c r="AM1525" s="45"/>
      <c r="AN1525" s="45"/>
      <c r="AO1525" s="45"/>
      <c r="AP1525" s="45"/>
      <c r="AQ1525" s="45"/>
      <c r="AR1525" s="45"/>
      <c r="AS1525" s="45"/>
      <c r="AT1525" s="45"/>
      <c r="AU1525" s="45"/>
      <c r="AV1525" s="45"/>
      <c r="AW1525" s="45"/>
      <c r="AX1525" s="45"/>
      <c r="AY1525" s="45"/>
      <c r="AZ1525" s="45"/>
      <c r="BA1525" s="45"/>
      <c r="BB1525" s="45"/>
      <c r="BC1525" s="45"/>
      <c r="BD1525" s="45"/>
      <c r="BE1525" s="45"/>
      <c r="BF1525" s="45"/>
      <c r="BG1525" s="45"/>
      <c r="BH1525" s="45"/>
      <c r="BI1525" s="45"/>
      <c r="BJ1525" s="45"/>
      <c r="BK1525" s="45"/>
      <c r="BL1525" s="45"/>
      <c r="BM1525" s="45"/>
      <c r="BN1525" s="45"/>
      <c r="BO1525" s="45"/>
      <c r="BP1525" s="45"/>
      <c r="BQ1525" s="45"/>
      <c r="BR1525" s="45"/>
      <c r="BS1525" s="45"/>
      <c r="BT1525" s="45"/>
      <c r="BU1525" s="45"/>
      <c r="BV1525" s="45"/>
      <c r="BW1525" s="45"/>
      <c r="BX1525" s="45"/>
      <c r="BY1525" s="45"/>
      <c r="BZ1525" s="45"/>
    </row>
    <row r="1526" spans="1:78" x14ac:dyDescent="0.45">
      <c r="A1526" s="45"/>
      <c r="B1526" s="45"/>
      <c r="C1526" s="45"/>
      <c r="D1526" s="45"/>
      <c r="E1526" s="45"/>
      <c r="F1526" s="45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5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  <c r="AD1526" s="45"/>
      <c r="AE1526" s="45"/>
      <c r="AF1526" s="45"/>
      <c r="AG1526" s="45"/>
      <c r="AH1526" s="45"/>
      <c r="AI1526" s="45"/>
      <c r="AJ1526" s="45"/>
      <c r="AK1526" s="45"/>
      <c r="AL1526" s="45"/>
      <c r="AM1526" s="45"/>
      <c r="AN1526" s="45"/>
      <c r="AO1526" s="45"/>
      <c r="AP1526" s="45"/>
      <c r="AQ1526" s="45"/>
      <c r="AR1526" s="45"/>
      <c r="AS1526" s="45"/>
      <c r="AT1526" s="45"/>
      <c r="AU1526" s="45"/>
      <c r="AV1526" s="45"/>
      <c r="AW1526" s="45"/>
      <c r="AX1526" s="45"/>
      <c r="AY1526" s="45"/>
      <c r="AZ1526" s="45"/>
      <c r="BA1526" s="45"/>
      <c r="BB1526" s="45"/>
      <c r="BC1526" s="45"/>
      <c r="BD1526" s="45"/>
      <c r="BE1526" s="45"/>
      <c r="BF1526" s="45"/>
      <c r="BG1526" s="45"/>
      <c r="BH1526" s="45"/>
      <c r="BI1526" s="45"/>
      <c r="BJ1526" s="45"/>
      <c r="BK1526" s="45"/>
      <c r="BL1526" s="45"/>
      <c r="BM1526" s="45"/>
      <c r="BN1526" s="45"/>
      <c r="BO1526" s="45"/>
      <c r="BP1526" s="45"/>
      <c r="BQ1526" s="45"/>
      <c r="BR1526" s="45"/>
      <c r="BS1526" s="45"/>
      <c r="BT1526" s="45"/>
      <c r="BU1526" s="45"/>
      <c r="BV1526" s="45"/>
      <c r="BW1526" s="45"/>
      <c r="BX1526" s="45"/>
      <c r="BY1526" s="45"/>
      <c r="BZ1526" s="45"/>
    </row>
    <row r="1527" spans="1:78" x14ac:dyDescent="0.45">
      <c r="A1527" s="45"/>
      <c r="B1527" s="45"/>
      <c r="C1527" s="45"/>
      <c r="D1527" s="45"/>
      <c r="E1527" s="45"/>
      <c r="F1527" s="45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5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  <c r="AF1527" s="45"/>
      <c r="AG1527" s="45"/>
      <c r="AH1527" s="45"/>
      <c r="AI1527" s="45"/>
      <c r="AJ1527" s="45"/>
      <c r="AK1527" s="45"/>
      <c r="AL1527" s="45"/>
      <c r="AM1527" s="45"/>
      <c r="AN1527" s="45"/>
      <c r="AO1527" s="45"/>
      <c r="AP1527" s="45"/>
      <c r="AQ1527" s="45"/>
      <c r="AR1527" s="45"/>
      <c r="AS1527" s="45"/>
      <c r="AT1527" s="45"/>
      <c r="AU1527" s="45"/>
      <c r="AV1527" s="45"/>
      <c r="AW1527" s="45"/>
      <c r="AX1527" s="45"/>
      <c r="AY1527" s="45"/>
      <c r="AZ1527" s="45"/>
      <c r="BA1527" s="45"/>
      <c r="BB1527" s="45"/>
      <c r="BC1527" s="45"/>
      <c r="BD1527" s="45"/>
      <c r="BE1527" s="45"/>
      <c r="BF1527" s="45"/>
      <c r="BG1527" s="45"/>
      <c r="BH1527" s="45"/>
      <c r="BI1527" s="45"/>
      <c r="BJ1527" s="45"/>
      <c r="BK1527" s="45"/>
      <c r="BL1527" s="45"/>
      <c r="BM1527" s="45"/>
      <c r="BN1527" s="45"/>
      <c r="BO1527" s="45"/>
      <c r="BP1527" s="45"/>
      <c r="BQ1527" s="45"/>
      <c r="BR1527" s="45"/>
      <c r="BS1527" s="45"/>
      <c r="BT1527" s="45"/>
      <c r="BU1527" s="45"/>
      <c r="BV1527" s="45"/>
      <c r="BW1527" s="45"/>
      <c r="BX1527" s="45"/>
      <c r="BY1527" s="45"/>
      <c r="BZ1527" s="45"/>
    </row>
    <row r="1528" spans="1:78" x14ac:dyDescent="0.45">
      <c r="A1528" s="45"/>
      <c r="B1528" s="45"/>
      <c r="C1528" s="45"/>
      <c r="D1528" s="45"/>
      <c r="E1528" s="45"/>
      <c r="F1528" s="45"/>
      <c r="G1528" s="45"/>
      <c r="H1528" s="45"/>
      <c r="I1528" s="45"/>
      <c r="J1528" s="45"/>
      <c r="K1528" s="45"/>
      <c r="L1528" s="45"/>
      <c r="M1528" s="45"/>
      <c r="N1528" s="45"/>
      <c r="O1528" s="45"/>
      <c r="P1528" s="45"/>
      <c r="Q1528" s="45"/>
      <c r="R1528" s="45"/>
      <c r="S1528" s="45"/>
      <c r="T1528" s="45"/>
      <c r="U1528" s="45"/>
      <c r="V1528" s="45"/>
      <c r="W1528" s="45"/>
      <c r="X1528" s="45"/>
      <c r="Y1528" s="45"/>
      <c r="Z1528" s="45"/>
      <c r="AA1528" s="45"/>
      <c r="AB1528" s="45"/>
      <c r="AC1528" s="45"/>
      <c r="AD1528" s="45"/>
      <c r="AE1528" s="45"/>
      <c r="AF1528" s="45"/>
      <c r="AG1528" s="45"/>
      <c r="AH1528" s="45"/>
      <c r="AI1528" s="45"/>
      <c r="AJ1528" s="45"/>
      <c r="AK1528" s="45"/>
      <c r="AL1528" s="45"/>
      <c r="AM1528" s="45"/>
      <c r="AN1528" s="45"/>
      <c r="AO1528" s="45"/>
      <c r="AP1528" s="45"/>
      <c r="AQ1528" s="45"/>
      <c r="AR1528" s="45"/>
      <c r="AS1528" s="45"/>
      <c r="AT1528" s="45"/>
      <c r="AU1528" s="45"/>
      <c r="AV1528" s="45"/>
      <c r="AW1528" s="45"/>
      <c r="AX1528" s="45"/>
      <c r="AY1528" s="45"/>
      <c r="AZ1528" s="45"/>
      <c r="BA1528" s="45"/>
      <c r="BB1528" s="45"/>
      <c r="BC1528" s="45"/>
      <c r="BD1528" s="45"/>
      <c r="BE1528" s="45"/>
      <c r="BF1528" s="45"/>
      <c r="BG1528" s="45"/>
      <c r="BH1528" s="45"/>
      <c r="BI1528" s="45"/>
      <c r="BJ1528" s="45"/>
      <c r="BK1528" s="45"/>
      <c r="BL1528" s="45"/>
      <c r="BM1528" s="45"/>
      <c r="BN1528" s="45"/>
      <c r="BO1528" s="45"/>
      <c r="BP1528" s="45"/>
      <c r="BQ1528" s="45"/>
      <c r="BR1528" s="45"/>
      <c r="BS1528" s="45"/>
      <c r="BT1528" s="45"/>
      <c r="BU1528" s="45"/>
      <c r="BV1528" s="45"/>
      <c r="BW1528" s="45"/>
      <c r="BX1528" s="45"/>
      <c r="BY1528" s="45"/>
      <c r="BZ1528" s="45"/>
    </row>
    <row r="1529" spans="1:78" x14ac:dyDescent="0.45">
      <c r="A1529" s="45"/>
      <c r="B1529" s="45"/>
      <c r="C1529" s="45"/>
      <c r="D1529" s="45"/>
      <c r="E1529" s="45"/>
      <c r="F1529" s="45"/>
      <c r="G1529" s="45"/>
      <c r="H1529" s="45"/>
      <c r="I1529" s="45"/>
      <c r="J1529" s="45"/>
      <c r="K1529" s="45"/>
      <c r="L1529" s="45"/>
      <c r="M1529" s="45"/>
      <c r="N1529" s="45"/>
      <c r="O1529" s="45"/>
      <c r="P1529" s="45"/>
      <c r="Q1529" s="45"/>
      <c r="R1529" s="45"/>
      <c r="S1529" s="45"/>
      <c r="T1529" s="45"/>
      <c r="U1529" s="45"/>
      <c r="V1529" s="45"/>
      <c r="W1529" s="45"/>
      <c r="X1529" s="45"/>
      <c r="Y1529" s="45"/>
      <c r="Z1529" s="45"/>
      <c r="AA1529" s="45"/>
      <c r="AB1529" s="45"/>
      <c r="AC1529" s="45"/>
      <c r="AD1529" s="45"/>
      <c r="AE1529" s="45"/>
      <c r="AF1529" s="45"/>
      <c r="AG1529" s="45"/>
      <c r="AH1529" s="45"/>
      <c r="AI1529" s="45"/>
      <c r="AJ1529" s="45"/>
      <c r="AK1529" s="45"/>
      <c r="AL1529" s="45"/>
      <c r="AM1529" s="45"/>
      <c r="AN1529" s="45"/>
      <c r="AO1529" s="45"/>
      <c r="AP1529" s="45"/>
      <c r="AQ1529" s="45"/>
      <c r="AR1529" s="45"/>
      <c r="AS1529" s="45"/>
      <c r="AT1529" s="45"/>
      <c r="AU1529" s="45"/>
      <c r="AV1529" s="45"/>
      <c r="AW1529" s="45"/>
      <c r="AX1529" s="45"/>
      <c r="AY1529" s="45"/>
      <c r="AZ1529" s="45"/>
      <c r="BA1529" s="45"/>
      <c r="BB1529" s="45"/>
      <c r="BC1529" s="45"/>
      <c r="BD1529" s="45"/>
      <c r="BE1529" s="45"/>
      <c r="BF1529" s="45"/>
      <c r="BG1529" s="45"/>
      <c r="BH1529" s="45"/>
      <c r="BI1529" s="45"/>
      <c r="BJ1529" s="45"/>
      <c r="BK1529" s="45"/>
      <c r="BL1529" s="45"/>
      <c r="BM1529" s="45"/>
      <c r="BN1529" s="45"/>
      <c r="BO1529" s="45"/>
      <c r="BP1529" s="45"/>
      <c r="BQ1529" s="45"/>
      <c r="BR1529" s="45"/>
      <c r="BS1529" s="45"/>
      <c r="BT1529" s="45"/>
      <c r="BU1529" s="45"/>
      <c r="BV1529" s="45"/>
      <c r="BW1529" s="45"/>
      <c r="BX1529" s="45"/>
      <c r="BY1529" s="45"/>
      <c r="BZ1529" s="45"/>
    </row>
    <row r="1530" spans="1:78" x14ac:dyDescent="0.45">
      <c r="A1530" s="45"/>
      <c r="B1530" s="45"/>
      <c r="C1530" s="45"/>
      <c r="D1530" s="45"/>
      <c r="E1530" s="45"/>
      <c r="F1530" s="45"/>
      <c r="G1530" s="45"/>
      <c r="H1530" s="45"/>
      <c r="I1530" s="45"/>
      <c r="J1530" s="45"/>
      <c r="K1530" s="45"/>
      <c r="L1530" s="45"/>
      <c r="M1530" s="45"/>
      <c r="N1530" s="45"/>
      <c r="O1530" s="45"/>
      <c r="P1530" s="45"/>
      <c r="Q1530" s="45"/>
      <c r="R1530" s="45"/>
      <c r="S1530" s="45"/>
      <c r="T1530" s="45"/>
      <c r="U1530" s="45"/>
      <c r="V1530" s="45"/>
      <c r="W1530" s="45"/>
      <c r="X1530" s="45"/>
      <c r="Y1530" s="45"/>
      <c r="Z1530" s="45"/>
      <c r="AA1530" s="45"/>
      <c r="AB1530" s="45"/>
      <c r="AC1530" s="45"/>
      <c r="AD1530" s="45"/>
      <c r="AE1530" s="45"/>
      <c r="AF1530" s="45"/>
      <c r="AG1530" s="45"/>
      <c r="AH1530" s="45"/>
      <c r="AI1530" s="45"/>
      <c r="AJ1530" s="45"/>
      <c r="AK1530" s="45"/>
      <c r="AL1530" s="45"/>
      <c r="AM1530" s="45"/>
      <c r="AN1530" s="45"/>
      <c r="AO1530" s="45"/>
      <c r="AP1530" s="45"/>
      <c r="AQ1530" s="45"/>
      <c r="AR1530" s="45"/>
      <c r="AS1530" s="45"/>
      <c r="AT1530" s="45"/>
      <c r="AU1530" s="45"/>
      <c r="AV1530" s="45"/>
      <c r="AW1530" s="45"/>
      <c r="AX1530" s="45"/>
      <c r="AY1530" s="45"/>
      <c r="AZ1530" s="45"/>
      <c r="BA1530" s="45"/>
      <c r="BB1530" s="45"/>
      <c r="BC1530" s="45"/>
      <c r="BD1530" s="45"/>
      <c r="BE1530" s="45"/>
      <c r="BF1530" s="45"/>
      <c r="BG1530" s="45"/>
      <c r="BH1530" s="45"/>
      <c r="BI1530" s="45"/>
      <c r="BJ1530" s="45"/>
      <c r="BK1530" s="45"/>
      <c r="BL1530" s="45"/>
      <c r="BM1530" s="45"/>
      <c r="BN1530" s="45"/>
      <c r="BO1530" s="45"/>
      <c r="BP1530" s="45"/>
      <c r="BQ1530" s="45"/>
      <c r="BR1530" s="45"/>
      <c r="BS1530" s="45"/>
      <c r="BT1530" s="45"/>
      <c r="BU1530" s="45"/>
      <c r="BV1530" s="45"/>
      <c r="BW1530" s="45"/>
      <c r="BX1530" s="45"/>
      <c r="BY1530" s="45"/>
      <c r="BZ1530" s="45"/>
    </row>
    <row r="1531" spans="1:78" x14ac:dyDescent="0.45">
      <c r="A1531" s="45"/>
      <c r="B1531" s="45"/>
      <c r="C1531" s="45"/>
      <c r="D1531" s="45"/>
      <c r="E1531" s="45"/>
      <c r="F1531" s="45"/>
      <c r="G1531" s="45"/>
      <c r="H1531" s="45"/>
      <c r="I1531" s="45"/>
      <c r="J1531" s="45"/>
      <c r="K1531" s="45"/>
      <c r="L1531" s="45"/>
      <c r="M1531" s="45"/>
      <c r="N1531" s="45"/>
      <c r="O1531" s="45"/>
      <c r="P1531" s="45"/>
      <c r="Q1531" s="45"/>
      <c r="R1531" s="45"/>
      <c r="S1531" s="45"/>
      <c r="T1531" s="45"/>
      <c r="U1531" s="45"/>
      <c r="V1531" s="45"/>
      <c r="W1531" s="45"/>
      <c r="X1531" s="45"/>
      <c r="Y1531" s="45"/>
      <c r="Z1531" s="45"/>
      <c r="AA1531" s="45"/>
      <c r="AB1531" s="45"/>
      <c r="AC1531" s="45"/>
      <c r="AD1531" s="45"/>
      <c r="AE1531" s="45"/>
      <c r="AF1531" s="45"/>
      <c r="AG1531" s="45"/>
      <c r="AH1531" s="45"/>
      <c r="AI1531" s="45"/>
      <c r="AJ1531" s="45"/>
      <c r="AK1531" s="45"/>
      <c r="AL1531" s="45"/>
      <c r="AM1531" s="45"/>
      <c r="AN1531" s="45"/>
      <c r="AO1531" s="45"/>
      <c r="AP1531" s="45"/>
      <c r="AQ1531" s="45"/>
      <c r="AR1531" s="45"/>
      <c r="AS1531" s="45"/>
      <c r="AT1531" s="45"/>
      <c r="AU1531" s="45"/>
      <c r="AV1531" s="45"/>
      <c r="AW1531" s="45"/>
      <c r="AX1531" s="45"/>
      <c r="AY1531" s="45"/>
      <c r="AZ1531" s="45"/>
      <c r="BA1531" s="45"/>
      <c r="BB1531" s="45"/>
      <c r="BC1531" s="45"/>
      <c r="BD1531" s="45"/>
      <c r="BE1531" s="45"/>
      <c r="BF1531" s="45"/>
      <c r="BG1531" s="45"/>
      <c r="BH1531" s="45"/>
      <c r="BI1531" s="45"/>
      <c r="BJ1531" s="45"/>
      <c r="BK1531" s="45"/>
      <c r="BL1531" s="45"/>
      <c r="BM1531" s="45"/>
      <c r="BN1531" s="45"/>
      <c r="BO1531" s="45"/>
      <c r="BP1531" s="45"/>
      <c r="BQ1531" s="45"/>
      <c r="BR1531" s="45"/>
      <c r="BS1531" s="45"/>
      <c r="BT1531" s="45"/>
      <c r="BU1531" s="45"/>
      <c r="BV1531" s="45"/>
      <c r="BW1531" s="45"/>
      <c r="BX1531" s="45"/>
      <c r="BY1531" s="45"/>
      <c r="BZ1531" s="45"/>
    </row>
    <row r="1532" spans="1:78" x14ac:dyDescent="0.45">
      <c r="A1532" s="45"/>
      <c r="B1532" s="45"/>
      <c r="C1532" s="45"/>
      <c r="D1532" s="45"/>
      <c r="E1532" s="45"/>
      <c r="F1532" s="45"/>
      <c r="G1532" s="45"/>
      <c r="H1532" s="45"/>
      <c r="I1532" s="45"/>
      <c r="J1532" s="45"/>
      <c r="K1532" s="45"/>
      <c r="L1532" s="45"/>
      <c r="M1532" s="45"/>
      <c r="N1532" s="45"/>
      <c r="O1532" s="45"/>
      <c r="P1532" s="45"/>
      <c r="Q1532" s="45"/>
      <c r="R1532" s="45"/>
      <c r="S1532" s="45"/>
      <c r="T1532" s="45"/>
      <c r="U1532" s="45"/>
      <c r="V1532" s="45"/>
      <c r="W1532" s="45"/>
      <c r="X1532" s="45"/>
      <c r="Y1532" s="45"/>
      <c r="Z1532" s="45"/>
      <c r="AA1532" s="45"/>
      <c r="AB1532" s="45"/>
      <c r="AC1532" s="45"/>
      <c r="AD1532" s="45"/>
      <c r="AE1532" s="45"/>
      <c r="AF1532" s="45"/>
      <c r="AG1532" s="45"/>
      <c r="AH1532" s="45"/>
      <c r="AI1532" s="45"/>
      <c r="AJ1532" s="45"/>
      <c r="AK1532" s="45"/>
      <c r="AL1532" s="45"/>
      <c r="AM1532" s="45"/>
      <c r="AN1532" s="45"/>
      <c r="AO1532" s="45"/>
      <c r="AP1532" s="45"/>
      <c r="AQ1532" s="45"/>
      <c r="AR1532" s="45"/>
      <c r="AS1532" s="45"/>
      <c r="AT1532" s="45"/>
      <c r="AU1532" s="45"/>
      <c r="AV1532" s="45"/>
      <c r="AW1532" s="45"/>
      <c r="AX1532" s="45"/>
      <c r="AY1532" s="45"/>
      <c r="AZ1532" s="45"/>
      <c r="BA1532" s="45"/>
      <c r="BB1532" s="45"/>
      <c r="BC1532" s="45"/>
      <c r="BD1532" s="45"/>
      <c r="BE1532" s="45"/>
      <c r="BF1532" s="45"/>
      <c r="BG1532" s="45"/>
      <c r="BH1532" s="45"/>
      <c r="BI1532" s="45"/>
      <c r="BJ1532" s="45"/>
      <c r="BK1532" s="45"/>
      <c r="BL1532" s="45"/>
      <c r="BM1532" s="45"/>
      <c r="BN1532" s="45"/>
      <c r="BO1532" s="45"/>
      <c r="BP1532" s="45"/>
      <c r="BQ1532" s="45"/>
      <c r="BR1532" s="45"/>
      <c r="BS1532" s="45"/>
      <c r="BT1532" s="45"/>
      <c r="BU1532" s="45"/>
      <c r="BV1532" s="45"/>
      <c r="BW1532" s="45"/>
      <c r="BX1532" s="45"/>
      <c r="BY1532" s="45"/>
      <c r="BZ1532" s="45"/>
    </row>
    <row r="1533" spans="1:78" x14ac:dyDescent="0.45">
      <c r="A1533" s="45"/>
      <c r="B1533" s="45"/>
      <c r="C1533" s="45"/>
      <c r="D1533" s="45"/>
      <c r="E1533" s="45"/>
      <c r="F1533" s="45"/>
      <c r="G1533" s="45"/>
      <c r="H1533" s="45"/>
      <c r="I1533" s="45"/>
      <c r="J1533" s="45"/>
      <c r="K1533" s="45"/>
      <c r="L1533" s="45"/>
      <c r="M1533" s="45"/>
      <c r="N1533" s="45"/>
      <c r="O1533" s="45"/>
      <c r="P1533" s="45"/>
      <c r="Q1533" s="45"/>
      <c r="R1533" s="45"/>
      <c r="S1533" s="45"/>
      <c r="T1533" s="45"/>
      <c r="U1533" s="45"/>
      <c r="V1533" s="45"/>
      <c r="W1533" s="45"/>
      <c r="X1533" s="45"/>
      <c r="Y1533" s="45"/>
      <c r="Z1533" s="45"/>
      <c r="AA1533" s="45"/>
      <c r="AB1533" s="45"/>
      <c r="AC1533" s="45"/>
      <c r="AD1533" s="45"/>
      <c r="AE1533" s="45"/>
      <c r="AF1533" s="45"/>
      <c r="AG1533" s="45"/>
      <c r="AH1533" s="45"/>
      <c r="AI1533" s="45"/>
      <c r="AJ1533" s="45"/>
      <c r="AK1533" s="45"/>
      <c r="AL1533" s="45"/>
      <c r="AM1533" s="45"/>
      <c r="AN1533" s="45"/>
      <c r="AO1533" s="45"/>
      <c r="AP1533" s="45"/>
      <c r="AQ1533" s="45"/>
      <c r="AR1533" s="45"/>
      <c r="AS1533" s="45"/>
      <c r="AT1533" s="45"/>
      <c r="AU1533" s="45"/>
      <c r="AV1533" s="45"/>
      <c r="AW1533" s="45"/>
      <c r="AX1533" s="45"/>
      <c r="AY1533" s="45"/>
      <c r="AZ1533" s="45"/>
      <c r="BA1533" s="45"/>
      <c r="BB1533" s="45"/>
      <c r="BC1533" s="45"/>
      <c r="BD1533" s="45"/>
      <c r="BE1533" s="45"/>
      <c r="BF1533" s="45"/>
      <c r="BG1533" s="45"/>
      <c r="BH1533" s="45"/>
      <c r="BI1533" s="45"/>
      <c r="BJ1533" s="45"/>
      <c r="BK1533" s="45"/>
      <c r="BL1533" s="45"/>
      <c r="BM1533" s="45"/>
      <c r="BN1533" s="45"/>
      <c r="BO1533" s="45"/>
      <c r="BP1533" s="45"/>
      <c r="BQ1533" s="45"/>
      <c r="BR1533" s="45"/>
      <c r="BS1533" s="45"/>
      <c r="BT1533" s="45"/>
      <c r="BU1533" s="45"/>
      <c r="BV1533" s="45"/>
      <c r="BW1533" s="45"/>
      <c r="BX1533" s="45"/>
      <c r="BY1533" s="45"/>
      <c r="BZ1533" s="45"/>
    </row>
    <row r="1534" spans="1:78" x14ac:dyDescent="0.45">
      <c r="A1534" s="45"/>
      <c r="B1534" s="45"/>
      <c r="C1534" s="45"/>
      <c r="D1534" s="45"/>
      <c r="E1534" s="45"/>
      <c r="F1534" s="45"/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5"/>
      <c r="T1534" s="45"/>
      <c r="U1534" s="45"/>
      <c r="V1534" s="45"/>
      <c r="W1534" s="45"/>
      <c r="X1534" s="45"/>
      <c r="Y1534" s="45"/>
      <c r="Z1534" s="45"/>
      <c r="AA1534" s="45"/>
      <c r="AB1534" s="45"/>
      <c r="AC1534" s="45"/>
      <c r="AD1534" s="45"/>
      <c r="AE1534" s="45"/>
      <c r="AF1534" s="45"/>
      <c r="AG1534" s="45"/>
      <c r="AH1534" s="45"/>
      <c r="AI1534" s="45"/>
      <c r="AJ1534" s="45"/>
      <c r="AK1534" s="45"/>
      <c r="AL1534" s="45"/>
      <c r="AM1534" s="45"/>
      <c r="AN1534" s="45"/>
      <c r="AO1534" s="45"/>
      <c r="AP1534" s="45"/>
      <c r="AQ1534" s="45"/>
      <c r="AR1534" s="45"/>
      <c r="AS1534" s="45"/>
      <c r="AT1534" s="45"/>
      <c r="AU1534" s="45"/>
      <c r="AV1534" s="45"/>
      <c r="AW1534" s="45"/>
      <c r="AX1534" s="45"/>
      <c r="AY1534" s="45"/>
      <c r="AZ1534" s="45"/>
      <c r="BA1534" s="45"/>
      <c r="BB1534" s="45"/>
      <c r="BC1534" s="45"/>
      <c r="BD1534" s="45"/>
      <c r="BE1534" s="45"/>
      <c r="BF1534" s="45"/>
      <c r="BG1534" s="45"/>
      <c r="BH1534" s="45"/>
      <c r="BI1534" s="45"/>
      <c r="BJ1534" s="45"/>
      <c r="BK1534" s="45"/>
      <c r="BL1534" s="45"/>
      <c r="BM1534" s="45"/>
      <c r="BN1534" s="45"/>
      <c r="BO1534" s="45"/>
      <c r="BP1534" s="45"/>
      <c r="BQ1534" s="45"/>
      <c r="BR1534" s="45"/>
      <c r="BS1534" s="45"/>
      <c r="BT1534" s="45"/>
      <c r="BU1534" s="45"/>
      <c r="BV1534" s="45"/>
      <c r="BW1534" s="45"/>
      <c r="BX1534" s="45"/>
      <c r="BY1534" s="45"/>
      <c r="BZ1534" s="45"/>
    </row>
    <row r="1535" spans="1:78" x14ac:dyDescent="0.45">
      <c r="A1535" s="45"/>
      <c r="B1535" s="45"/>
      <c r="C1535" s="45"/>
      <c r="D1535" s="45"/>
      <c r="E1535" s="45"/>
      <c r="F1535" s="45"/>
      <c r="G1535" s="45"/>
      <c r="H1535" s="45"/>
      <c r="I1535" s="45"/>
      <c r="J1535" s="45"/>
      <c r="K1535" s="45"/>
      <c r="L1535" s="45"/>
      <c r="M1535" s="45"/>
      <c r="N1535" s="45"/>
      <c r="O1535" s="45"/>
      <c r="P1535" s="45"/>
      <c r="Q1535" s="45"/>
      <c r="R1535" s="45"/>
      <c r="S1535" s="45"/>
      <c r="T1535" s="45"/>
      <c r="U1535" s="45"/>
      <c r="V1535" s="45"/>
      <c r="W1535" s="45"/>
      <c r="X1535" s="45"/>
      <c r="Y1535" s="45"/>
      <c r="Z1535" s="45"/>
      <c r="AA1535" s="45"/>
      <c r="AB1535" s="45"/>
      <c r="AC1535" s="45"/>
      <c r="AD1535" s="45"/>
      <c r="AE1535" s="45"/>
      <c r="AF1535" s="45"/>
      <c r="AG1535" s="45"/>
      <c r="AH1535" s="45"/>
      <c r="AI1535" s="45"/>
      <c r="AJ1535" s="45"/>
      <c r="AK1535" s="45"/>
      <c r="AL1535" s="45"/>
      <c r="AM1535" s="45"/>
      <c r="AN1535" s="45"/>
      <c r="AO1535" s="45"/>
      <c r="AP1535" s="45"/>
      <c r="AQ1535" s="45"/>
      <c r="AR1535" s="45"/>
      <c r="AS1535" s="45"/>
      <c r="AT1535" s="45"/>
      <c r="AU1535" s="45"/>
      <c r="AV1535" s="45"/>
      <c r="AW1535" s="45"/>
      <c r="AX1535" s="45"/>
      <c r="AY1535" s="45"/>
      <c r="AZ1535" s="45"/>
      <c r="BA1535" s="45"/>
      <c r="BB1535" s="45"/>
      <c r="BC1535" s="45"/>
      <c r="BD1535" s="45"/>
      <c r="BE1535" s="45"/>
      <c r="BF1535" s="45"/>
      <c r="BG1535" s="45"/>
      <c r="BH1535" s="45"/>
      <c r="BI1535" s="45"/>
      <c r="BJ1535" s="45"/>
      <c r="BK1535" s="45"/>
      <c r="BL1535" s="45"/>
      <c r="BM1535" s="45"/>
      <c r="BN1535" s="45"/>
      <c r="BO1535" s="45"/>
      <c r="BP1535" s="45"/>
      <c r="BQ1535" s="45"/>
      <c r="BR1535" s="45"/>
      <c r="BS1535" s="45"/>
      <c r="BT1535" s="45"/>
      <c r="BU1535" s="45"/>
      <c r="BV1535" s="45"/>
      <c r="BW1535" s="45"/>
      <c r="BX1535" s="45"/>
      <c r="BY1535" s="45"/>
      <c r="BZ1535" s="45"/>
    </row>
    <row r="1536" spans="1:78" x14ac:dyDescent="0.45">
      <c r="A1536" s="45"/>
      <c r="B1536" s="45"/>
      <c r="C1536" s="45"/>
      <c r="D1536" s="45"/>
      <c r="E1536" s="45"/>
      <c r="F1536" s="45"/>
      <c r="G1536" s="45"/>
      <c r="H1536" s="45"/>
      <c r="I1536" s="45"/>
      <c r="J1536" s="45"/>
      <c r="K1536" s="45"/>
      <c r="L1536" s="45"/>
      <c r="M1536" s="45"/>
      <c r="N1536" s="45"/>
      <c r="O1536" s="45"/>
      <c r="P1536" s="45"/>
      <c r="Q1536" s="45"/>
      <c r="R1536" s="45"/>
      <c r="S1536" s="45"/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5"/>
      <c r="AE1536" s="45"/>
      <c r="AF1536" s="45"/>
      <c r="AG1536" s="45"/>
      <c r="AH1536" s="45"/>
      <c r="AI1536" s="45"/>
      <c r="AJ1536" s="45"/>
      <c r="AK1536" s="45"/>
      <c r="AL1536" s="45"/>
      <c r="AM1536" s="45"/>
      <c r="AN1536" s="45"/>
      <c r="AO1536" s="45"/>
      <c r="AP1536" s="45"/>
      <c r="AQ1536" s="45"/>
      <c r="AR1536" s="45"/>
      <c r="AS1536" s="45"/>
      <c r="AT1536" s="45"/>
      <c r="AU1536" s="45"/>
      <c r="AV1536" s="45"/>
      <c r="AW1536" s="45"/>
      <c r="AX1536" s="45"/>
      <c r="AY1536" s="45"/>
      <c r="AZ1536" s="45"/>
      <c r="BA1536" s="45"/>
      <c r="BB1536" s="45"/>
      <c r="BC1536" s="45"/>
      <c r="BD1536" s="45"/>
      <c r="BE1536" s="45"/>
      <c r="BF1536" s="45"/>
      <c r="BG1536" s="45"/>
      <c r="BH1536" s="45"/>
      <c r="BI1536" s="45"/>
      <c r="BJ1536" s="45"/>
      <c r="BK1536" s="45"/>
      <c r="BL1536" s="45"/>
      <c r="BM1536" s="45"/>
      <c r="BN1536" s="45"/>
      <c r="BO1536" s="45"/>
      <c r="BP1536" s="45"/>
      <c r="BQ1536" s="45"/>
      <c r="BR1536" s="45"/>
      <c r="BS1536" s="45"/>
      <c r="BT1536" s="45"/>
      <c r="BU1536" s="45"/>
      <c r="BV1536" s="45"/>
      <c r="BW1536" s="45"/>
      <c r="BX1536" s="45"/>
      <c r="BY1536" s="45"/>
      <c r="BZ1536" s="45"/>
    </row>
    <row r="1537" spans="1:78" x14ac:dyDescent="0.45">
      <c r="A1537" s="45"/>
      <c r="B1537" s="45"/>
      <c r="C1537" s="45"/>
      <c r="D1537" s="45"/>
      <c r="E1537" s="45"/>
      <c r="F1537" s="45"/>
      <c r="G1537" s="45"/>
      <c r="H1537" s="45"/>
      <c r="I1537" s="45"/>
      <c r="J1537" s="45"/>
      <c r="K1537" s="45"/>
      <c r="L1537" s="45"/>
      <c r="M1537" s="45"/>
      <c r="N1537" s="45"/>
      <c r="O1537" s="45"/>
      <c r="P1537" s="45"/>
      <c r="Q1537" s="45"/>
      <c r="R1537" s="45"/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5"/>
      <c r="AE1537" s="45"/>
      <c r="AF1537" s="45"/>
      <c r="AG1537" s="45"/>
      <c r="AH1537" s="45"/>
      <c r="AI1537" s="45"/>
      <c r="AJ1537" s="45"/>
      <c r="AK1537" s="45"/>
      <c r="AL1537" s="45"/>
      <c r="AM1537" s="45"/>
      <c r="AN1537" s="45"/>
      <c r="AO1537" s="45"/>
      <c r="AP1537" s="45"/>
      <c r="AQ1537" s="45"/>
      <c r="AR1537" s="45"/>
      <c r="AS1537" s="45"/>
      <c r="AT1537" s="45"/>
      <c r="AU1537" s="45"/>
      <c r="AV1537" s="45"/>
      <c r="AW1537" s="45"/>
      <c r="AX1537" s="45"/>
      <c r="AY1537" s="45"/>
      <c r="AZ1537" s="45"/>
      <c r="BA1537" s="45"/>
      <c r="BB1537" s="45"/>
      <c r="BC1537" s="45"/>
      <c r="BD1537" s="45"/>
      <c r="BE1537" s="45"/>
      <c r="BF1537" s="45"/>
      <c r="BG1537" s="45"/>
      <c r="BH1537" s="45"/>
      <c r="BI1537" s="45"/>
      <c r="BJ1537" s="45"/>
      <c r="BK1537" s="45"/>
      <c r="BL1537" s="45"/>
      <c r="BM1537" s="45"/>
      <c r="BN1537" s="45"/>
      <c r="BO1537" s="45"/>
      <c r="BP1537" s="45"/>
      <c r="BQ1537" s="45"/>
      <c r="BR1537" s="45"/>
      <c r="BS1537" s="45"/>
      <c r="BT1537" s="45"/>
      <c r="BU1537" s="45"/>
      <c r="BV1537" s="45"/>
      <c r="BW1537" s="45"/>
      <c r="BX1537" s="45"/>
      <c r="BY1537" s="45"/>
      <c r="BZ1537" s="45"/>
    </row>
    <row r="1538" spans="1:78" x14ac:dyDescent="0.45">
      <c r="A1538" s="45"/>
      <c r="B1538" s="45"/>
      <c r="C1538" s="45"/>
      <c r="D1538" s="45"/>
      <c r="E1538" s="45"/>
      <c r="F1538" s="45"/>
      <c r="G1538" s="45"/>
      <c r="H1538" s="45"/>
      <c r="I1538" s="45"/>
      <c r="J1538" s="45"/>
      <c r="K1538" s="45"/>
      <c r="L1538" s="45"/>
      <c r="M1538" s="45"/>
      <c r="N1538" s="45"/>
      <c r="O1538" s="45"/>
      <c r="P1538" s="45"/>
      <c r="Q1538" s="45"/>
      <c r="R1538" s="45"/>
      <c r="S1538" s="45"/>
      <c r="T1538" s="45"/>
      <c r="U1538" s="45"/>
      <c r="V1538" s="45"/>
      <c r="W1538" s="45"/>
      <c r="X1538" s="45"/>
      <c r="Y1538" s="45"/>
      <c r="Z1538" s="45"/>
      <c r="AA1538" s="45"/>
      <c r="AB1538" s="45"/>
      <c r="AC1538" s="45"/>
      <c r="AD1538" s="45"/>
      <c r="AE1538" s="45"/>
      <c r="AF1538" s="45"/>
      <c r="AG1538" s="45"/>
      <c r="AH1538" s="45"/>
      <c r="AI1538" s="45"/>
      <c r="AJ1538" s="45"/>
      <c r="AK1538" s="45"/>
      <c r="AL1538" s="45"/>
      <c r="AM1538" s="45"/>
      <c r="AN1538" s="45"/>
      <c r="AO1538" s="45"/>
      <c r="AP1538" s="45"/>
      <c r="AQ1538" s="45"/>
      <c r="AR1538" s="45"/>
      <c r="AS1538" s="45"/>
      <c r="AT1538" s="45"/>
      <c r="AU1538" s="45"/>
      <c r="AV1538" s="45"/>
      <c r="AW1538" s="45"/>
      <c r="AX1538" s="45"/>
      <c r="AY1538" s="45"/>
      <c r="AZ1538" s="45"/>
      <c r="BA1538" s="45"/>
      <c r="BB1538" s="45"/>
      <c r="BC1538" s="45"/>
      <c r="BD1538" s="45"/>
      <c r="BE1538" s="45"/>
      <c r="BF1538" s="45"/>
      <c r="BG1538" s="45"/>
      <c r="BH1538" s="45"/>
      <c r="BI1538" s="45"/>
      <c r="BJ1538" s="45"/>
      <c r="BK1538" s="45"/>
      <c r="BL1538" s="45"/>
      <c r="BM1538" s="45"/>
      <c r="BN1538" s="45"/>
      <c r="BO1538" s="45"/>
      <c r="BP1538" s="45"/>
      <c r="BQ1538" s="45"/>
      <c r="BR1538" s="45"/>
      <c r="BS1538" s="45"/>
      <c r="BT1538" s="45"/>
      <c r="BU1538" s="45"/>
      <c r="BV1538" s="45"/>
      <c r="BW1538" s="45"/>
      <c r="BX1538" s="45"/>
      <c r="BY1538" s="45"/>
      <c r="BZ1538" s="45"/>
    </row>
    <row r="1539" spans="1:78" x14ac:dyDescent="0.45">
      <c r="A1539" s="45"/>
      <c r="B1539" s="45"/>
      <c r="C1539" s="45"/>
      <c r="D1539" s="45"/>
      <c r="E1539" s="45"/>
      <c r="F1539" s="45"/>
      <c r="G1539" s="45"/>
      <c r="H1539" s="45"/>
      <c r="I1539" s="45"/>
      <c r="J1539" s="45"/>
      <c r="K1539" s="45"/>
      <c r="L1539" s="45"/>
      <c r="M1539" s="45"/>
      <c r="N1539" s="45"/>
      <c r="O1539" s="45"/>
      <c r="P1539" s="45"/>
      <c r="Q1539" s="45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5"/>
      <c r="AE1539" s="45"/>
      <c r="AF1539" s="45"/>
      <c r="AG1539" s="45"/>
      <c r="AH1539" s="45"/>
      <c r="AI1539" s="45"/>
      <c r="AJ1539" s="45"/>
      <c r="AK1539" s="45"/>
      <c r="AL1539" s="45"/>
      <c r="AM1539" s="45"/>
      <c r="AN1539" s="45"/>
      <c r="AO1539" s="45"/>
      <c r="AP1539" s="45"/>
      <c r="AQ1539" s="45"/>
      <c r="AR1539" s="45"/>
      <c r="AS1539" s="45"/>
      <c r="AT1539" s="45"/>
      <c r="AU1539" s="45"/>
      <c r="AV1539" s="45"/>
      <c r="AW1539" s="45"/>
      <c r="AX1539" s="45"/>
      <c r="AY1539" s="45"/>
      <c r="AZ1539" s="45"/>
      <c r="BA1539" s="45"/>
      <c r="BB1539" s="45"/>
      <c r="BC1539" s="45"/>
      <c r="BD1539" s="45"/>
      <c r="BE1539" s="45"/>
      <c r="BF1539" s="45"/>
      <c r="BG1539" s="45"/>
      <c r="BH1539" s="45"/>
      <c r="BI1539" s="45"/>
      <c r="BJ1539" s="45"/>
      <c r="BK1539" s="45"/>
      <c r="BL1539" s="45"/>
      <c r="BM1539" s="45"/>
      <c r="BN1539" s="45"/>
      <c r="BO1539" s="45"/>
      <c r="BP1539" s="45"/>
      <c r="BQ1539" s="45"/>
      <c r="BR1539" s="45"/>
      <c r="BS1539" s="45"/>
      <c r="BT1539" s="45"/>
      <c r="BU1539" s="45"/>
      <c r="BV1539" s="45"/>
      <c r="BW1539" s="45"/>
      <c r="BX1539" s="45"/>
      <c r="BY1539" s="45"/>
      <c r="BZ1539" s="45"/>
    </row>
    <row r="1540" spans="1:78" x14ac:dyDescent="0.45">
      <c r="A1540" s="45"/>
      <c r="B1540" s="45"/>
      <c r="C1540" s="45"/>
      <c r="D1540" s="45"/>
      <c r="E1540" s="45"/>
      <c r="F1540" s="45"/>
      <c r="G1540" s="45"/>
      <c r="H1540" s="45"/>
      <c r="I1540" s="45"/>
      <c r="J1540" s="45"/>
      <c r="K1540" s="45"/>
      <c r="L1540" s="45"/>
      <c r="M1540" s="45"/>
      <c r="N1540" s="45"/>
      <c r="O1540" s="45"/>
      <c r="P1540" s="45"/>
      <c r="Q1540" s="45"/>
      <c r="R1540" s="45"/>
      <c r="S1540" s="45"/>
      <c r="T1540" s="45"/>
      <c r="U1540" s="45"/>
      <c r="V1540" s="45"/>
      <c r="W1540" s="45"/>
      <c r="X1540" s="45"/>
      <c r="Y1540" s="45"/>
      <c r="Z1540" s="45"/>
      <c r="AA1540" s="45"/>
      <c r="AB1540" s="45"/>
      <c r="AC1540" s="45"/>
      <c r="AD1540" s="45"/>
      <c r="AE1540" s="45"/>
      <c r="AF1540" s="45"/>
      <c r="AG1540" s="45"/>
      <c r="AH1540" s="45"/>
      <c r="AI1540" s="45"/>
      <c r="AJ1540" s="45"/>
      <c r="AK1540" s="45"/>
      <c r="AL1540" s="45"/>
      <c r="AM1540" s="45"/>
      <c r="AN1540" s="45"/>
      <c r="AO1540" s="45"/>
      <c r="AP1540" s="45"/>
      <c r="AQ1540" s="45"/>
      <c r="AR1540" s="45"/>
      <c r="AS1540" s="45"/>
      <c r="AT1540" s="45"/>
      <c r="AU1540" s="45"/>
      <c r="AV1540" s="45"/>
      <c r="AW1540" s="45"/>
      <c r="AX1540" s="45"/>
      <c r="AY1540" s="45"/>
      <c r="AZ1540" s="45"/>
      <c r="BA1540" s="45"/>
      <c r="BB1540" s="45"/>
      <c r="BC1540" s="45"/>
      <c r="BD1540" s="45"/>
      <c r="BE1540" s="45"/>
      <c r="BF1540" s="45"/>
      <c r="BG1540" s="45"/>
      <c r="BH1540" s="45"/>
      <c r="BI1540" s="45"/>
      <c r="BJ1540" s="45"/>
      <c r="BK1540" s="45"/>
      <c r="BL1540" s="45"/>
      <c r="BM1540" s="45"/>
      <c r="BN1540" s="45"/>
      <c r="BO1540" s="45"/>
      <c r="BP1540" s="45"/>
      <c r="BQ1540" s="45"/>
      <c r="BR1540" s="45"/>
      <c r="BS1540" s="45"/>
      <c r="BT1540" s="45"/>
      <c r="BU1540" s="45"/>
      <c r="BV1540" s="45"/>
      <c r="BW1540" s="45"/>
      <c r="BX1540" s="45"/>
      <c r="BY1540" s="45"/>
      <c r="BZ1540" s="45"/>
    </row>
    <row r="1541" spans="1:78" x14ac:dyDescent="0.45">
      <c r="A1541" s="45"/>
      <c r="B1541" s="45"/>
      <c r="C1541" s="45"/>
      <c r="D1541" s="45"/>
      <c r="E1541" s="45"/>
      <c r="F1541" s="45"/>
      <c r="G1541" s="45"/>
      <c r="H1541" s="45"/>
      <c r="I1541" s="45"/>
      <c r="J1541" s="45"/>
      <c r="K1541" s="45"/>
      <c r="L1541" s="45"/>
      <c r="M1541" s="45"/>
      <c r="N1541" s="45"/>
      <c r="O1541" s="45"/>
      <c r="P1541" s="45"/>
      <c r="Q1541" s="45"/>
      <c r="R1541" s="45"/>
      <c r="S1541" s="45"/>
      <c r="T1541" s="45"/>
      <c r="U1541" s="45"/>
      <c r="V1541" s="45"/>
      <c r="W1541" s="45"/>
      <c r="X1541" s="45"/>
      <c r="Y1541" s="45"/>
      <c r="Z1541" s="45"/>
      <c r="AA1541" s="45"/>
      <c r="AB1541" s="45"/>
      <c r="AC1541" s="45"/>
      <c r="AD1541" s="45"/>
      <c r="AE1541" s="45"/>
      <c r="AF1541" s="45"/>
      <c r="AG1541" s="45"/>
      <c r="AH1541" s="45"/>
      <c r="AI1541" s="45"/>
      <c r="AJ1541" s="45"/>
      <c r="AK1541" s="45"/>
      <c r="AL1541" s="45"/>
      <c r="AM1541" s="45"/>
      <c r="AN1541" s="45"/>
      <c r="AO1541" s="45"/>
      <c r="AP1541" s="45"/>
      <c r="AQ1541" s="45"/>
      <c r="AR1541" s="45"/>
      <c r="AS1541" s="45"/>
      <c r="AT1541" s="45"/>
      <c r="AU1541" s="45"/>
      <c r="AV1541" s="45"/>
      <c r="AW1541" s="45"/>
      <c r="AX1541" s="45"/>
      <c r="AY1541" s="45"/>
      <c r="AZ1541" s="45"/>
      <c r="BA1541" s="45"/>
      <c r="BB1541" s="45"/>
      <c r="BC1541" s="45"/>
      <c r="BD1541" s="45"/>
      <c r="BE1541" s="45"/>
      <c r="BF1541" s="45"/>
      <c r="BG1541" s="45"/>
      <c r="BH1541" s="45"/>
      <c r="BI1541" s="45"/>
      <c r="BJ1541" s="45"/>
      <c r="BK1541" s="45"/>
      <c r="BL1541" s="45"/>
      <c r="BM1541" s="45"/>
      <c r="BN1541" s="45"/>
      <c r="BO1541" s="45"/>
      <c r="BP1541" s="45"/>
      <c r="BQ1541" s="45"/>
      <c r="BR1541" s="45"/>
      <c r="BS1541" s="45"/>
      <c r="BT1541" s="45"/>
      <c r="BU1541" s="45"/>
      <c r="BV1541" s="45"/>
      <c r="BW1541" s="45"/>
      <c r="BX1541" s="45"/>
      <c r="BY1541" s="45"/>
      <c r="BZ1541" s="45"/>
    </row>
    <row r="1542" spans="1:78" x14ac:dyDescent="0.45">
      <c r="A1542" s="45"/>
      <c r="B1542" s="45"/>
      <c r="C1542" s="45"/>
      <c r="D1542" s="45"/>
      <c r="E1542" s="45"/>
      <c r="F1542" s="45"/>
      <c r="G1542" s="45"/>
      <c r="H1542" s="45"/>
      <c r="I1542" s="45"/>
      <c r="J1542" s="45"/>
      <c r="K1542" s="45"/>
      <c r="L1542" s="45"/>
      <c r="M1542" s="45"/>
      <c r="N1542" s="45"/>
      <c r="O1542" s="45"/>
      <c r="P1542" s="45"/>
      <c r="Q1542" s="45"/>
      <c r="R1542" s="45"/>
      <c r="S1542" s="45"/>
      <c r="T1542" s="45"/>
      <c r="U1542" s="45"/>
      <c r="V1542" s="45"/>
      <c r="W1542" s="45"/>
      <c r="X1542" s="45"/>
      <c r="Y1542" s="45"/>
      <c r="Z1542" s="45"/>
      <c r="AA1542" s="45"/>
      <c r="AB1542" s="45"/>
      <c r="AC1542" s="45"/>
      <c r="AD1542" s="45"/>
      <c r="AE1542" s="45"/>
      <c r="AF1542" s="45"/>
      <c r="AG1542" s="45"/>
      <c r="AH1542" s="45"/>
      <c r="AI1542" s="45"/>
      <c r="AJ1542" s="45"/>
      <c r="AK1542" s="45"/>
      <c r="AL1542" s="45"/>
      <c r="AM1542" s="45"/>
      <c r="AN1542" s="45"/>
      <c r="AO1542" s="45"/>
      <c r="AP1542" s="45"/>
      <c r="AQ1542" s="45"/>
      <c r="AR1542" s="45"/>
      <c r="AS1542" s="45"/>
      <c r="AT1542" s="45"/>
      <c r="AU1542" s="45"/>
      <c r="AV1542" s="45"/>
      <c r="AW1542" s="45"/>
      <c r="AX1542" s="45"/>
      <c r="AY1542" s="45"/>
      <c r="AZ1542" s="45"/>
      <c r="BA1542" s="45"/>
      <c r="BB1542" s="45"/>
      <c r="BC1542" s="45"/>
      <c r="BD1542" s="45"/>
      <c r="BE1542" s="45"/>
      <c r="BF1542" s="45"/>
      <c r="BG1542" s="45"/>
      <c r="BH1542" s="45"/>
      <c r="BI1542" s="45"/>
      <c r="BJ1542" s="45"/>
      <c r="BK1542" s="45"/>
      <c r="BL1542" s="45"/>
      <c r="BM1542" s="45"/>
      <c r="BN1542" s="45"/>
      <c r="BO1542" s="45"/>
      <c r="BP1542" s="45"/>
      <c r="BQ1542" s="45"/>
      <c r="BR1542" s="45"/>
      <c r="BS1542" s="45"/>
      <c r="BT1542" s="45"/>
      <c r="BU1542" s="45"/>
      <c r="BV1542" s="45"/>
      <c r="BW1542" s="45"/>
      <c r="BX1542" s="45"/>
      <c r="BY1542" s="45"/>
      <c r="BZ1542" s="45"/>
    </row>
    <row r="1543" spans="1:78" x14ac:dyDescent="0.45">
      <c r="A1543" s="45"/>
      <c r="B1543" s="45"/>
      <c r="C1543" s="45"/>
      <c r="D1543" s="45"/>
      <c r="E1543" s="45"/>
      <c r="F1543" s="45"/>
      <c r="G1543" s="45"/>
      <c r="H1543" s="45"/>
      <c r="I1543" s="45"/>
      <c r="J1543" s="45"/>
      <c r="K1543" s="45"/>
      <c r="L1543" s="45"/>
      <c r="M1543" s="45"/>
      <c r="N1543" s="45"/>
      <c r="O1543" s="45"/>
      <c r="P1543" s="45"/>
      <c r="Q1543" s="45"/>
      <c r="R1543" s="45"/>
      <c r="S1543" s="45"/>
      <c r="T1543" s="45"/>
      <c r="U1543" s="45"/>
      <c r="V1543" s="45"/>
      <c r="W1543" s="45"/>
      <c r="X1543" s="45"/>
      <c r="Y1543" s="45"/>
      <c r="Z1543" s="45"/>
      <c r="AA1543" s="45"/>
      <c r="AB1543" s="45"/>
      <c r="AC1543" s="45"/>
      <c r="AD1543" s="45"/>
      <c r="AE1543" s="45"/>
      <c r="AF1543" s="45"/>
      <c r="AG1543" s="45"/>
      <c r="AH1543" s="45"/>
      <c r="AI1543" s="45"/>
      <c r="AJ1543" s="45"/>
      <c r="AK1543" s="45"/>
      <c r="AL1543" s="45"/>
      <c r="AM1543" s="45"/>
      <c r="AN1543" s="45"/>
      <c r="AO1543" s="45"/>
      <c r="AP1543" s="45"/>
      <c r="AQ1543" s="45"/>
      <c r="AR1543" s="45"/>
      <c r="AS1543" s="45"/>
      <c r="AT1543" s="45"/>
      <c r="AU1543" s="45"/>
      <c r="AV1543" s="45"/>
      <c r="AW1543" s="45"/>
      <c r="AX1543" s="45"/>
      <c r="AY1543" s="45"/>
      <c r="AZ1543" s="45"/>
      <c r="BA1543" s="45"/>
      <c r="BB1543" s="45"/>
      <c r="BC1543" s="45"/>
      <c r="BD1543" s="45"/>
      <c r="BE1543" s="45"/>
      <c r="BF1543" s="45"/>
      <c r="BG1543" s="45"/>
      <c r="BH1543" s="45"/>
      <c r="BI1543" s="45"/>
      <c r="BJ1543" s="45"/>
      <c r="BK1543" s="45"/>
      <c r="BL1543" s="45"/>
      <c r="BM1543" s="45"/>
      <c r="BN1543" s="45"/>
      <c r="BO1543" s="45"/>
      <c r="BP1543" s="45"/>
      <c r="BQ1543" s="45"/>
      <c r="BR1543" s="45"/>
      <c r="BS1543" s="45"/>
      <c r="BT1543" s="45"/>
      <c r="BU1543" s="45"/>
      <c r="BV1543" s="45"/>
      <c r="BW1543" s="45"/>
      <c r="BX1543" s="45"/>
      <c r="BY1543" s="45"/>
      <c r="BZ1543" s="45"/>
    </row>
    <row r="1544" spans="1:78" x14ac:dyDescent="0.45">
      <c r="A1544" s="45"/>
      <c r="B1544" s="45"/>
      <c r="C1544" s="45"/>
      <c r="D1544" s="45"/>
      <c r="E1544" s="45"/>
      <c r="F1544" s="45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5"/>
      <c r="R1544" s="45"/>
      <c r="S1544" s="45"/>
      <c r="T1544" s="45"/>
      <c r="U1544" s="45"/>
      <c r="V1544" s="45"/>
      <c r="W1544" s="45"/>
      <c r="X1544" s="45"/>
      <c r="Y1544" s="45"/>
      <c r="Z1544" s="45"/>
      <c r="AA1544" s="45"/>
      <c r="AB1544" s="45"/>
      <c r="AC1544" s="45"/>
      <c r="AD1544" s="45"/>
      <c r="AE1544" s="45"/>
      <c r="AF1544" s="45"/>
      <c r="AG1544" s="45"/>
      <c r="AH1544" s="45"/>
      <c r="AI1544" s="45"/>
      <c r="AJ1544" s="45"/>
      <c r="AK1544" s="45"/>
      <c r="AL1544" s="45"/>
      <c r="AM1544" s="45"/>
      <c r="AN1544" s="45"/>
      <c r="AO1544" s="45"/>
      <c r="AP1544" s="45"/>
      <c r="AQ1544" s="45"/>
      <c r="AR1544" s="45"/>
      <c r="AS1544" s="45"/>
      <c r="AT1544" s="45"/>
      <c r="AU1544" s="45"/>
      <c r="AV1544" s="45"/>
      <c r="AW1544" s="45"/>
      <c r="AX1544" s="45"/>
      <c r="AY1544" s="45"/>
      <c r="AZ1544" s="45"/>
      <c r="BA1544" s="45"/>
      <c r="BB1544" s="45"/>
      <c r="BC1544" s="45"/>
      <c r="BD1544" s="45"/>
      <c r="BE1544" s="45"/>
      <c r="BF1544" s="45"/>
      <c r="BG1544" s="45"/>
      <c r="BH1544" s="45"/>
      <c r="BI1544" s="45"/>
      <c r="BJ1544" s="45"/>
      <c r="BK1544" s="45"/>
      <c r="BL1544" s="45"/>
      <c r="BM1544" s="45"/>
      <c r="BN1544" s="45"/>
      <c r="BO1544" s="45"/>
      <c r="BP1544" s="45"/>
      <c r="BQ1544" s="45"/>
      <c r="BR1544" s="45"/>
      <c r="BS1544" s="45"/>
      <c r="BT1544" s="45"/>
      <c r="BU1544" s="45"/>
      <c r="BV1544" s="45"/>
      <c r="BW1544" s="45"/>
      <c r="BX1544" s="45"/>
      <c r="BY1544" s="45"/>
      <c r="BZ1544" s="45"/>
    </row>
    <row r="1545" spans="1:78" x14ac:dyDescent="0.45">
      <c r="A1545" s="45"/>
      <c r="B1545" s="45"/>
      <c r="C1545" s="45"/>
      <c r="D1545" s="45"/>
      <c r="E1545" s="45"/>
      <c r="F1545" s="45"/>
      <c r="G1545" s="45"/>
      <c r="H1545" s="45"/>
      <c r="I1545" s="45"/>
      <c r="J1545" s="45"/>
      <c r="K1545" s="45"/>
      <c r="L1545" s="45"/>
      <c r="M1545" s="45"/>
      <c r="N1545" s="45"/>
      <c r="O1545" s="45"/>
      <c r="P1545" s="45"/>
      <c r="Q1545" s="45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  <c r="AW1545" s="45"/>
      <c r="AX1545" s="45"/>
      <c r="AY1545" s="45"/>
      <c r="AZ1545" s="45"/>
      <c r="BA1545" s="45"/>
      <c r="BB1545" s="45"/>
      <c r="BC1545" s="45"/>
      <c r="BD1545" s="45"/>
      <c r="BE1545" s="45"/>
      <c r="BF1545" s="45"/>
      <c r="BG1545" s="45"/>
      <c r="BH1545" s="45"/>
      <c r="BI1545" s="45"/>
      <c r="BJ1545" s="45"/>
      <c r="BK1545" s="45"/>
      <c r="BL1545" s="45"/>
      <c r="BM1545" s="45"/>
      <c r="BN1545" s="45"/>
      <c r="BO1545" s="45"/>
      <c r="BP1545" s="45"/>
      <c r="BQ1545" s="45"/>
      <c r="BR1545" s="45"/>
      <c r="BS1545" s="45"/>
      <c r="BT1545" s="45"/>
      <c r="BU1545" s="45"/>
      <c r="BV1545" s="45"/>
      <c r="BW1545" s="45"/>
      <c r="BX1545" s="45"/>
      <c r="BY1545" s="45"/>
      <c r="BZ1545" s="45"/>
    </row>
    <row r="1546" spans="1:78" x14ac:dyDescent="0.45">
      <c r="A1546" s="45"/>
      <c r="B1546" s="45"/>
      <c r="C1546" s="45"/>
      <c r="D1546" s="45"/>
      <c r="E1546" s="45"/>
      <c r="F1546" s="45"/>
      <c r="G1546" s="45"/>
      <c r="H1546" s="45"/>
      <c r="I1546" s="45"/>
      <c r="J1546" s="45"/>
      <c r="K1546" s="45"/>
      <c r="L1546" s="45"/>
      <c r="M1546" s="45"/>
      <c r="N1546" s="45"/>
      <c r="O1546" s="45"/>
      <c r="P1546" s="45"/>
      <c r="Q1546" s="45"/>
      <c r="R1546" s="45"/>
      <c r="S1546" s="45"/>
      <c r="T1546" s="45"/>
      <c r="U1546" s="45"/>
      <c r="V1546" s="45"/>
      <c r="W1546" s="45"/>
      <c r="X1546" s="45"/>
      <c r="Y1546" s="45"/>
      <c r="Z1546" s="45"/>
      <c r="AA1546" s="45"/>
      <c r="AB1546" s="45"/>
      <c r="AC1546" s="45"/>
      <c r="AD1546" s="45"/>
      <c r="AE1546" s="45"/>
      <c r="AF1546" s="45"/>
      <c r="AG1546" s="45"/>
      <c r="AH1546" s="45"/>
      <c r="AI1546" s="45"/>
      <c r="AJ1546" s="45"/>
      <c r="AK1546" s="45"/>
      <c r="AL1546" s="45"/>
      <c r="AM1546" s="45"/>
      <c r="AN1546" s="45"/>
      <c r="AO1546" s="45"/>
      <c r="AP1546" s="45"/>
      <c r="AQ1546" s="45"/>
      <c r="AR1546" s="45"/>
      <c r="AS1546" s="45"/>
      <c r="AT1546" s="45"/>
      <c r="AU1546" s="45"/>
      <c r="AV1546" s="45"/>
      <c r="AW1546" s="45"/>
      <c r="AX1546" s="45"/>
      <c r="AY1546" s="45"/>
      <c r="AZ1546" s="45"/>
      <c r="BA1546" s="45"/>
      <c r="BB1546" s="45"/>
      <c r="BC1546" s="45"/>
      <c r="BD1546" s="45"/>
      <c r="BE1546" s="45"/>
      <c r="BF1546" s="45"/>
      <c r="BG1546" s="45"/>
      <c r="BH1546" s="45"/>
      <c r="BI1546" s="45"/>
      <c r="BJ1546" s="45"/>
      <c r="BK1546" s="45"/>
      <c r="BL1546" s="45"/>
      <c r="BM1546" s="45"/>
      <c r="BN1546" s="45"/>
      <c r="BO1546" s="45"/>
      <c r="BP1546" s="45"/>
      <c r="BQ1546" s="45"/>
      <c r="BR1546" s="45"/>
      <c r="BS1546" s="45"/>
      <c r="BT1546" s="45"/>
      <c r="BU1546" s="45"/>
      <c r="BV1546" s="45"/>
      <c r="BW1546" s="45"/>
      <c r="BX1546" s="45"/>
      <c r="BY1546" s="45"/>
      <c r="BZ1546" s="45"/>
    </row>
    <row r="1547" spans="1:78" x14ac:dyDescent="0.45">
      <c r="A1547" s="45"/>
      <c r="B1547" s="45"/>
      <c r="C1547" s="45"/>
      <c r="D1547" s="45"/>
      <c r="E1547" s="45"/>
      <c r="F1547" s="45"/>
      <c r="G1547" s="45"/>
      <c r="H1547" s="45"/>
      <c r="I1547" s="45"/>
      <c r="J1547" s="45"/>
      <c r="K1547" s="45"/>
      <c r="L1547" s="45"/>
      <c r="M1547" s="45"/>
      <c r="N1547" s="45"/>
      <c r="O1547" s="45"/>
      <c r="P1547" s="45"/>
      <c r="Q1547" s="45"/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5"/>
      <c r="AE1547" s="45"/>
      <c r="AF1547" s="45"/>
      <c r="AG1547" s="45"/>
      <c r="AH1547" s="45"/>
      <c r="AI1547" s="45"/>
      <c r="AJ1547" s="45"/>
      <c r="AK1547" s="45"/>
      <c r="AL1547" s="45"/>
      <c r="AM1547" s="45"/>
      <c r="AN1547" s="45"/>
      <c r="AO1547" s="45"/>
      <c r="AP1547" s="45"/>
      <c r="AQ1547" s="45"/>
      <c r="AR1547" s="45"/>
      <c r="AS1547" s="45"/>
      <c r="AT1547" s="45"/>
      <c r="AU1547" s="45"/>
      <c r="AV1547" s="45"/>
      <c r="AW1547" s="45"/>
      <c r="AX1547" s="45"/>
      <c r="AY1547" s="45"/>
      <c r="AZ1547" s="45"/>
      <c r="BA1547" s="45"/>
      <c r="BB1547" s="45"/>
      <c r="BC1547" s="45"/>
      <c r="BD1547" s="45"/>
      <c r="BE1547" s="45"/>
      <c r="BF1547" s="45"/>
      <c r="BG1547" s="45"/>
      <c r="BH1547" s="45"/>
      <c r="BI1547" s="45"/>
      <c r="BJ1547" s="45"/>
      <c r="BK1547" s="45"/>
      <c r="BL1547" s="45"/>
      <c r="BM1547" s="45"/>
      <c r="BN1547" s="45"/>
      <c r="BO1547" s="45"/>
      <c r="BP1547" s="45"/>
      <c r="BQ1547" s="45"/>
      <c r="BR1547" s="45"/>
      <c r="BS1547" s="45"/>
      <c r="BT1547" s="45"/>
      <c r="BU1547" s="45"/>
      <c r="BV1547" s="45"/>
      <c r="BW1547" s="45"/>
      <c r="BX1547" s="45"/>
      <c r="BY1547" s="45"/>
      <c r="BZ1547" s="45"/>
    </row>
    <row r="1548" spans="1:78" x14ac:dyDescent="0.45">
      <c r="A1548" s="45"/>
      <c r="B1548" s="45"/>
      <c r="C1548" s="45"/>
      <c r="D1548" s="45"/>
      <c r="E1548" s="45"/>
      <c r="F1548" s="45"/>
      <c r="G1548" s="45"/>
      <c r="H1548" s="45"/>
      <c r="I1548" s="45"/>
      <c r="J1548" s="45"/>
      <c r="K1548" s="45"/>
      <c r="L1548" s="45"/>
      <c r="M1548" s="45"/>
      <c r="N1548" s="45"/>
      <c r="O1548" s="45"/>
      <c r="P1548" s="45"/>
      <c r="Q1548" s="45"/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5"/>
      <c r="AE1548" s="45"/>
      <c r="AF1548" s="45"/>
      <c r="AG1548" s="45"/>
      <c r="AH1548" s="45"/>
      <c r="AI1548" s="45"/>
      <c r="AJ1548" s="45"/>
      <c r="AK1548" s="45"/>
      <c r="AL1548" s="45"/>
      <c r="AM1548" s="45"/>
      <c r="AN1548" s="45"/>
      <c r="AO1548" s="45"/>
      <c r="AP1548" s="45"/>
      <c r="AQ1548" s="45"/>
      <c r="AR1548" s="45"/>
      <c r="AS1548" s="45"/>
      <c r="AT1548" s="45"/>
      <c r="AU1548" s="45"/>
      <c r="AV1548" s="45"/>
      <c r="AW1548" s="45"/>
      <c r="AX1548" s="45"/>
      <c r="AY1548" s="45"/>
      <c r="AZ1548" s="45"/>
      <c r="BA1548" s="45"/>
      <c r="BB1548" s="45"/>
      <c r="BC1548" s="45"/>
      <c r="BD1548" s="45"/>
      <c r="BE1548" s="45"/>
      <c r="BF1548" s="45"/>
      <c r="BG1548" s="45"/>
      <c r="BH1548" s="45"/>
      <c r="BI1548" s="45"/>
      <c r="BJ1548" s="45"/>
      <c r="BK1548" s="45"/>
      <c r="BL1548" s="45"/>
      <c r="BM1548" s="45"/>
      <c r="BN1548" s="45"/>
      <c r="BO1548" s="45"/>
      <c r="BP1548" s="45"/>
      <c r="BQ1548" s="45"/>
      <c r="BR1548" s="45"/>
      <c r="BS1548" s="45"/>
      <c r="BT1548" s="45"/>
      <c r="BU1548" s="45"/>
      <c r="BV1548" s="45"/>
      <c r="BW1548" s="45"/>
      <c r="BX1548" s="45"/>
      <c r="BY1548" s="45"/>
      <c r="BZ1548" s="45"/>
    </row>
    <row r="1549" spans="1:78" x14ac:dyDescent="0.45">
      <c r="A1549" s="45"/>
      <c r="B1549" s="45"/>
      <c r="C1549" s="45"/>
      <c r="D1549" s="45"/>
      <c r="E1549" s="45"/>
      <c r="F1549" s="45"/>
      <c r="G1549" s="45"/>
      <c r="H1549" s="45"/>
      <c r="I1549" s="45"/>
      <c r="J1549" s="45"/>
      <c r="K1549" s="45"/>
      <c r="L1549" s="45"/>
      <c r="M1549" s="45"/>
      <c r="N1549" s="45"/>
      <c r="O1549" s="45"/>
      <c r="P1549" s="45"/>
      <c r="Q1549" s="45"/>
      <c r="R1549" s="45"/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5"/>
      <c r="AE1549" s="45"/>
      <c r="AF1549" s="45"/>
      <c r="AG1549" s="45"/>
      <c r="AH1549" s="45"/>
      <c r="AI1549" s="45"/>
      <c r="AJ1549" s="45"/>
      <c r="AK1549" s="45"/>
      <c r="AL1549" s="45"/>
      <c r="AM1549" s="45"/>
      <c r="AN1549" s="45"/>
      <c r="AO1549" s="45"/>
      <c r="AP1549" s="45"/>
      <c r="AQ1549" s="45"/>
      <c r="AR1549" s="45"/>
      <c r="AS1549" s="45"/>
      <c r="AT1549" s="45"/>
      <c r="AU1549" s="45"/>
      <c r="AV1549" s="45"/>
      <c r="AW1549" s="45"/>
      <c r="AX1549" s="45"/>
      <c r="AY1549" s="45"/>
      <c r="AZ1549" s="45"/>
      <c r="BA1549" s="45"/>
      <c r="BB1549" s="45"/>
      <c r="BC1549" s="45"/>
      <c r="BD1549" s="45"/>
      <c r="BE1549" s="45"/>
      <c r="BF1549" s="45"/>
      <c r="BG1549" s="45"/>
      <c r="BH1549" s="45"/>
      <c r="BI1549" s="45"/>
      <c r="BJ1549" s="45"/>
      <c r="BK1549" s="45"/>
      <c r="BL1549" s="45"/>
      <c r="BM1549" s="45"/>
      <c r="BN1549" s="45"/>
      <c r="BO1549" s="45"/>
      <c r="BP1549" s="45"/>
      <c r="BQ1549" s="45"/>
      <c r="BR1549" s="45"/>
      <c r="BS1549" s="45"/>
      <c r="BT1549" s="45"/>
      <c r="BU1549" s="45"/>
      <c r="BV1549" s="45"/>
      <c r="BW1549" s="45"/>
      <c r="BX1549" s="45"/>
      <c r="BY1549" s="45"/>
      <c r="BZ1549" s="45"/>
    </row>
    <row r="1550" spans="1:78" x14ac:dyDescent="0.45">
      <c r="A1550" s="45"/>
      <c r="B1550" s="45"/>
      <c r="C1550" s="45"/>
      <c r="D1550" s="45"/>
      <c r="E1550" s="45"/>
      <c r="F1550" s="45"/>
      <c r="G1550" s="45"/>
      <c r="H1550" s="45"/>
      <c r="I1550" s="45"/>
      <c r="J1550" s="45"/>
      <c r="K1550" s="45"/>
      <c r="L1550" s="45"/>
      <c r="M1550" s="45"/>
      <c r="N1550" s="45"/>
      <c r="O1550" s="45"/>
      <c r="P1550" s="45"/>
      <c r="Q1550" s="45"/>
      <c r="R1550" s="45"/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5"/>
      <c r="AE1550" s="45"/>
      <c r="AF1550" s="45"/>
      <c r="AG1550" s="45"/>
      <c r="AH1550" s="45"/>
      <c r="AI1550" s="45"/>
      <c r="AJ1550" s="45"/>
      <c r="AK1550" s="45"/>
      <c r="AL1550" s="45"/>
      <c r="AM1550" s="45"/>
      <c r="AN1550" s="45"/>
      <c r="AO1550" s="45"/>
      <c r="AP1550" s="45"/>
      <c r="AQ1550" s="45"/>
      <c r="AR1550" s="45"/>
      <c r="AS1550" s="45"/>
      <c r="AT1550" s="45"/>
      <c r="AU1550" s="45"/>
      <c r="AV1550" s="45"/>
      <c r="AW1550" s="45"/>
      <c r="AX1550" s="45"/>
      <c r="AY1550" s="45"/>
      <c r="AZ1550" s="45"/>
      <c r="BA1550" s="45"/>
      <c r="BB1550" s="45"/>
      <c r="BC1550" s="45"/>
      <c r="BD1550" s="45"/>
      <c r="BE1550" s="45"/>
      <c r="BF1550" s="45"/>
      <c r="BG1550" s="45"/>
      <c r="BH1550" s="45"/>
      <c r="BI1550" s="45"/>
      <c r="BJ1550" s="45"/>
      <c r="BK1550" s="45"/>
      <c r="BL1550" s="45"/>
      <c r="BM1550" s="45"/>
      <c r="BN1550" s="45"/>
      <c r="BO1550" s="45"/>
      <c r="BP1550" s="45"/>
      <c r="BQ1550" s="45"/>
      <c r="BR1550" s="45"/>
      <c r="BS1550" s="45"/>
      <c r="BT1550" s="45"/>
      <c r="BU1550" s="45"/>
      <c r="BV1550" s="45"/>
      <c r="BW1550" s="45"/>
      <c r="BX1550" s="45"/>
      <c r="BY1550" s="45"/>
      <c r="BZ1550" s="45"/>
    </row>
    <row r="1551" spans="1:78" x14ac:dyDescent="0.45">
      <c r="A1551" s="45"/>
      <c r="B1551" s="45"/>
      <c r="C1551" s="45"/>
      <c r="D1551" s="45"/>
      <c r="E1551" s="45"/>
      <c r="F1551" s="45"/>
      <c r="G1551" s="45"/>
      <c r="H1551" s="45"/>
      <c r="I1551" s="45"/>
      <c r="J1551" s="45"/>
      <c r="K1551" s="45"/>
      <c r="L1551" s="45"/>
      <c r="M1551" s="45"/>
      <c r="N1551" s="45"/>
      <c r="O1551" s="45"/>
      <c r="P1551" s="45"/>
      <c r="Q1551" s="45"/>
      <c r="R1551" s="45"/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5"/>
      <c r="AE1551" s="45"/>
      <c r="AF1551" s="45"/>
      <c r="AG1551" s="45"/>
      <c r="AH1551" s="45"/>
      <c r="AI1551" s="45"/>
      <c r="AJ1551" s="45"/>
      <c r="AK1551" s="45"/>
      <c r="AL1551" s="45"/>
      <c r="AM1551" s="45"/>
      <c r="AN1551" s="45"/>
      <c r="AO1551" s="45"/>
      <c r="AP1551" s="45"/>
      <c r="AQ1551" s="45"/>
      <c r="AR1551" s="45"/>
      <c r="AS1551" s="45"/>
      <c r="AT1551" s="45"/>
      <c r="AU1551" s="45"/>
      <c r="AV1551" s="45"/>
      <c r="AW1551" s="45"/>
      <c r="AX1551" s="45"/>
      <c r="AY1551" s="45"/>
      <c r="AZ1551" s="45"/>
      <c r="BA1551" s="45"/>
      <c r="BB1551" s="45"/>
      <c r="BC1551" s="45"/>
      <c r="BD1551" s="45"/>
      <c r="BE1551" s="45"/>
      <c r="BF1551" s="45"/>
      <c r="BG1551" s="45"/>
      <c r="BH1551" s="45"/>
      <c r="BI1551" s="45"/>
      <c r="BJ1551" s="45"/>
      <c r="BK1551" s="45"/>
      <c r="BL1551" s="45"/>
      <c r="BM1551" s="45"/>
      <c r="BN1551" s="45"/>
      <c r="BO1551" s="45"/>
      <c r="BP1551" s="45"/>
      <c r="BQ1551" s="45"/>
      <c r="BR1551" s="45"/>
      <c r="BS1551" s="45"/>
      <c r="BT1551" s="45"/>
      <c r="BU1551" s="45"/>
      <c r="BV1551" s="45"/>
      <c r="BW1551" s="45"/>
      <c r="BX1551" s="45"/>
      <c r="BY1551" s="45"/>
      <c r="BZ1551" s="45"/>
    </row>
    <row r="1552" spans="1:78" x14ac:dyDescent="0.45">
      <c r="A1552" s="45"/>
      <c r="B1552" s="45"/>
      <c r="C1552" s="45"/>
      <c r="D1552" s="45"/>
      <c r="E1552" s="45"/>
      <c r="F1552" s="45"/>
      <c r="G1552" s="45"/>
      <c r="H1552" s="45"/>
      <c r="I1552" s="45"/>
      <c r="J1552" s="45"/>
      <c r="K1552" s="45"/>
      <c r="L1552" s="45"/>
      <c r="M1552" s="45"/>
      <c r="N1552" s="45"/>
      <c r="O1552" s="45"/>
      <c r="P1552" s="45"/>
      <c r="Q1552" s="45"/>
      <c r="R1552" s="45"/>
      <c r="S1552" s="45"/>
      <c r="T1552" s="45"/>
      <c r="U1552" s="45"/>
      <c r="V1552" s="45"/>
      <c r="W1552" s="45"/>
      <c r="X1552" s="45"/>
      <c r="Y1552" s="45"/>
      <c r="Z1552" s="45"/>
      <c r="AA1552" s="45"/>
      <c r="AB1552" s="45"/>
      <c r="AC1552" s="45"/>
      <c r="AD1552" s="45"/>
      <c r="AE1552" s="45"/>
      <c r="AF1552" s="45"/>
      <c r="AG1552" s="45"/>
      <c r="AH1552" s="45"/>
      <c r="AI1552" s="45"/>
      <c r="AJ1552" s="45"/>
      <c r="AK1552" s="45"/>
      <c r="AL1552" s="45"/>
      <c r="AM1552" s="45"/>
      <c r="AN1552" s="45"/>
      <c r="AO1552" s="45"/>
      <c r="AP1552" s="45"/>
      <c r="AQ1552" s="45"/>
      <c r="AR1552" s="45"/>
      <c r="AS1552" s="45"/>
      <c r="AT1552" s="45"/>
      <c r="AU1552" s="45"/>
      <c r="AV1552" s="45"/>
      <c r="AW1552" s="45"/>
      <c r="AX1552" s="45"/>
      <c r="AY1552" s="45"/>
      <c r="AZ1552" s="45"/>
      <c r="BA1552" s="45"/>
      <c r="BB1552" s="45"/>
      <c r="BC1552" s="45"/>
      <c r="BD1552" s="45"/>
      <c r="BE1552" s="45"/>
      <c r="BF1552" s="45"/>
      <c r="BG1552" s="45"/>
      <c r="BH1552" s="45"/>
      <c r="BI1552" s="45"/>
      <c r="BJ1552" s="45"/>
      <c r="BK1552" s="45"/>
      <c r="BL1552" s="45"/>
      <c r="BM1552" s="45"/>
      <c r="BN1552" s="45"/>
      <c r="BO1552" s="45"/>
      <c r="BP1552" s="45"/>
      <c r="BQ1552" s="45"/>
      <c r="BR1552" s="45"/>
      <c r="BS1552" s="45"/>
      <c r="BT1552" s="45"/>
      <c r="BU1552" s="45"/>
      <c r="BV1552" s="45"/>
      <c r="BW1552" s="45"/>
      <c r="BX1552" s="45"/>
      <c r="BY1552" s="45"/>
      <c r="BZ1552" s="45"/>
    </row>
    <row r="1553" spans="1:78" x14ac:dyDescent="0.45">
      <c r="A1553" s="45"/>
      <c r="B1553" s="45"/>
      <c r="C1553" s="45"/>
      <c r="D1553" s="45"/>
      <c r="E1553" s="45"/>
      <c r="F1553" s="45"/>
      <c r="G1553" s="45"/>
      <c r="H1553" s="45"/>
      <c r="I1553" s="45"/>
      <c r="J1553" s="45"/>
      <c r="K1553" s="45"/>
      <c r="L1553" s="45"/>
      <c r="M1553" s="45"/>
      <c r="N1553" s="45"/>
      <c r="O1553" s="45"/>
      <c r="P1553" s="45"/>
      <c r="Q1553" s="45"/>
      <c r="R1553" s="45"/>
      <c r="S1553" s="45"/>
      <c r="T1553" s="45"/>
      <c r="U1553" s="45"/>
      <c r="V1553" s="45"/>
      <c r="W1553" s="45"/>
      <c r="X1553" s="45"/>
      <c r="Y1553" s="45"/>
      <c r="Z1553" s="45"/>
      <c r="AA1553" s="45"/>
      <c r="AB1553" s="45"/>
      <c r="AC1553" s="45"/>
      <c r="AD1553" s="45"/>
      <c r="AE1553" s="45"/>
      <c r="AF1553" s="45"/>
      <c r="AG1553" s="45"/>
      <c r="AH1553" s="45"/>
      <c r="AI1553" s="45"/>
      <c r="AJ1553" s="45"/>
      <c r="AK1553" s="45"/>
      <c r="AL1553" s="45"/>
      <c r="AM1553" s="45"/>
      <c r="AN1553" s="45"/>
      <c r="AO1553" s="45"/>
      <c r="AP1553" s="45"/>
      <c r="AQ1553" s="45"/>
      <c r="AR1553" s="45"/>
      <c r="AS1553" s="45"/>
      <c r="AT1553" s="45"/>
      <c r="AU1553" s="45"/>
      <c r="AV1553" s="45"/>
      <c r="AW1553" s="45"/>
      <c r="AX1553" s="45"/>
      <c r="AY1553" s="45"/>
      <c r="AZ1553" s="45"/>
      <c r="BA1553" s="45"/>
      <c r="BB1553" s="45"/>
      <c r="BC1553" s="45"/>
      <c r="BD1553" s="45"/>
      <c r="BE1553" s="45"/>
      <c r="BF1553" s="45"/>
      <c r="BG1553" s="45"/>
      <c r="BH1553" s="45"/>
      <c r="BI1553" s="45"/>
      <c r="BJ1553" s="45"/>
      <c r="BK1553" s="45"/>
      <c r="BL1553" s="45"/>
      <c r="BM1553" s="45"/>
      <c r="BN1553" s="45"/>
      <c r="BO1553" s="45"/>
      <c r="BP1553" s="45"/>
      <c r="BQ1553" s="45"/>
      <c r="BR1553" s="45"/>
      <c r="BS1553" s="45"/>
      <c r="BT1553" s="45"/>
      <c r="BU1553" s="45"/>
      <c r="BV1553" s="45"/>
      <c r="BW1553" s="45"/>
      <c r="BX1553" s="45"/>
      <c r="BY1553" s="45"/>
      <c r="BZ1553" s="45"/>
    </row>
    <row r="1554" spans="1:78" x14ac:dyDescent="0.45">
      <c r="A1554" s="45"/>
      <c r="B1554" s="45"/>
      <c r="C1554" s="45"/>
      <c r="D1554" s="45"/>
      <c r="E1554" s="45"/>
      <c r="F1554" s="45"/>
      <c r="G1554" s="45"/>
      <c r="H1554" s="45"/>
      <c r="I1554" s="45"/>
      <c r="J1554" s="45"/>
      <c r="K1554" s="45"/>
      <c r="L1554" s="45"/>
      <c r="M1554" s="45"/>
      <c r="N1554" s="45"/>
      <c r="O1554" s="45"/>
      <c r="P1554" s="45"/>
      <c r="Q1554" s="45"/>
      <c r="R1554" s="45"/>
      <c r="S1554" s="45"/>
      <c r="T1554" s="45"/>
      <c r="U1554" s="45"/>
      <c r="V1554" s="45"/>
      <c r="W1554" s="45"/>
      <c r="X1554" s="45"/>
      <c r="Y1554" s="45"/>
      <c r="Z1554" s="45"/>
      <c r="AA1554" s="45"/>
      <c r="AB1554" s="45"/>
      <c r="AC1554" s="45"/>
      <c r="AD1554" s="45"/>
      <c r="AE1554" s="45"/>
      <c r="AF1554" s="45"/>
      <c r="AG1554" s="45"/>
      <c r="AH1554" s="45"/>
      <c r="AI1554" s="45"/>
      <c r="AJ1554" s="45"/>
      <c r="AK1554" s="45"/>
      <c r="AL1554" s="45"/>
      <c r="AM1554" s="45"/>
      <c r="AN1554" s="45"/>
      <c r="AO1554" s="45"/>
      <c r="AP1554" s="45"/>
      <c r="AQ1554" s="45"/>
      <c r="AR1554" s="45"/>
      <c r="AS1554" s="45"/>
      <c r="AT1554" s="45"/>
      <c r="AU1554" s="45"/>
      <c r="AV1554" s="45"/>
      <c r="AW1554" s="45"/>
      <c r="AX1554" s="45"/>
      <c r="AY1554" s="45"/>
      <c r="AZ1554" s="45"/>
      <c r="BA1554" s="45"/>
      <c r="BB1554" s="45"/>
      <c r="BC1554" s="45"/>
      <c r="BD1554" s="45"/>
      <c r="BE1554" s="45"/>
      <c r="BF1554" s="45"/>
      <c r="BG1554" s="45"/>
      <c r="BH1554" s="45"/>
      <c r="BI1554" s="45"/>
      <c r="BJ1554" s="45"/>
      <c r="BK1554" s="45"/>
      <c r="BL1554" s="45"/>
      <c r="BM1554" s="45"/>
      <c r="BN1554" s="45"/>
      <c r="BO1554" s="45"/>
      <c r="BP1554" s="45"/>
      <c r="BQ1554" s="45"/>
      <c r="BR1554" s="45"/>
      <c r="BS1554" s="45"/>
      <c r="BT1554" s="45"/>
      <c r="BU1554" s="45"/>
      <c r="BV1554" s="45"/>
      <c r="BW1554" s="45"/>
      <c r="BX1554" s="45"/>
      <c r="BY1554" s="45"/>
      <c r="BZ1554" s="45"/>
    </row>
    <row r="1555" spans="1:78" x14ac:dyDescent="0.45">
      <c r="A1555" s="45"/>
      <c r="B1555" s="45"/>
      <c r="C1555" s="45"/>
      <c r="D1555" s="45"/>
      <c r="E1555" s="45"/>
      <c r="F1555" s="45"/>
      <c r="G1555" s="45"/>
      <c r="H1555" s="45"/>
      <c r="I1555" s="45"/>
      <c r="J1555" s="45"/>
      <c r="K1555" s="45"/>
      <c r="L1555" s="45"/>
      <c r="M1555" s="45"/>
      <c r="N1555" s="45"/>
      <c r="O1555" s="45"/>
      <c r="P1555" s="45"/>
      <c r="Q1555" s="45"/>
      <c r="R1555" s="45"/>
      <c r="S1555" s="45"/>
      <c r="T1555" s="45"/>
      <c r="U1555" s="45"/>
      <c r="V1555" s="45"/>
      <c r="W1555" s="45"/>
      <c r="X1555" s="45"/>
      <c r="Y1555" s="45"/>
      <c r="Z1555" s="45"/>
      <c r="AA1555" s="45"/>
      <c r="AB1555" s="45"/>
      <c r="AC1555" s="45"/>
      <c r="AD1555" s="45"/>
      <c r="AE1555" s="45"/>
      <c r="AF1555" s="45"/>
      <c r="AG1555" s="45"/>
      <c r="AH1555" s="45"/>
      <c r="AI1555" s="45"/>
      <c r="AJ1555" s="45"/>
      <c r="AK1555" s="45"/>
      <c r="AL1555" s="45"/>
      <c r="AM1555" s="45"/>
      <c r="AN1555" s="45"/>
      <c r="AO1555" s="45"/>
      <c r="AP1555" s="45"/>
      <c r="AQ1555" s="45"/>
      <c r="AR1555" s="45"/>
      <c r="AS1555" s="45"/>
      <c r="AT1555" s="45"/>
      <c r="AU1555" s="45"/>
      <c r="AV1555" s="45"/>
      <c r="AW1555" s="45"/>
      <c r="AX1555" s="45"/>
      <c r="AY1555" s="45"/>
      <c r="AZ1555" s="45"/>
      <c r="BA1555" s="45"/>
      <c r="BB1555" s="45"/>
      <c r="BC1555" s="45"/>
      <c r="BD1555" s="45"/>
      <c r="BE1555" s="45"/>
      <c r="BF1555" s="45"/>
      <c r="BG1555" s="45"/>
      <c r="BH1555" s="45"/>
      <c r="BI1555" s="45"/>
      <c r="BJ1555" s="45"/>
      <c r="BK1555" s="45"/>
      <c r="BL1555" s="45"/>
      <c r="BM1555" s="45"/>
      <c r="BN1555" s="45"/>
      <c r="BO1555" s="45"/>
      <c r="BP1555" s="45"/>
      <c r="BQ1555" s="45"/>
      <c r="BR1555" s="45"/>
      <c r="BS1555" s="45"/>
      <c r="BT1555" s="45"/>
      <c r="BU1555" s="45"/>
      <c r="BV1555" s="45"/>
      <c r="BW1555" s="45"/>
      <c r="BX1555" s="45"/>
      <c r="BY1555" s="45"/>
      <c r="BZ1555" s="45"/>
    </row>
    <row r="1556" spans="1:78" x14ac:dyDescent="0.45">
      <c r="A1556" s="45"/>
      <c r="B1556" s="45"/>
      <c r="C1556" s="45"/>
      <c r="D1556" s="45"/>
      <c r="E1556" s="45"/>
      <c r="F1556" s="45"/>
      <c r="G1556" s="45"/>
      <c r="H1556" s="45"/>
      <c r="I1556" s="45"/>
      <c r="J1556" s="45"/>
      <c r="K1556" s="45"/>
      <c r="L1556" s="45"/>
      <c r="M1556" s="45"/>
      <c r="N1556" s="45"/>
      <c r="O1556" s="45"/>
      <c r="P1556" s="45"/>
      <c r="Q1556" s="45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  <c r="AD1556" s="45"/>
      <c r="AE1556" s="45"/>
      <c r="AF1556" s="45"/>
      <c r="AG1556" s="45"/>
      <c r="AH1556" s="45"/>
      <c r="AI1556" s="45"/>
      <c r="AJ1556" s="45"/>
      <c r="AK1556" s="45"/>
      <c r="AL1556" s="45"/>
      <c r="AM1556" s="45"/>
      <c r="AN1556" s="45"/>
      <c r="AO1556" s="45"/>
      <c r="AP1556" s="45"/>
      <c r="AQ1556" s="45"/>
      <c r="AR1556" s="45"/>
      <c r="AS1556" s="45"/>
      <c r="AT1556" s="45"/>
      <c r="AU1556" s="45"/>
      <c r="AV1556" s="45"/>
      <c r="AW1556" s="45"/>
      <c r="AX1556" s="45"/>
      <c r="AY1556" s="45"/>
      <c r="AZ1556" s="45"/>
      <c r="BA1556" s="45"/>
      <c r="BB1556" s="45"/>
      <c r="BC1556" s="45"/>
      <c r="BD1556" s="45"/>
      <c r="BE1556" s="45"/>
      <c r="BF1556" s="45"/>
      <c r="BG1556" s="45"/>
      <c r="BH1556" s="45"/>
      <c r="BI1556" s="45"/>
      <c r="BJ1556" s="45"/>
      <c r="BK1556" s="45"/>
      <c r="BL1556" s="45"/>
      <c r="BM1556" s="45"/>
      <c r="BN1556" s="45"/>
      <c r="BO1556" s="45"/>
      <c r="BP1556" s="45"/>
      <c r="BQ1556" s="45"/>
      <c r="BR1556" s="45"/>
      <c r="BS1556" s="45"/>
      <c r="BT1556" s="45"/>
      <c r="BU1556" s="45"/>
      <c r="BV1556" s="45"/>
      <c r="BW1556" s="45"/>
      <c r="BX1556" s="45"/>
      <c r="BY1556" s="45"/>
      <c r="BZ1556" s="45"/>
    </row>
    <row r="1557" spans="1:78" x14ac:dyDescent="0.45">
      <c r="A1557" s="45"/>
      <c r="B1557" s="45"/>
      <c r="C1557" s="45"/>
      <c r="D1557" s="45"/>
      <c r="E1557" s="45"/>
      <c r="F1557" s="45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5"/>
      <c r="S1557" s="45"/>
      <c r="T1557" s="45"/>
      <c r="U1557" s="45"/>
      <c r="V1557" s="45"/>
      <c r="W1557" s="45"/>
      <c r="X1557" s="45"/>
      <c r="Y1557" s="45"/>
      <c r="Z1557" s="45"/>
      <c r="AA1557" s="45"/>
      <c r="AB1557" s="45"/>
      <c r="AC1557" s="45"/>
      <c r="AD1557" s="45"/>
      <c r="AE1557" s="45"/>
      <c r="AF1557" s="45"/>
      <c r="AG1557" s="45"/>
      <c r="AH1557" s="45"/>
      <c r="AI1557" s="45"/>
      <c r="AJ1557" s="45"/>
      <c r="AK1557" s="45"/>
      <c r="AL1557" s="45"/>
      <c r="AM1557" s="45"/>
      <c r="AN1557" s="45"/>
      <c r="AO1557" s="45"/>
      <c r="AP1557" s="45"/>
      <c r="AQ1557" s="45"/>
      <c r="AR1557" s="45"/>
      <c r="AS1557" s="45"/>
      <c r="AT1557" s="45"/>
      <c r="AU1557" s="45"/>
      <c r="AV1557" s="45"/>
      <c r="AW1557" s="45"/>
      <c r="AX1557" s="45"/>
      <c r="AY1557" s="45"/>
      <c r="AZ1557" s="45"/>
      <c r="BA1557" s="45"/>
      <c r="BB1557" s="45"/>
      <c r="BC1557" s="45"/>
      <c r="BD1557" s="45"/>
      <c r="BE1557" s="45"/>
      <c r="BF1557" s="45"/>
      <c r="BG1557" s="45"/>
      <c r="BH1557" s="45"/>
      <c r="BI1557" s="45"/>
      <c r="BJ1557" s="45"/>
      <c r="BK1557" s="45"/>
      <c r="BL1557" s="45"/>
      <c r="BM1557" s="45"/>
      <c r="BN1557" s="45"/>
      <c r="BO1557" s="45"/>
      <c r="BP1557" s="45"/>
      <c r="BQ1557" s="45"/>
      <c r="BR1557" s="45"/>
      <c r="BS1557" s="45"/>
      <c r="BT1557" s="45"/>
      <c r="BU1557" s="45"/>
      <c r="BV1557" s="45"/>
      <c r="BW1557" s="45"/>
      <c r="BX1557" s="45"/>
      <c r="BY1557" s="45"/>
      <c r="BZ1557" s="45"/>
    </row>
    <row r="1558" spans="1:78" x14ac:dyDescent="0.45">
      <c r="A1558" s="45"/>
      <c r="B1558" s="45"/>
      <c r="C1558" s="45"/>
      <c r="D1558" s="45"/>
      <c r="E1558" s="45"/>
      <c r="F1558" s="45"/>
      <c r="G1558" s="45"/>
      <c r="H1558" s="45"/>
      <c r="I1558" s="45"/>
      <c r="J1558" s="45"/>
      <c r="K1558" s="45"/>
      <c r="L1558" s="45"/>
      <c r="M1558" s="45"/>
      <c r="N1558" s="45"/>
      <c r="O1558" s="45"/>
      <c r="P1558" s="45"/>
      <c r="Q1558" s="45"/>
      <c r="R1558" s="45"/>
      <c r="S1558" s="45"/>
      <c r="T1558" s="45"/>
      <c r="U1558" s="45"/>
      <c r="V1558" s="45"/>
      <c r="W1558" s="45"/>
      <c r="X1558" s="45"/>
      <c r="Y1558" s="45"/>
      <c r="Z1558" s="45"/>
      <c r="AA1558" s="45"/>
      <c r="AB1558" s="45"/>
      <c r="AC1558" s="45"/>
      <c r="AD1558" s="45"/>
      <c r="AE1558" s="45"/>
      <c r="AF1558" s="45"/>
      <c r="AG1558" s="45"/>
      <c r="AH1558" s="45"/>
      <c r="AI1558" s="45"/>
      <c r="AJ1558" s="45"/>
      <c r="AK1558" s="45"/>
      <c r="AL1558" s="45"/>
      <c r="AM1558" s="45"/>
      <c r="AN1558" s="45"/>
      <c r="AO1558" s="45"/>
      <c r="AP1558" s="45"/>
      <c r="AQ1558" s="45"/>
      <c r="AR1558" s="45"/>
      <c r="AS1558" s="45"/>
      <c r="AT1558" s="45"/>
      <c r="AU1558" s="45"/>
      <c r="AV1558" s="45"/>
      <c r="AW1558" s="45"/>
      <c r="AX1558" s="45"/>
      <c r="AY1558" s="45"/>
      <c r="AZ1558" s="45"/>
      <c r="BA1558" s="45"/>
      <c r="BB1558" s="45"/>
      <c r="BC1558" s="45"/>
      <c r="BD1558" s="45"/>
      <c r="BE1558" s="45"/>
      <c r="BF1558" s="45"/>
      <c r="BG1558" s="45"/>
      <c r="BH1558" s="45"/>
      <c r="BI1558" s="45"/>
      <c r="BJ1558" s="45"/>
      <c r="BK1558" s="45"/>
      <c r="BL1558" s="45"/>
      <c r="BM1558" s="45"/>
      <c r="BN1558" s="45"/>
      <c r="BO1558" s="45"/>
      <c r="BP1558" s="45"/>
      <c r="BQ1558" s="45"/>
      <c r="BR1558" s="45"/>
      <c r="BS1558" s="45"/>
      <c r="BT1558" s="45"/>
      <c r="BU1558" s="45"/>
      <c r="BV1558" s="45"/>
      <c r="BW1558" s="45"/>
      <c r="BX1558" s="45"/>
      <c r="BY1558" s="45"/>
      <c r="BZ1558" s="45"/>
    </row>
    <row r="1559" spans="1:78" x14ac:dyDescent="0.45">
      <c r="A1559" s="45"/>
      <c r="B1559" s="45"/>
      <c r="C1559" s="45"/>
      <c r="D1559" s="45"/>
      <c r="E1559" s="45"/>
      <c r="F1559" s="45"/>
      <c r="G1559" s="45"/>
      <c r="H1559" s="45"/>
      <c r="I1559" s="45"/>
      <c r="J1559" s="45"/>
      <c r="K1559" s="45"/>
      <c r="L1559" s="45"/>
      <c r="M1559" s="45"/>
      <c r="N1559" s="45"/>
      <c r="O1559" s="45"/>
      <c r="P1559" s="45"/>
      <c r="Q1559" s="45"/>
      <c r="R1559" s="45"/>
      <c r="S1559" s="45"/>
      <c r="T1559" s="45"/>
      <c r="U1559" s="45"/>
      <c r="V1559" s="45"/>
      <c r="W1559" s="45"/>
      <c r="X1559" s="45"/>
      <c r="Y1559" s="45"/>
      <c r="Z1559" s="45"/>
      <c r="AA1559" s="45"/>
      <c r="AB1559" s="45"/>
      <c r="AC1559" s="45"/>
      <c r="AD1559" s="45"/>
      <c r="AE1559" s="45"/>
      <c r="AF1559" s="45"/>
      <c r="AG1559" s="45"/>
      <c r="AH1559" s="45"/>
      <c r="AI1559" s="45"/>
      <c r="AJ1559" s="45"/>
      <c r="AK1559" s="45"/>
      <c r="AL1559" s="45"/>
      <c r="AM1559" s="45"/>
      <c r="AN1559" s="45"/>
      <c r="AO1559" s="45"/>
      <c r="AP1559" s="45"/>
      <c r="AQ1559" s="45"/>
      <c r="AR1559" s="45"/>
      <c r="AS1559" s="45"/>
      <c r="AT1559" s="45"/>
      <c r="AU1559" s="45"/>
      <c r="AV1559" s="45"/>
      <c r="AW1559" s="45"/>
      <c r="AX1559" s="45"/>
      <c r="AY1559" s="45"/>
      <c r="AZ1559" s="45"/>
      <c r="BA1559" s="45"/>
      <c r="BB1559" s="45"/>
      <c r="BC1559" s="45"/>
      <c r="BD1559" s="45"/>
      <c r="BE1559" s="45"/>
      <c r="BF1559" s="45"/>
      <c r="BG1559" s="45"/>
      <c r="BH1559" s="45"/>
      <c r="BI1559" s="45"/>
      <c r="BJ1559" s="45"/>
      <c r="BK1559" s="45"/>
      <c r="BL1559" s="45"/>
      <c r="BM1559" s="45"/>
      <c r="BN1559" s="45"/>
      <c r="BO1559" s="45"/>
      <c r="BP1559" s="45"/>
      <c r="BQ1559" s="45"/>
      <c r="BR1559" s="45"/>
      <c r="BS1559" s="45"/>
      <c r="BT1559" s="45"/>
      <c r="BU1559" s="45"/>
      <c r="BV1559" s="45"/>
      <c r="BW1559" s="45"/>
      <c r="BX1559" s="45"/>
      <c r="BY1559" s="45"/>
      <c r="BZ1559" s="45"/>
    </row>
    <row r="1560" spans="1:78" x14ac:dyDescent="0.45">
      <c r="A1560" s="45"/>
      <c r="B1560" s="45"/>
      <c r="C1560" s="45"/>
      <c r="D1560" s="45"/>
      <c r="E1560" s="45"/>
      <c r="F1560" s="45"/>
      <c r="G1560" s="45"/>
      <c r="H1560" s="45"/>
      <c r="I1560" s="45"/>
      <c r="J1560" s="45"/>
      <c r="K1560" s="45"/>
      <c r="L1560" s="45"/>
      <c r="M1560" s="45"/>
      <c r="N1560" s="45"/>
      <c r="O1560" s="45"/>
      <c r="P1560" s="45"/>
      <c r="Q1560" s="45"/>
      <c r="R1560" s="45"/>
      <c r="S1560" s="45"/>
      <c r="T1560" s="45"/>
      <c r="U1560" s="45"/>
      <c r="V1560" s="45"/>
      <c r="W1560" s="45"/>
      <c r="X1560" s="45"/>
      <c r="Y1560" s="45"/>
      <c r="Z1560" s="45"/>
      <c r="AA1560" s="45"/>
      <c r="AB1560" s="45"/>
      <c r="AC1560" s="45"/>
      <c r="AD1560" s="45"/>
      <c r="AE1560" s="45"/>
      <c r="AF1560" s="45"/>
      <c r="AG1560" s="45"/>
      <c r="AH1560" s="45"/>
      <c r="AI1560" s="45"/>
      <c r="AJ1560" s="45"/>
      <c r="AK1560" s="45"/>
      <c r="AL1560" s="45"/>
      <c r="AM1560" s="45"/>
      <c r="AN1560" s="45"/>
      <c r="AO1560" s="45"/>
      <c r="AP1560" s="45"/>
      <c r="AQ1560" s="45"/>
      <c r="AR1560" s="45"/>
      <c r="AS1560" s="45"/>
      <c r="AT1560" s="45"/>
      <c r="AU1560" s="45"/>
      <c r="AV1560" s="45"/>
      <c r="AW1560" s="45"/>
      <c r="AX1560" s="45"/>
      <c r="AY1560" s="45"/>
      <c r="AZ1560" s="45"/>
      <c r="BA1560" s="45"/>
      <c r="BB1560" s="45"/>
      <c r="BC1560" s="45"/>
      <c r="BD1560" s="45"/>
      <c r="BE1560" s="45"/>
      <c r="BF1560" s="45"/>
      <c r="BG1560" s="45"/>
      <c r="BH1560" s="45"/>
      <c r="BI1560" s="45"/>
      <c r="BJ1560" s="45"/>
      <c r="BK1560" s="45"/>
      <c r="BL1560" s="45"/>
      <c r="BM1560" s="45"/>
      <c r="BN1560" s="45"/>
      <c r="BO1560" s="45"/>
      <c r="BP1560" s="45"/>
      <c r="BQ1560" s="45"/>
      <c r="BR1560" s="45"/>
      <c r="BS1560" s="45"/>
      <c r="BT1560" s="45"/>
      <c r="BU1560" s="45"/>
      <c r="BV1560" s="45"/>
      <c r="BW1560" s="45"/>
      <c r="BX1560" s="45"/>
      <c r="BY1560" s="45"/>
      <c r="BZ1560" s="45"/>
    </row>
    <row r="1561" spans="1:78" x14ac:dyDescent="0.45">
      <c r="A1561" s="45"/>
      <c r="B1561" s="45"/>
      <c r="C1561" s="45"/>
      <c r="D1561" s="45"/>
      <c r="E1561" s="45"/>
      <c r="F1561" s="45"/>
      <c r="G1561" s="45"/>
      <c r="H1561" s="45"/>
      <c r="I1561" s="45"/>
      <c r="J1561" s="45"/>
      <c r="K1561" s="45"/>
      <c r="L1561" s="45"/>
      <c r="M1561" s="45"/>
      <c r="N1561" s="45"/>
      <c r="O1561" s="45"/>
      <c r="P1561" s="45"/>
      <c r="Q1561" s="45"/>
      <c r="R1561" s="45"/>
      <c r="S1561" s="45"/>
      <c r="T1561" s="45"/>
      <c r="U1561" s="45"/>
      <c r="V1561" s="45"/>
      <c r="W1561" s="45"/>
      <c r="X1561" s="45"/>
      <c r="Y1561" s="45"/>
      <c r="Z1561" s="45"/>
      <c r="AA1561" s="45"/>
      <c r="AB1561" s="45"/>
      <c r="AC1561" s="45"/>
      <c r="AD1561" s="45"/>
      <c r="AE1561" s="45"/>
      <c r="AF1561" s="45"/>
      <c r="AG1561" s="45"/>
      <c r="AH1561" s="45"/>
      <c r="AI1561" s="45"/>
      <c r="AJ1561" s="45"/>
      <c r="AK1561" s="45"/>
      <c r="AL1561" s="45"/>
      <c r="AM1561" s="45"/>
      <c r="AN1561" s="45"/>
      <c r="AO1561" s="45"/>
      <c r="AP1561" s="45"/>
      <c r="AQ1561" s="45"/>
      <c r="AR1561" s="45"/>
      <c r="AS1561" s="45"/>
      <c r="AT1561" s="45"/>
      <c r="AU1561" s="45"/>
      <c r="AV1561" s="45"/>
      <c r="AW1561" s="45"/>
      <c r="AX1561" s="45"/>
      <c r="AY1561" s="45"/>
      <c r="AZ1561" s="45"/>
      <c r="BA1561" s="45"/>
      <c r="BB1561" s="45"/>
      <c r="BC1561" s="45"/>
      <c r="BD1561" s="45"/>
      <c r="BE1561" s="45"/>
      <c r="BF1561" s="45"/>
      <c r="BG1561" s="45"/>
      <c r="BH1561" s="45"/>
      <c r="BI1561" s="45"/>
      <c r="BJ1561" s="45"/>
      <c r="BK1561" s="45"/>
      <c r="BL1561" s="45"/>
      <c r="BM1561" s="45"/>
      <c r="BN1561" s="45"/>
      <c r="BO1561" s="45"/>
      <c r="BP1561" s="45"/>
      <c r="BQ1561" s="45"/>
      <c r="BR1561" s="45"/>
      <c r="BS1561" s="45"/>
      <c r="BT1561" s="45"/>
      <c r="BU1561" s="45"/>
      <c r="BV1561" s="45"/>
      <c r="BW1561" s="45"/>
      <c r="BX1561" s="45"/>
      <c r="BY1561" s="45"/>
      <c r="BZ1561" s="45"/>
    </row>
    <row r="1562" spans="1:78" x14ac:dyDescent="0.45">
      <c r="A1562" s="45"/>
      <c r="B1562" s="45"/>
      <c r="C1562" s="45"/>
      <c r="D1562" s="45"/>
      <c r="E1562" s="45"/>
      <c r="F1562" s="45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5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  <c r="AF1562" s="45"/>
      <c r="AG1562" s="45"/>
      <c r="AH1562" s="45"/>
      <c r="AI1562" s="45"/>
      <c r="AJ1562" s="45"/>
      <c r="AK1562" s="45"/>
      <c r="AL1562" s="45"/>
      <c r="AM1562" s="45"/>
      <c r="AN1562" s="45"/>
      <c r="AO1562" s="45"/>
      <c r="AP1562" s="45"/>
      <c r="AQ1562" s="45"/>
      <c r="AR1562" s="45"/>
      <c r="AS1562" s="45"/>
      <c r="AT1562" s="45"/>
      <c r="AU1562" s="45"/>
      <c r="AV1562" s="45"/>
      <c r="AW1562" s="45"/>
      <c r="AX1562" s="45"/>
      <c r="AY1562" s="45"/>
      <c r="AZ1562" s="45"/>
      <c r="BA1562" s="45"/>
      <c r="BB1562" s="45"/>
      <c r="BC1562" s="45"/>
      <c r="BD1562" s="45"/>
      <c r="BE1562" s="45"/>
      <c r="BF1562" s="45"/>
      <c r="BG1562" s="45"/>
      <c r="BH1562" s="45"/>
      <c r="BI1562" s="45"/>
      <c r="BJ1562" s="45"/>
      <c r="BK1562" s="45"/>
      <c r="BL1562" s="45"/>
      <c r="BM1562" s="45"/>
      <c r="BN1562" s="45"/>
      <c r="BO1562" s="45"/>
      <c r="BP1562" s="45"/>
      <c r="BQ1562" s="45"/>
      <c r="BR1562" s="45"/>
      <c r="BS1562" s="45"/>
      <c r="BT1562" s="45"/>
      <c r="BU1562" s="45"/>
      <c r="BV1562" s="45"/>
      <c r="BW1562" s="45"/>
      <c r="BX1562" s="45"/>
      <c r="BY1562" s="45"/>
      <c r="BZ1562" s="45"/>
    </row>
    <row r="1563" spans="1:78" x14ac:dyDescent="0.45">
      <c r="A1563" s="45"/>
      <c r="B1563" s="45"/>
      <c r="C1563" s="45"/>
      <c r="D1563" s="45"/>
      <c r="E1563" s="45"/>
      <c r="F1563" s="45"/>
      <c r="G1563" s="45"/>
      <c r="H1563" s="45"/>
      <c r="I1563" s="45"/>
      <c r="J1563" s="45"/>
      <c r="K1563" s="45"/>
      <c r="L1563" s="45"/>
      <c r="M1563" s="45"/>
      <c r="N1563" s="45"/>
      <c r="O1563" s="45"/>
      <c r="P1563" s="45"/>
      <c r="Q1563" s="45"/>
      <c r="R1563" s="45"/>
      <c r="S1563" s="45"/>
      <c r="T1563" s="45"/>
      <c r="U1563" s="45"/>
      <c r="V1563" s="45"/>
      <c r="W1563" s="45"/>
      <c r="X1563" s="45"/>
      <c r="Y1563" s="45"/>
      <c r="Z1563" s="45"/>
      <c r="AA1563" s="45"/>
      <c r="AB1563" s="45"/>
      <c r="AC1563" s="45"/>
      <c r="AD1563" s="45"/>
      <c r="AE1563" s="45"/>
      <c r="AF1563" s="45"/>
      <c r="AG1563" s="45"/>
      <c r="AH1563" s="45"/>
      <c r="AI1563" s="45"/>
      <c r="AJ1563" s="45"/>
      <c r="AK1563" s="45"/>
      <c r="AL1563" s="45"/>
      <c r="AM1563" s="45"/>
      <c r="AN1563" s="45"/>
      <c r="AO1563" s="45"/>
      <c r="AP1563" s="45"/>
      <c r="AQ1563" s="45"/>
      <c r="AR1563" s="45"/>
      <c r="AS1563" s="45"/>
      <c r="AT1563" s="45"/>
      <c r="AU1563" s="45"/>
      <c r="AV1563" s="45"/>
      <c r="AW1563" s="45"/>
      <c r="AX1563" s="45"/>
      <c r="AY1563" s="45"/>
      <c r="AZ1563" s="45"/>
      <c r="BA1563" s="45"/>
      <c r="BB1563" s="45"/>
      <c r="BC1563" s="45"/>
      <c r="BD1563" s="45"/>
      <c r="BE1563" s="45"/>
      <c r="BF1563" s="45"/>
      <c r="BG1563" s="45"/>
      <c r="BH1563" s="45"/>
      <c r="BI1563" s="45"/>
      <c r="BJ1563" s="45"/>
      <c r="BK1563" s="45"/>
      <c r="BL1563" s="45"/>
      <c r="BM1563" s="45"/>
      <c r="BN1563" s="45"/>
      <c r="BO1563" s="45"/>
      <c r="BP1563" s="45"/>
      <c r="BQ1563" s="45"/>
      <c r="BR1563" s="45"/>
      <c r="BS1563" s="45"/>
      <c r="BT1563" s="45"/>
      <c r="BU1563" s="45"/>
      <c r="BV1563" s="45"/>
      <c r="BW1563" s="45"/>
      <c r="BX1563" s="45"/>
      <c r="BY1563" s="45"/>
      <c r="BZ1563" s="45"/>
    </row>
    <row r="1564" spans="1:78" x14ac:dyDescent="0.45">
      <c r="A1564" s="45"/>
      <c r="B1564" s="45"/>
      <c r="C1564" s="45"/>
      <c r="D1564" s="45"/>
      <c r="E1564" s="45"/>
      <c r="F1564" s="45"/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5"/>
      <c r="T1564" s="45"/>
      <c r="U1564" s="45"/>
      <c r="V1564" s="45"/>
      <c r="W1564" s="45"/>
      <c r="X1564" s="45"/>
      <c r="Y1564" s="45"/>
      <c r="Z1564" s="45"/>
      <c r="AA1564" s="45"/>
      <c r="AB1564" s="45"/>
      <c r="AC1564" s="45"/>
      <c r="AD1564" s="45"/>
      <c r="AE1564" s="45"/>
      <c r="AF1564" s="45"/>
      <c r="AG1564" s="45"/>
      <c r="AH1564" s="45"/>
      <c r="AI1564" s="45"/>
      <c r="AJ1564" s="45"/>
      <c r="AK1564" s="45"/>
      <c r="AL1564" s="45"/>
      <c r="AM1564" s="45"/>
      <c r="AN1564" s="45"/>
      <c r="AO1564" s="45"/>
      <c r="AP1564" s="45"/>
      <c r="AQ1564" s="45"/>
      <c r="AR1564" s="45"/>
      <c r="AS1564" s="45"/>
      <c r="AT1564" s="45"/>
      <c r="AU1564" s="45"/>
      <c r="AV1564" s="45"/>
      <c r="AW1564" s="45"/>
      <c r="AX1564" s="45"/>
      <c r="AY1564" s="45"/>
      <c r="AZ1564" s="45"/>
      <c r="BA1564" s="45"/>
      <c r="BB1564" s="45"/>
      <c r="BC1564" s="45"/>
      <c r="BD1564" s="45"/>
      <c r="BE1564" s="45"/>
      <c r="BF1564" s="45"/>
      <c r="BG1564" s="45"/>
      <c r="BH1564" s="45"/>
      <c r="BI1564" s="45"/>
      <c r="BJ1564" s="45"/>
      <c r="BK1564" s="45"/>
      <c r="BL1564" s="45"/>
      <c r="BM1564" s="45"/>
      <c r="BN1564" s="45"/>
      <c r="BO1564" s="45"/>
      <c r="BP1564" s="45"/>
      <c r="BQ1564" s="45"/>
      <c r="BR1564" s="45"/>
      <c r="BS1564" s="45"/>
      <c r="BT1564" s="45"/>
      <c r="BU1564" s="45"/>
      <c r="BV1564" s="45"/>
      <c r="BW1564" s="45"/>
      <c r="BX1564" s="45"/>
      <c r="BY1564" s="45"/>
      <c r="BZ1564" s="45"/>
    </row>
    <row r="1565" spans="1:78" x14ac:dyDescent="0.45">
      <c r="A1565" s="45"/>
      <c r="B1565" s="45"/>
      <c r="C1565" s="45"/>
      <c r="D1565" s="45"/>
      <c r="E1565" s="45"/>
      <c r="F1565" s="45"/>
      <c r="G1565" s="45"/>
      <c r="H1565" s="45"/>
      <c r="I1565" s="45"/>
      <c r="J1565" s="45"/>
      <c r="K1565" s="45"/>
      <c r="L1565" s="45"/>
      <c r="M1565" s="45"/>
      <c r="N1565" s="45"/>
      <c r="O1565" s="45"/>
      <c r="P1565" s="45"/>
      <c r="Q1565" s="45"/>
      <c r="R1565" s="45"/>
      <c r="S1565" s="45"/>
      <c r="T1565" s="45"/>
      <c r="U1565" s="45"/>
      <c r="V1565" s="45"/>
      <c r="W1565" s="45"/>
      <c r="X1565" s="45"/>
      <c r="Y1565" s="45"/>
      <c r="Z1565" s="45"/>
      <c r="AA1565" s="45"/>
      <c r="AB1565" s="45"/>
      <c r="AC1565" s="45"/>
      <c r="AD1565" s="45"/>
      <c r="AE1565" s="45"/>
      <c r="AF1565" s="45"/>
      <c r="AG1565" s="45"/>
      <c r="AH1565" s="45"/>
      <c r="AI1565" s="45"/>
      <c r="AJ1565" s="45"/>
      <c r="AK1565" s="45"/>
      <c r="AL1565" s="45"/>
      <c r="AM1565" s="45"/>
      <c r="AN1565" s="45"/>
      <c r="AO1565" s="45"/>
      <c r="AP1565" s="45"/>
      <c r="AQ1565" s="45"/>
      <c r="AR1565" s="45"/>
      <c r="AS1565" s="45"/>
      <c r="AT1565" s="45"/>
      <c r="AU1565" s="45"/>
      <c r="AV1565" s="45"/>
      <c r="AW1565" s="45"/>
      <c r="AX1565" s="45"/>
      <c r="AY1565" s="45"/>
      <c r="AZ1565" s="45"/>
      <c r="BA1565" s="45"/>
      <c r="BB1565" s="45"/>
      <c r="BC1565" s="45"/>
      <c r="BD1565" s="45"/>
      <c r="BE1565" s="45"/>
      <c r="BF1565" s="45"/>
      <c r="BG1565" s="45"/>
      <c r="BH1565" s="45"/>
      <c r="BI1565" s="45"/>
      <c r="BJ1565" s="45"/>
      <c r="BK1565" s="45"/>
      <c r="BL1565" s="45"/>
      <c r="BM1565" s="45"/>
      <c r="BN1565" s="45"/>
      <c r="BO1565" s="45"/>
      <c r="BP1565" s="45"/>
      <c r="BQ1565" s="45"/>
      <c r="BR1565" s="45"/>
      <c r="BS1565" s="45"/>
      <c r="BT1565" s="45"/>
      <c r="BU1565" s="45"/>
      <c r="BV1565" s="45"/>
      <c r="BW1565" s="45"/>
      <c r="BX1565" s="45"/>
      <c r="BY1565" s="45"/>
      <c r="BZ1565" s="45"/>
    </row>
    <row r="1566" spans="1:78" x14ac:dyDescent="0.45">
      <c r="A1566" s="45"/>
      <c r="B1566" s="45"/>
      <c r="C1566" s="45"/>
      <c r="D1566" s="45"/>
      <c r="E1566" s="45"/>
      <c r="F1566" s="45"/>
      <c r="G1566" s="45"/>
      <c r="H1566" s="45"/>
      <c r="I1566" s="45"/>
      <c r="J1566" s="45"/>
      <c r="K1566" s="45"/>
      <c r="L1566" s="45"/>
      <c r="M1566" s="45"/>
      <c r="N1566" s="45"/>
      <c r="O1566" s="45"/>
      <c r="P1566" s="45"/>
      <c r="Q1566" s="45"/>
      <c r="R1566" s="45"/>
      <c r="S1566" s="45"/>
      <c r="T1566" s="45"/>
      <c r="U1566" s="45"/>
      <c r="V1566" s="45"/>
      <c r="W1566" s="45"/>
      <c r="X1566" s="45"/>
      <c r="Y1566" s="45"/>
      <c r="Z1566" s="45"/>
      <c r="AA1566" s="45"/>
      <c r="AB1566" s="45"/>
      <c r="AC1566" s="45"/>
      <c r="AD1566" s="45"/>
      <c r="AE1566" s="45"/>
      <c r="AF1566" s="45"/>
      <c r="AG1566" s="45"/>
      <c r="AH1566" s="45"/>
      <c r="AI1566" s="45"/>
      <c r="AJ1566" s="45"/>
      <c r="AK1566" s="45"/>
      <c r="AL1566" s="45"/>
      <c r="AM1566" s="45"/>
      <c r="AN1566" s="45"/>
      <c r="AO1566" s="45"/>
      <c r="AP1566" s="45"/>
      <c r="AQ1566" s="45"/>
      <c r="AR1566" s="45"/>
      <c r="AS1566" s="45"/>
      <c r="AT1566" s="45"/>
      <c r="AU1566" s="45"/>
      <c r="AV1566" s="45"/>
      <c r="AW1566" s="45"/>
      <c r="AX1566" s="45"/>
      <c r="AY1566" s="45"/>
      <c r="AZ1566" s="45"/>
      <c r="BA1566" s="45"/>
      <c r="BB1566" s="45"/>
      <c r="BC1566" s="45"/>
      <c r="BD1566" s="45"/>
      <c r="BE1566" s="45"/>
      <c r="BF1566" s="45"/>
      <c r="BG1566" s="45"/>
      <c r="BH1566" s="45"/>
      <c r="BI1566" s="45"/>
      <c r="BJ1566" s="45"/>
      <c r="BK1566" s="45"/>
      <c r="BL1566" s="45"/>
      <c r="BM1566" s="45"/>
      <c r="BN1566" s="45"/>
      <c r="BO1566" s="45"/>
      <c r="BP1566" s="45"/>
      <c r="BQ1566" s="45"/>
      <c r="BR1566" s="45"/>
      <c r="BS1566" s="45"/>
      <c r="BT1566" s="45"/>
      <c r="BU1566" s="45"/>
      <c r="BV1566" s="45"/>
      <c r="BW1566" s="45"/>
      <c r="BX1566" s="45"/>
      <c r="BY1566" s="45"/>
      <c r="BZ1566" s="45"/>
    </row>
    <row r="1567" spans="1:78" x14ac:dyDescent="0.45">
      <c r="A1567" s="45"/>
      <c r="B1567" s="45"/>
      <c r="C1567" s="45"/>
      <c r="D1567" s="45"/>
      <c r="E1567" s="45"/>
      <c r="F1567" s="45"/>
      <c r="G1567" s="45"/>
      <c r="H1567" s="45"/>
      <c r="I1567" s="45"/>
      <c r="J1567" s="45"/>
      <c r="K1567" s="45"/>
      <c r="L1567" s="45"/>
      <c r="M1567" s="45"/>
      <c r="N1567" s="45"/>
      <c r="O1567" s="45"/>
      <c r="P1567" s="45"/>
      <c r="Q1567" s="45"/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5"/>
      <c r="AE1567" s="45"/>
      <c r="AF1567" s="45"/>
      <c r="AG1567" s="45"/>
      <c r="AH1567" s="45"/>
      <c r="AI1567" s="45"/>
      <c r="AJ1567" s="45"/>
      <c r="AK1567" s="45"/>
      <c r="AL1567" s="45"/>
      <c r="AM1567" s="45"/>
      <c r="AN1567" s="45"/>
      <c r="AO1567" s="45"/>
      <c r="AP1567" s="45"/>
      <c r="AQ1567" s="45"/>
      <c r="AR1567" s="45"/>
      <c r="AS1567" s="45"/>
      <c r="AT1567" s="45"/>
      <c r="AU1567" s="45"/>
      <c r="AV1567" s="45"/>
      <c r="AW1567" s="45"/>
      <c r="AX1567" s="45"/>
      <c r="AY1567" s="45"/>
      <c r="AZ1567" s="45"/>
      <c r="BA1567" s="45"/>
      <c r="BB1567" s="45"/>
      <c r="BC1567" s="45"/>
      <c r="BD1567" s="45"/>
      <c r="BE1567" s="45"/>
      <c r="BF1567" s="45"/>
      <c r="BG1567" s="45"/>
      <c r="BH1567" s="45"/>
      <c r="BI1567" s="45"/>
      <c r="BJ1567" s="45"/>
      <c r="BK1567" s="45"/>
      <c r="BL1567" s="45"/>
      <c r="BM1567" s="45"/>
      <c r="BN1567" s="45"/>
      <c r="BO1567" s="45"/>
      <c r="BP1567" s="45"/>
      <c r="BQ1567" s="45"/>
      <c r="BR1567" s="45"/>
      <c r="BS1567" s="45"/>
      <c r="BT1567" s="45"/>
      <c r="BU1567" s="45"/>
      <c r="BV1567" s="45"/>
      <c r="BW1567" s="45"/>
      <c r="BX1567" s="45"/>
      <c r="BY1567" s="45"/>
      <c r="BZ1567" s="45"/>
    </row>
    <row r="1568" spans="1:78" x14ac:dyDescent="0.45">
      <c r="A1568" s="45"/>
      <c r="B1568" s="45"/>
      <c r="C1568" s="45"/>
      <c r="D1568" s="45"/>
      <c r="E1568" s="45"/>
      <c r="F1568" s="45"/>
      <c r="G1568" s="45"/>
      <c r="H1568" s="45"/>
      <c r="I1568" s="45"/>
      <c r="J1568" s="45"/>
      <c r="K1568" s="45"/>
      <c r="L1568" s="45"/>
      <c r="M1568" s="45"/>
      <c r="N1568" s="45"/>
      <c r="O1568" s="45"/>
      <c r="P1568" s="45"/>
      <c r="Q1568" s="45"/>
      <c r="R1568" s="45"/>
      <c r="S1568" s="45"/>
      <c r="T1568" s="45"/>
      <c r="U1568" s="45"/>
      <c r="V1568" s="45"/>
      <c r="W1568" s="45"/>
      <c r="X1568" s="45"/>
      <c r="Y1568" s="45"/>
      <c r="Z1568" s="45"/>
      <c r="AA1568" s="45"/>
      <c r="AB1568" s="45"/>
      <c r="AC1568" s="45"/>
      <c r="AD1568" s="45"/>
      <c r="AE1568" s="45"/>
      <c r="AF1568" s="45"/>
      <c r="AG1568" s="45"/>
      <c r="AH1568" s="45"/>
      <c r="AI1568" s="45"/>
      <c r="AJ1568" s="45"/>
      <c r="AK1568" s="45"/>
      <c r="AL1568" s="45"/>
      <c r="AM1568" s="45"/>
      <c r="AN1568" s="45"/>
      <c r="AO1568" s="45"/>
      <c r="AP1568" s="45"/>
      <c r="AQ1568" s="45"/>
      <c r="AR1568" s="45"/>
      <c r="AS1568" s="45"/>
      <c r="AT1568" s="45"/>
      <c r="AU1568" s="45"/>
      <c r="AV1568" s="45"/>
      <c r="AW1568" s="45"/>
      <c r="AX1568" s="45"/>
      <c r="AY1568" s="45"/>
      <c r="AZ1568" s="45"/>
      <c r="BA1568" s="45"/>
      <c r="BB1568" s="45"/>
      <c r="BC1568" s="45"/>
      <c r="BD1568" s="45"/>
      <c r="BE1568" s="45"/>
      <c r="BF1568" s="45"/>
      <c r="BG1568" s="45"/>
      <c r="BH1568" s="45"/>
      <c r="BI1568" s="45"/>
      <c r="BJ1568" s="45"/>
      <c r="BK1568" s="45"/>
      <c r="BL1568" s="45"/>
      <c r="BM1568" s="45"/>
      <c r="BN1568" s="45"/>
      <c r="BO1568" s="45"/>
      <c r="BP1568" s="45"/>
      <c r="BQ1568" s="45"/>
      <c r="BR1568" s="45"/>
      <c r="BS1568" s="45"/>
      <c r="BT1568" s="45"/>
      <c r="BU1568" s="45"/>
      <c r="BV1568" s="45"/>
      <c r="BW1568" s="45"/>
      <c r="BX1568" s="45"/>
      <c r="BY1568" s="45"/>
      <c r="BZ1568" s="45"/>
    </row>
    <row r="1569" spans="1:78" x14ac:dyDescent="0.45">
      <c r="A1569" s="45"/>
      <c r="B1569" s="45"/>
      <c r="C1569" s="45"/>
      <c r="D1569" s="45"/>
      <c r="E1569" s="45"/>
      <c r="F1569" s="45"/>
      <c r="G1569" s="45"/>
      <c r="H1569" s="45"/>
      <c r="I1569" s="45"/>
      <c r="J1569" s="45"/>
      <c r="K1569" s="45"/>
      <c r="L1569" s="45"/>
      <c r="M1569" s="45"/>
      <c r="N1569" s="45"/>
      <c r="O1569" s="45"/>
      <c r="P1569" s="45"/>
      <c r="Q1569" s="45"/>
      <c r="R1569" s="45"/>
      <c r="S1569" s="45"/>
      <c r="T1569" s="45"/>
      <c r="U1569" s="45"/>
      <c r="V1569" s="45"/>
      <c r="W1569" s="45"/>
      <c r="X1569" s="45"/>
      <c r="Y1569" s="45"/>
      <c r="Z1569" s="45"/>
      <c r="AA1569" s="45"/>
      <c r="AB1569" s="45"/>
      <c r="AC1569" s="45"/>
      <c r="AD1569" s="45"/>
      <c r="AE1569" s="45"/>
      <c r="AF1569" s="45"/>
      <c r="AG1569" s="45"/>
      <c r="AH1569" s="45"/>
      <c r="AI1569" s="45"/>
      <c r="AJ1569" s="45"/>
      <c r="AK1569" s="45"/>
      <c r="AL1569" s="45"/>
      <c r="AM1569" s="45"/>
      <c r="AN1569" s="45"/>
      <c r="AO1569" s="45"/>
      <c r="AP1569" s="45"/>
      <c r="AQ1569" s="45"/>
      <c r="AR1569" s="45"/>
      <c r="AS1569" s="45"/>
      <c r="AT1569" s="45"/>
      <c r="AU1569" s="45"/>
      <c r="AV1569" s="45"/>
      <c r="AW1569" s="45"/>
      <c r="AX1569" s="45"/>
      <c r="AY1569" s="45"/>
      <c r="AZ1569" s="45"/>
      <c r="BA1569" s="45"/>
      <c r="BB1569" s="45"/>
      <c r="BC1569" s="45"/>
      <c r="BD1569" s="45"/>
      <c r="BE1569" s="45"/>
      <c r="BF1569" s="45"/>
      <c r="BG1569" s="45"/>
      <c r="BH1569" s="45"/>
      <c r="BI1569" s="45"/>
      <c r="BJ1569" s="45"/>
      <c r="BK1569" s="45"/>
      <c r="BL1569" s="45"/>
      <c r="BM1569" s="45"/>
      <c r="BN1569" s="45"/>
      <c r="BO1569" s="45"/>
      <c r="BP1569" s="45"/>
      <c r="BQ1569" s="45"/>
      <c r="BR1569" s="45"/>
      <c r="BS1569" s="45"/>
      <c r="BT1569" s="45"/>
      <c r="BU1569" s="45"/>
      <c r="BV1569" s="45"/>
      <c r="BW1569" s="45"/>
      <c r="BX1569" s="45"/>
      <c r="BY1569" s="45"/>
      <c r="BZ1569" s="45"/>
    </row>
    <row r="1570" spans="1:78" x14ac:dyDescent="0.45">
      <c r="A1570" s="45"/>
      <c r="B1570" s="45"/>
      <c r="C1570" s="45"/>
      <c r="D1570" s="45"/>
      <c r="E1570" s="45"/>
      <c r="F1570" s="45"/>
      <c r="G1570" s="45"/>
      <c r="H1570" s="45"/>
      <c r="I1570" s="45"/>
      <c r="J1570" s="45"/>
      <c r="K1570" s="45"/>
      <c r="L1570" s="45"/>
      <c r="M1570" s="45"/>
      <c r="N1570" s="45"/>
      <c r="O1570" s="45"/>
      <c r="P1570" s="45"/>
      <c r="Q1570" s="45"/>
      <c r="R1570" s="45"/>
      <c r="S1570" s="45"/>
      <c r="T1570" s="45"/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5"/>
      <c r="AE1570" s="45"/>
      <c r="AF1570" s="45"/>
      <c r="AG1570" s="45"/>
      <c r="AH1570" s="45"/>
      <c r="AI1570" s="45"/>
      <c r="AJ1570" s="45"/>
      <c r="AK1570" s="45"/>
      <c r="AL1570" s="45"/>
      <c r="AM1570" s="45"/>
      <c r="AN1570" s="45"/>
      <c r="AO1570" s="45"/>
      <c r="AP1570" s="45"/>
      <c r="AQ1570" s="45"/>
      <c r="AR1570" s="45"/>
      <c r="AS1570" s="45"/>
      <c r="AT1570" s="45"/>
      <c r="AU1570" s="45"/>
      <c r="AV1570" s="45"/>
      <c r="AW1570" s="45"/>
      <c r="AX1570" s="45"/>
      <c r="AY1570" s="45"/>
      <c r="AZ1570" s="45"/>
      <c r="BA1570" s="45"/>
      <c r="BB1570" s="45"/>
      <c r="BC1570" s="45"/>
      <c r="BD1570" s="45"/>
      <c r="BE1570" s="45"/>
      <c r="BF1570" s="45"/>
      <c r="BG1570" s="45"/>
      <c r="BH1570" s="45"/>
      <c r="BI1570" s="45"/>
      <c r="BJ1570" s="45"/>
      <c r="BK1570" s="45"/>
      <c r="BL1570" s="45"/>
      <c r="BM1570" s="45"/>
      <c r="BN1570" s="45"/>
      <c r="BO1570" s="45"/>
      <c r="BP1570" s="45"/>
      <c r="BQ1570" s="45"/>
      <c r="BR1570" s="45"/>
      <c r="BS1570" s="45"/>
      <c r="BT1570" s="45"/>
      <c r="BU1570" s="45"/>
      <c r="BV1570" s="45"/>
      <c r="BW1570" s="45"/>
      <c r="BX1570" s="45"/>
      <c r="BY1570" s="45"/>
      <c r="BZ1570" s="45"/>
    </row>
    <row r="1571" spans="1:78" x14ac:dyDescent="0.45">
      <c r="A1571" s="45"/>
      <c r="B1571" s="45"/>
      <c r="C1571" s="45"/>
      <c r="D1571" s="45"/>
      <c r="E1571" s="45"/>
      <c r="F1571" s="45"/>
      <c r="G1571" s="45"/>
      <c r="H1571" s="45"/>
      <c r="I1571" s="45"/>
      <c r="J1571" s="45"/>
      <c r="K1571" s="45"/>
      <c r="L1571" s="45"/>
      <c r="M1571" s="45"/>
      <c r="N1571" s="45"/>
      <c r="O1571" s="45"/>
      <c r="P1571" s="45"/>
      <c r="Q1571" s="45"/>
      <c r="R1571" s="45"/>
      <c r="S1571" s="45"/>
      <c r="T1571" s="45"/>
      <c r="U1571" s="45"/>
      <c r="V1571" s="45"/>
      <c r="W1571" s="45"/>
      <c r="X1571" s="45"/>
      <c r="Y1571" s="45"/>
      <c r="Z1571" s="45"/>
      <c r="AA1571" s="45"/>
      <c r="AB1571" s="45"/>
      <c r="AC1571" s="45"/>
      <c r="AD1571" s="45"/>
      <c r="AE1571" s="45"/>
      <c r="AF1571" s="45"/>
      <c r="AG1571" s="45"/>
      <c r="AH1571" s="45"/>
      <c r="AI1571" s="45"/>
      <c r="AJ1571" s="45"/>
      <c r="AK1571" s="45"/>
      <c r="AL1571" s="45"/>
      <c r="AM1571" s="45"/>
      <c r="AN1571" s="45"/>
      <c r="AO1571" s="45"/>
      <c r="AP1571" s="45"/>
      <c r="AQ1571" s="45"/>
      <c r="AR1571" s="45"/>
      <c r="AS1571" s="45"/>
      <c r="AT1571" s="45"/>
      <c r="AU1571" s="45"/>
      <c r="AV1571" s="45"/>
      <c r="AW1571" s="45"/>
      <c r="AX1571" s="45"/>
      <c r="AY1571" s="45"/>
      <c r="AZ1571" s="45"/>
      <c r="BA1571" s="45"/>
      <c r="BB1571" s="45"/>
      <c r="BC1571" s="45"/>
      <c r="BD1571" s="45"/>
      <c r="BE1571" s="45"/>
      <c r="BF1571" s="45"/>
      <c r="BG1571" s="45"/>
      <c r="BH1571" s="45"/>
      <c r="BI1571" s="45"/>
      <c r="BJ1571" s="45"/>
      <c r="BK1571" s="45"/>
      <c r="BL1571" s="45"/>
      <c r="BM1571" s="45"/>
      <c r="BN1571" s="45"/>
      <c r="BO1571" s="45"/>
      <c r="BP1571" s="45"/>
      <c r="BQ1571" s="45"/>
      <c r="BR1571" s="45"/>
      <c r="BS1571" s="45"/>
      <c r="BT1571" s="45"/>
      <c r="BU1571" s="45"/>
      <c r="BV1571" s="45"/>
      <c r="BW1571" s="45"/>
      <c r="BX1571" s="45"/>
      <c r="BY1571" s="45"/>
      <c r="BZ1571" s="45"/>
    </row>
    <row r="1572" spans="1:78" x14ac:dyDescent="0.45">
      <c r="A1572" s="45"/>
      <c r="B1572" s="45"/>
      <c r="C1572" s="45"/>
      <c r="D1572" s="45"/>
      <c r="E1572" s="45"/>
      <c r="F1572" s="45"/>
      <c r="G1572" s="45"/>
      <c r="H1572" s="45"/>
      <c r="I1572" s="45"/>
      <c r="J1572" s="45"/>
      <c r="K1572" s="45"/>
      <c r="L1572" s="45"/>
      <c r="M1572" s="45"/>
      <c r="N1572" s="45"/>
      <c r="O1572" s="45"/>
      <c r="P1572" s="45"/>
      <c r="Q1572" s="45"/>
      <c r="R1572" s="45"/>
      <c r="S1572" s="45"/>
      <c r="T1572" s="45"/>
      <c r="U1572" s="45"/>
      <c r="V1572" s="45"/>
      <c r="W1572" s="45"/>
      <c r="X1572" s="45"/>
      <c r="Y1572" s="45"/>
      <c r="Z1572" s="45"/>
      <c r="AA1572" s="45"/>
      <c r="AB1572" s="45"/>
      <c r="AC1572" s="45"/>
      <c r="AD1572" s="45"/>
      <c r="AE1572" s="45"/>
      <c r="AF1572" s="45"/>
      <c r="AG1572" s="45"/>
      <c r="AH1572" s="45"/>
      <c r="AI1572" s="45"/>
      <c r="AJ1572" s="45"/>
      <c r="AK1572" s="45"/>
      <c r="AL1572" s="45"/>
      <c r="AM1572" s="45"/>
      <c r="AN1572" s="45"/>
      <c r="AO1572" s="45"/>
      <c r="AP1572" s="45"/>
      <c r="AQ1572" s="45"/>
      <c r="AR1572" s="45"/>
      <c r="AS1572" s="45"/>
      <c r="AT1572" s="45"/>
      <c r="AU1572" s="45"/>
      <c r="AV1572" s="45"/>
      <c r="AW1572" s="45"/>
      <c r="AX1572" s="45"/>
      <c r="AY1572" s="45"/>
      <c r="AZ1572" s="45"/>
      <c r="BA1572" s="45"/>
      <c r="BB1572" s="45"/>
      <c r="BC1572" s="45"/>
      <c r="BD1572" s="45"/>
      <c r="BE1572" s="45"/>
      <c r="BF1572" s="45"/>
      <c r="BG1572" s="45"/>
      <c r="BH1572" s="45"/>
      <c r="BI1572" s="45"/>
      <c r="BJ1572" s="45"/>
      <c r="BK1572" s="45"/>
      <c r="BL1572" s="45"/>
      <c r="BM1572" s="45"/>
      <c r="BN1572" s="45"/>
      <c r="BO1572" s="45"/>
      <c r="BP1572" s="45"/>
      <c r="BQ1572" s="45"/>
      <c r="BR1572" s="45"/>
      <c r="BS1572" s="45"/>
      <c r="BT1572" s="45"/>
      <c r="BU1572" s="45"/>
      <c r="BV1572" s="45"/>
      <c r="BW1572" s="45"/>
      <c r="BX1572" s="45"/>
      <c r="BY1572" s="45"/>
      <c r="BZ1572" s="45"/>
    </row>
    <row r="1573" spans="1:78" x14ac:dyDescent="0.45">
      <c r="A1573" s="45"/>
      <c r="B1573" s="45"/>
      <c r="C1573" s="45"/>
      <c r="D1573" s="45"/>
      <c r="E1573" s="45"/>
      <c r="F1573" s="45"/>
      <c r="G1573" s="45"/>
      <c r="H1573" s="45"/>
      <c r="I1573" s="45"/>
      <c r="J1573" s="45"/>
      <c r="K1573" s="45"/>
      <c r="L1573" s="45"/>
      <c r="M1573" s="45"/>
      <c r="N1573" s="45"/>
      <c r="O1573" s="45"/>
      <c r="P1573" s="45"/>
      <c r="Q1573" s="45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  <c r="AF1573" s="45"/>
      <c r="AG1573" s="45"/>
      <c r="AH1573" s="45"/>
      <c r="AI1573" s="45"/>
      <c r="AJ1573" s="45"/>
      <c r="AK1573" s="45"/>
      <c r="AL1573" s="45"/>
      <c r="AM1573" s="45"/>
      <c r="AN1573" s="45"/>
      <c r="AO1573" s="45"/>
      <c r="AP1573" s="45"/>
      <c r="AQ1573" s="45"/>
      <c r="AR1573" s="45"/>
      <c r="AS1573" s="45"/>
      <c r="AT1573" s="45"/>
      <c r="AU1573" s="45"/>
      <c r="AV1573" s="45"/>
      <c r="AW1573" s="45"/>
      <c r="AX1573" s="45"/>
      <c r="AY1573" s="45"/>
      <c r="AZ1573" s="45"/>
      <c r="BA1573" s="45"/>
      <c r="BB1573" s="45"/>
      <c r="BC1573" s="45"/>
      <c r="BD1573" s="45"/>
      <c r="BE1573" s="45"/>
      <c r="BF1573" s="45"/>
      <c r="BG1573" s="45"/>
      <c r="BH1573" s="45"/>
      <c r="BI1573" s="45"/>
      <c r="BJ1573" s="45"/>
      <c r="BK1573" s="45"/>
      <c r="BL1573" s="45"/>
      <c r="BM1573" s="45"/>
      <c r="BN1573" s="45"/>
      <c r="BO1573" s="45"/>
      <c r="BP1573" s="45"/>
      <c r="BQ1573" s="45"/>
      <c r="BR1573" s="45"/>
      <c r="BS1573" s="45"/>
      <c r="BT1573" s="45"/>
      <c r="BU1573" s="45"/>
      <c r="BV1573" s="45"/>
      <c r="BW1573" s="45"/>
      <c r="BX1573" s="45"/>
      <c r="BY1573" s="45"/>
      <c r="BZ1573" s="45"/>
    </row>
    <row r="1574" spans="1:78" x14ac:dyDescent="0.45">
      <c r="A1574" s="45"/>
      <c r="B1574" s="45"/>
      <c r="C1574" s="45"/>
      <c r="D1574" s="45"/>
      <c r="E1574" s="45"/>
      <c r="F1574" s="45"/>
      <c r="G1574" s="45"/>
      <c r="H1574" s="45"/>
      <c r="I1574" s="45"/>
      <c r="J1574" s="45"/>
      <c r="K1574" s="45"/>
      <c r="L1574" s="45"/>
      <c r="M1574" s="45"/>
      <c r="N1574" s="45"/>
      <c r="O1574" s="45"/>
      <c r="P1574" s="45"/>
      <c r="Q1574" s="45"/>
      <c r="R1574" s="45"/>
      <c r="S1574" s="45"/>
      <c r="T1574" s="45"/>
      <c r="U1574" s="45"/>
      <c r="V1574" s="45"/>
      <c r="W1574" s="45"/>
      <c r="X1574" s="45"/>
      <c r="Y1574" s="45"/>
      <c r="Z1574" s="45"/>
      <c r="AA1574" s="45"/>
      <c r="AB1574" s="45"/>
      <c r="AC1574" s="45"/>
      <c r="AD1574" s="45"/>
      <c r="AE1574" s="45"/>
      <c r="AF1574" s="45"/>
      <c r="AG1574" s="45"/>
      <c r="AH1574" s="45"/>
      <c r="AI1574" s="45"/>
      <c r="AJ1574" s="45"/>
      <c r="AK1574" s="45"/>
      <c r="AL1574" s="45"/>
      <c r="AM1574" s="45"/>
      <c r="AN1574" s="45"/>
      <c r="AO1574" s="45"/>
      <c r="AP1574" s="45"/>
      <c r="AQ1574" s="45"/>
      <c r="AR1574" s="45"/>
      <c r="AS1574" s="45"/>
      <c r="AT1574" s="45"/>
      <c r="AU1574" s="45"/>
      <c r="AV1574" s="45"/>
      <c r="AW1574" s="45"/>
      <c r="AX1574" s="45"/>
      <c r="AY1574" s="45"/>
      <c r="AZ1574" s="45"/>
      <c r="BA1574" s="45"/>
      <c r="BB1574" s="45"/>
      <c r="BC1574" s="45"/>
      <c r="BD1574" s="45"/>
      <c r="BE1574" s="45"/>
      <c r="BF1574" s="45"/>
      <c r="BG1574" s="45"/>
      <c r="BH1574" s="45"/>
      <c r="BI1574" s="45"/>
      <c r="BJ1574" s="45"/>
      <c r="BK1574" s="45"/>
      <c r="BL1574" s="45"/>
      <c r="BM1574" s="45"/>
      <c r="BN1574" s="45"/>
      <c r="BO1574" s="45"/>
      <c r="BP1574" s="45"/>
      <c r="BQ1574" s="45"/>
      <c r="BR1574" s="45"/>
      <c r="BS1574" s="45"/>
      <c r="BT1574" s="45"/>
      <c r="BU1574" s="45"/>
      <c r="BV1574" s="45"/>
      <c r="BW1574" s="45"/>
      <c r="BX1574" s="45"/>
      <c r="BY1574" s="45"/>
      <c r="BZ1574" s="45"/>
    </row>
    <row r="1575" spans="1:78" x14ac:dyDescent="0.45">
      <c r="A1575" s="45"/>
      <c r="B1575" s="45"/>
      <c r="C1575" s="45"/>
      <c r="D1575" s="45"/>
      <c r="E1575" s="45"/>
      <c r="F1575" s="45"/>
      <c r="G1575" s="45"/>
      <c r="H1575" s="45"/>
      <c r="I1575" s="45"/>
      <c r="J1575" s="45"/>
      <c r="K1575" s="45"/>
      <c r="L1575" s="45"/>
      <c r="M1575" s="45"/>
      <c r="N1575" s="45"/>
      <c r="O1575" s="45"/>
      <c r="P1575" s="45"/>
      <c r="Q1575" s="45"/>
      <c r="R1575" s="45"/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5"/>
      <c r="AE1575" s="45"/>
      <c r="AF1575" s="45"/>
      <c r="AG1575" s="45"/>
      <c r="AH1575" s="45"/>
      <c r="AI1575" s="45"/>
      <c r="AJ1575" s="45"/>
      <c r="AK1575" s="45"/>
      <c r="AL1575" s="45"/>
      <c r="AM1575" s="45"/>
      <c r="AN1575" s="45"/>
      <c r="AO1575" s="45"/>
      <c r="AP1575" s="45"/>
      <c r="AQ1575" s="45"/>
      <c r="AR1575" s="45"/>
      <c r="AS1575" s="45"/>
      <c r="AT1575" s="45"/>
      <c r="AU1575" s="45"/>
      <c r="AV1575" s="45"/>
      <c r="AW1575" s="45"/>
      <c r="AX1575" s="45"/>
      <c r="AY1575" s="45"/>
      <c r="AZ1575" s="45"/>
      <c r="BA1575" s="45"/>
      <c r="BB1575" s="45"/>
      <c r="BC1575" s="45"/>
      <c r="BD1575" s="45"/>
      <c r="BE1575" s="45"/>
      <c r="BF1575" s="45"/>
      <c r="BG1575" s="45"/>
      <c r="BH1575" s="45"/>
      <c r="BI1575" s="45"/>
      <c r="BJ1575" s="45"/>
      <c r="BK1575" s="45"/>
      <c r="BL1575" s="45"/>
      <c r="BM1575" s="45"/>
      <c r="BN1575" s="45"/>
      <c r="BO1575" s="45"/>
      <c r="BP1575" s="45"/>
      <c r="BQ1575" s="45"/>
      <c r="BR1575" s="45"/>
      <c r="BS1575" s="45"/>
      <c r="BT1575" s="45"/>
      <c r="BU1575" s="45"/>
      <c r="BV1575" s="45"/>
      <c r="BW1575" s="45"/>
      <c r="BX1575" s="45"/>
      <c r="BY1575" s="45"/>
      <c r="BZ1575" s="45"/>
    </row>
    <row r="1576" spans="1:78" x14ac:dyDescent="0.45">
      <c r="A1576" s="45"/>
      <c r="B1576" s="45"/>
      <c r="C1576" s="45"/>
      <c r="D1576" s="45"/>
      <c r="E1576" s="45"/>
      <c r="F1576" s="45"/>
      <c r="G1576" s="45"/>
      <c r="H1576" s="45"/>
      <c r="I1576" s="45"/>
      <c r="J1576" s="45"/>
      <c r="K1576" s="45"/>
      <c r="L1576" s="45"/>
      <c r="M1576" s="45"/>
      <c r="N1576" s="45"/>
      <c r="O1576" s="45"/>
      <c r="P1576" s="45"/>
      <c r="Q1576" s="45"/>
      <c r="R1576" s="45"/>
      <c r="S1576" s="45"/>
      <c r="T1576" s="45"/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5"/>
      <c r="AE1576" s="45"/>
      <c r="AF1576" s="45"/>
      <c r="AG1576" s="45"/>
      <c r="AH1576" s="45"/>
      <c r="AI1576" s="45"/>
      <c r="AJ1576" s="45"/>
      <c r="AK1576" s="45"/>
      <c r="AL1576" s="45"/>
      <c r="AM1576" s="45"/>
      <c r="AN1576" s="45"/>
      <c r="AO1576" s="45"/>
      <c r="AP1576" s="45"/>
      <c r="AQ1576" s="45"/>
      <c r="AR1576" s="45"/>
      <c r="AS1576" s="45"/>
      <c r="AT1576" s="45"/>
      <c r="AU1576" s="45"/>
      <c r="AV1576" s="45"/>
      <c r="AW1576" s="45"/>
      <c r="AX1576" s="45"/>
      <c r="AY1576" s="45"/>
      <c r="AZ1576" s="45"/>
      <c r="BA1576" s="45"/>
      <c r="BB1576" s="45"/>
      <c r="BC1576" s="45"/>
      <c r="BD1576" s="45"/>
      <c r="BE1576" s="45"/>
      <c r="BF1576" s="45"/>
      <c r="BG1576" s="45"/>
      <c r="BH1576" s="45"/>
      <c r="BI1576" s="45"/>
      <c r="BJ1576" s="45"/>
      <c r="BK1576" s="45"/>
      <c r="BL1576" s="45"/>
      <c r="BM1576" s="45"/>
      <c r="BN1576" s="45"/>
      <c r="BO1576" s="45"/>
      <c r="BP1576" s="45"/>
      <c r="BQ1576" s="45"/>
      <c r="BR1576" s="45"/>
      <c r="BS1576" s="45"/>
      <c r="BT1576" s="45"/>
      <c r="BU1576" s="45"/>
      <c r="BV1576" s="45"/>
      <c r="BW1576" s="45"/>
      <c r="BX1576" s="45"/>
      <c r="BY1576" s="45"/>
      <c r="BZ1576" s="45"/>
    </row>
    <row r="1577" spans="1:78" x14ac:dyDescent="0.45">
      <c r="A1577" s="45"/>
      <c r="B1577" s="45"/>
      <c r="C1577" s="45"/>
      <c r="D1577" s="45"/>
      <c r="E1577" s="45"/>
      <c r="F1577" s="45"/>
      <c r="G1577" s="45"/>
      <c r="H1577" s="45"/>
      <c r="I1577" s="45"/>
      <c r="J1577" s="45"/>
      <c r="K1577" s="45"/>
      <c r="L1577" s="45"/>
      <c r="M1577" s="45"/>
      <c r="N1577" s="45"/>
      <c r="O1577" s="45"/>
      <c r="P1577" s="45"/>
      <c r="Q1577" s="45"/>
      <c r="R1577" s="45"/>
      <c r="S1577" s="45"/>
      <c r="T1577" s="45"/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5"/>
      <c r="AE1577" s="45"/>
      <c r="AF1577" s="45"/>
      <c r="AG1577" s="45"/>
      <c r="AH1577" s="45"/>
      <c r="AI1577" s="45"/>
      <c r="AJ1577" s="45"/>
      <c r="AK1577" s="45"/>
      <c r="AL1577" s="45"/>
      <c r="AM1577" s="45"/>
      <c r="AN1577" s="45"/>
      <c r="AO1577" s="45"/>
      <c r="AP1577" s="45"/>
      <c r="AQ1577" s="45"/>
      <c r="AR1577" s="45"/>
      <c r="AS1577" s="45"/>
      <c r="AT1577" s="45"/>
      <c r="AU1577" s="45"/>
      <c r="AV1577" s="45"/>
      <c r="AW1577" s="45"/>
      <c r="AX1577" s="45"/>
      <c r="AY1577" s="45"/>
      <c r="AZ1577" s="45"/>
      <c r="BA1577" s="45"/>
      <c r="BB1577" s="45"/>
      <c r="BC1577" s="45"/>
      <c r="BD1577" s="45"/>
      <c r="BE1577" s="45"/>
      <c r="BF1577" s="45"/>
      <c r="BG1577" s="45"/>
      <c r="BH1577" s="45"/>
      <c r="BI1577" s="45"/>
      <c r="BJ1577" s="45"/>
      <c r="BK1577" s="45"/>
      <c r="BL1577" s="45"/>
      <c r="BM1577" s="45"/>
      <c r="BN1577" s="45"/>
      <c r="BO1577" s="45"/>
      <c r="BP1577" s="45"/>
      <c r="BQ1577" s="45"/>
      <c r="BR1577" s="45"/>
      <c r="BS1577" s="45"/>
      <c r="BT1577" s="45"/>
      <c r="BU1577" s="45"/>
      <c r="BV1577" s="45"/>
      <c r="BW1577" s="45"/>
      <c r="BX1577" s="45"/>
      <c r="BY1577" s="45"/>
      <c r="BZ1577" s="45"/>
    </row>
    <row r="1578" spans="1:78" x14ac:dyDescent="0.45">
      <c r="A1578" s="45"/>
      <c r="B1578" s="45"/>
      <c r="C1578" s="45"/>
      <c r="D1578" s="45"/>
      <c r="E1578" s="45"/>
      <c r="F1578" s="45"/>
      <c r="G1578" s="45"/>
      <c r="H1578" s="45"/>
      <c r="I1578" s="45"/>
      <c r="J1578" s="45"/>
      <c r="K1578" s="45"/>
      <c r="L1578" s="45"/>
      <c r="M1578" s="45"/>
      <c r="N1578" s="45"/>
      <c r="O1578" s="45"/>
      <c r="P1578" s="45"/>
      <c r="Q1578" s="45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  <c r="AF1578" s="45"/>
      <c r="AG1578" s="45"/>
      <c r="AH1578" s="45"/>
      <c r="AI1578" s="45"/>
      <c r="AJ1578" s="45"/>
      <c r="AK1578" s="45"/>
      <c r="AL1578" s="45"/>
      <c r="AM1578" s="45"/>
      <c r="AN1578" s="45"/>
      <c r="AO1578" s="45"/>
      <c r="AP1578" s="45"/>
      <c r="AQ1578" s="45"/>
      <c r="AR1578" s="45"/>
      <c r="AS1578" s="45"/>
      <c r="AT1578" s="45"/>
      <c r="AU1578" s="45"/>
      <c r="AV1578" s="45"/>
      <c r="AW1578" s="45"/>
      <c r="AX1578" s="45"/>
      <c r="AY1578" s="45"/>
      <c r="AZ1578" s="45"/>
      <c r="BA1578" s="45"/>
      <c r="BB1578" s="45"/>
      <c r="BC1578" s="45"/>
      <c r="BD1578" s="45"/>
      <c r="BE1578" s="45"/>
      <c r="BF1578" s="45"/>
      <c r="BG1578" s="45"/>
      <c r="BH1578" s="45"/>
      <c r="BI1578" s="45"/>
      <c r="BJ1578" s="45"/>
      <c r="BK1578" s="45"/>
      <c r="BL1578" s="45"/>
      <c r="BM1578" s="45"/>
      <c r="BN1578" s="45"/>
      <c r="BO1578" s="45"/>
      <c r="BP1578" s="45"/>
      <c r="BQ1578" s="45"/>
      <c r="BR1578" s="45"/>
      <c r="BS1578" s="45"/>
      <c r="BT1578" s="45"/>
      <c r="BU1578" s="45"/>
      <c r="BV1578" s="45"/>
      <c r="BW1578" s="45"/>
      <c r="BX1578" s="45"/>
      <c r="BY1578" s="45"/>
      <c r="BZ1578" s="45"/>
    </row>
    <row r="1579" spans="1:78" x14ac:dyDescent="0.45">
      <c r="A1579" s="45"/>
      <c r="B1579" s="45"/>
      <c r="C1579" s="45"/>
      <c r="D1579" s="45"/>
      <c r="E1579" s="45"/>
      <c r="F1579" s="45"/>
      <c r="G1579" s="45"/>
      <c r="H1579" s="45"/>
      <c r="I1579" s="45"/>
      <c r="J1579" s="45"/>
      <c r="K1579" s="45"/>
      <c r="L1579" s="45"/>
      <c r="M1579" s="45"/>
      <c r="N1579" s="45"/>
      <c r="O1579" s="45"/>
      <c r="P1579" s="45"/>
      <c r="Q1579" s="45"/>
      <c r="R1579" s="45"/>
      <c r="S1579" s="45"/>
      <c r="T1579" s="45"/>
      <c r="U1579" s="45"/>
      <c r="V1579" s="45"/>
      <c r="W1579" s="45"/>
      <c r="X1579" s="45"/>
      <c r="Y1579" s="45"/>
      <c r="Z1579" s="45"/>
      <c r="AA1579" s="45"/>
      <c r="AB1579" s="45"/>
      <c r="AC1579" s="45"/>
      <c r="AD1579" s="45"/>
      <c r="AE1579" s="45"/>
      <c r="AF1579" s="45"/>
      <c r="AG1579" s="45"/>
      <c r="AH1579" s="45"/>
      <c r="AI1579" s="45"/>
      <c r="AJ1579" s="45"/>
      <c r="AK1579" s="45"/>
      <c r="AL1579" s="45"/>
      <c r="AM1579" s="45"/>
      <c r="AN1579" s="45"/>
      <c r="AO1579" s="45"/>
      <c r="AP1579" s="45"/>
      <c r="AQ1579" s="45"/>
      <c r="AR1579" s="45"/>
      <c r="AS1579" s="45"/>
      <c r="AT1579" s="45"/>
      <c r="AU1579" s="45"/>
      <c r="AV1579" s="45"/>
      <c r="AW1579" s="45"/>
      <c r="AX1579" s="45"/>
      <c r="AY1579" s="45"/>
      <c r="AZ1579" s="45"/>
      <c r="BA1579" s="45"/>
      <c r="BB1579" s="45"/>
      <c r="BC1579" s="45"/>
      <c r="BD1579" s="45"/>
      <c r="BE1579" s="45"/>
      <c r="BF1579" s="45"/>
      <c r="BG1579" s="45"/>
      <c r="BH1579" s="45"/>
      <c r="BI1579" s="45"/>
      <c r="BJ1579" s="45"/>
      <c r="BK1579" s="45"/>
      <c r="BL1579" s="45"/>
      <c r="BM1579" s="45"/>
      <c r="BN1579" s="45"/>
      <c r="BO1579" s="45"/>
      <c r="BP1579" s="45"/>
      <c r="BQ1579" s="45"/>
      <c r="BR1579" s="45"/>
      <c r="BS1579" s="45"/>
      <c r="BT1579" s="45"/>
      <c r="BU1579" s="45"/>
      <c r="BV1579" s="45"/>
      <c r="BW1579" s="45"/>
      <c r="BX1579" s="45"/>
      <c r="BY1579" s="45"/>
      <c r="BZ1579" s="45"/>
    </row>
    <row r="1580" spans="1:78" x14ac:dyDescent="0.45">
      <c r="A1580" s="45"/>
      <c r="B1580" s="45"/>
      <c r="C1580" s="45"/>
      <c r="D1580" s="45"/>
      <c r="E1580" s="45"/>
      <c r="F1580" s="45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5"/>
      <c r="R1580" s="45"/>
      <c r="S1580" s="45"/>
      <c r="T1580" s="45"/>
      <c r="U1580" s="45"/>
      <c r="V1580" s="45"/>
      <c r="W1580" s="45"/>
      <c r="X1580" s="45"/>
      <c r="Y1580" s="45"/>
      <c r="Z1580" s="45"/>
      <c r="AA1580" s="45"/>
      <c r="AB1580" s="45"/>
      <c r="AC1580" s="45"/>
      <c r="AD1580" s="45"/>
      <c r="AE1580" s="45"/>
      <c r="AF1580" s="45"/>
      <c r="AG1580" s="45"/>
      <c r="AH1580" s="45"/>
      <c r="AI1580" s="45"/>
      <c r="AJ1580" s="45"/>
      <c r="AK1580" s="45"/>
      <c r="AL1580" s="45"/>
      <c r="AM1580" s="45"/>
      <c r="AN1580" s="45"/>
      <c r="AO1580" s="45"/>
      <c r="AP1580" s="45"/>
      <c r="AQ1580" s="45"/>
      <c r="AR1580" s="45"/>
      <c r="AS1580" s="45"/>
      <c r="AT1580" s="45"/>
      <c r="AU1580" s="45"/>
      <c r="AV1580" s="45"/>
      <c r="AW1580" s="45"/>
      <c r="AX1580" s="45"/>
      <c r="AY1580" s="45"/>
      <c r="AZ1580" s="45"/>
      <c r="BA1580" s="45"/>
      <c r="BB1580" s="45"/>
      <c r="BC1580" s="45"/>
      <c r="BD1580" s="45"/>
      <c r="BE1580" s="45"/>
      <c r="BF1580" s="45"/>
      <c r="BG1580" s="45"/>
      <c r="BH1580" s="45"/>
      <c r="BI1580" s="45"/>
      <c r="BJ1580" s="45"/>
      <c r="BK1580" s="45"/>
      <c r="BL1580" s="45"/>
      <c r="BM1580" s="45"/>
      <c r="BN1580" s="45"/>
      <c r="BO1580" s="45"/>
      <c r="BP1580" s="45"/>
      <c r="BQ1580" s="45"/>
      <c r="BR1580" s="45"/>
      <c r="BS1580" s="45"/>
      <c r="BT1580" s="45"/>
      <c r="BU1580" s="45"/>
      <c r="BV1580" s="45"/>
      <c r="BW1580" s="45"/>
      <c r="BX1580" s="45"/>
      <c r="BY1580" s="45"/>
      <c r="BZ1580" s="45"/>
    </row>
    <row r="1581" spans="1:78" x14ac:dyDescent="0.45">
      <c r="A1581" s="45"/>
      <c r="B1581" s="45"/>
      <c r="C1581" s="45"/>
      <c r="D1581" s="45"/>
      <c r="E1581" s="45"/>
      <c r="F1581" s="45"/>
      <c r="G1581" s="45"/>
      <c r="H1581" s="45"/>
      <c r="I1581" s="45"/>
      <c r="J1581" s="45"/>
      <c r="K1581" s="45"/>
      <c r="L1581" s="45"/>
      <c r="M1581" s="45"/>
      <c r="N1581" s="45"/>
      <c r="O1581" s="45"/>
      <c r="P1581" s="45"/>
      <c r="Q1581" s="45"/>
      <c r="R1581" s="45"/>
      <c r="S1581" s="45"/>
      <c r="T1581" s="45"/>
      <c r="U1581" s="45"/>
      <c r="V1581" s="45"/>
      <c r="W1581" s="45"/>
      <c r="X1581" s="45"/>
      <c r="Y1581" s="45"/>
      <c r="Z1581" s="45"/>
      <c r="AA1581" s="45"/>
      <c r="AB1581" s="45"/>
      <c r="AC1581" s="45"/>
      <c r="AD1581" s="45"/>
      <c r="AE1581" s="45"/>
      <c r="AF1581" s="45"/>
      <c r="AG1581" s="45"/>
      <c r="AH1581" s="45"/>
      <c r="AI1581" s="45"/>
      <c r="AJ1581" s="45"/>
      <c r="AK1581" s="45"/>
      <c r="AL1581" s="45"/>
      <c r="AM1581" s="45"/>
      <c r="AN1581" s="45"/>
      <c r="AO1581" s="45"/>
      <c r="AP1581" s="45"/>
      <c r="AQ1581" s="45"/>
      <c r="AR1581" s="45"/>
      <c r="AS1581" s="45"/>
      <c r="AT1581" s="45"/>
      <c r="AU1581" s="45"/>
      <c r="AV1581" s="45"/>
      <c r="AW1581" s="45"/>
      <c r="AX1581" s="45"/>
      <c r="AY1581" s="45"/>
      <c r="AZ1581" s="45"/>
      <c r="BA1581" s="45"/>
      <c r="BB1581" s="45"/>
      <c r="BC1581" s="45"/>
      <c r="BD1581" s="45"/>
      <c r="BE1581" s="45"/>
      <c r="BF1581" s="45"/>
      <c r="BG1581" s="45"/>
      <c r="BH1581" s="45"/>
      <c r="BI1581" s="45"/>
      <c r="BJ1581" s="45"/>
      <c r="BK1581" s="45"/>
      <c r="BL1581" s="45"/>
      <c r="BM1581" s="45"/>
      <c r="BN1581" s="45"/>
      <c r="BO1581" s="45"/>
      <c r="BP1581" s="45"/>
      <c r="BQ1581" s="45"/>
      <c r="BR1581" s="45"/>
      <c r="BS1581" s="45"/>
      <c r="BT1581" s="45"/>
      <c r="BU1581" s="45"/>
      <c r="BV1581" s="45"/>
      <c r="BW1581" s="45"/>
      <c r="BX1581" s="45"/>
      <c r="BY1581" s="45"/>
      <c r="BZ1581" s="45"/>
    </row>
    <row r="1582" spans="1:78" x14ac:dyDescent="0.45">
      <c r="A1582" s="45"/>
      <c r="B1582" s="45"/>
      <c r="C1582" s="45"/>
      <c r="D1582" s="45"/>
      <c r="E1582" s="45"/>
      <c r="F1582" s="45"/>
      <c r="G1582" s="45"/>
      <c r="H1582" s="45"/>
      <c r="I1582" s="45"/>
      <c r="J1582" s="45"/>
      <c r="K1582" s="45"/>
      <c r="L1582" s="45"/>
      <c r="M1582" s="45"/>
      <c r="N1582" s="45"/>
      <c r="O1582" s="45"/>
      <c r="P1582" s="45"/>
      <c r="Q1582" s="45"/>
      <c r="R1582" s="45"/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5"/>
      <c r="AE1582" s="45"/>
      <c r="AF1582" s="45"/>
      <c r="AG1582" s="45"/>
      <c r="AH1582" s="45"/>
      <c r="AI1582" s="45"/>
      <c r="AJ1582" s="45"/>
      <c r="AK1582" s="45"/>
      <c r="AL1582" s="45"/>
      <c r="AM1582" s="45"/>
      <c r="AN1582" s="45"/>
      <c r="AO1582" s="45"/>
      <c r="AP1582" s="45"/>
      <c r="AQ1582" s="45"/>
      <c r="AR1582" s="45"/>
      <c r="AS1582" s="45"/>
      <c r="AT1582" s="45"/>
      <c r="AU1582" s="45"/>
      <c r="AV1582" s="45"/>
      <c r="AW1582" s="45"/>
      <c r="AX1582" s="45"/>
      <c r="AY1582" s="45"/>
      <c r="AZ1582" s="45"/>
      <c r="BA1582" s="45"/>
      <c r="BB1582" s="45"/>
      <c r="BC1582" s="45"/>
      <c r="BD1582" s="45"/>
      <c r="BE1582" s="45"/>
      <c r="BF1582" s="45"/>
      <c r="BG1582" s="45"/>
      <c r="BH1582" s="45"/>
      <c r="BI1582" s="45"/>
      <c r="BJ1582" s="45"/>
      <c r="BK1582" s="45"/>
      <c r="BL1582" s="45"/>
      <c r="BM1582" s="45"/>
      <c r="BN1582" s="45"/>
      <c r="BO1582" s="45"/>
      <c r="BP1582" s="45"/>
      <c r="BQ1582" s="45"/>
      <c r="BR1582" s="45"/>
      <c r="BS1582" s="45"/>
      <c r="BT1582" s="45"/>
      <c r="BU1582" s="45"/>
      <c r="BV1582" s="45"/>
      <c r="BW1582" s="45"/>
      <c r="BX1582" s="45"/>
      <c r="BY1582" s="45"/>
      <c r="BZ1582" s="45"/>
    </row>
    <row r="1583" spans="1:78" x14ac:dyDescent="0.45">
      <c r="A1583" s="45"/>
      <c r="B1583" s="45"/>
      <c r="C1583" s="45"/>
      <c r="D1583" s="45"/>
      <c r="E1583" s="45"/>
      <c r="F1583" s="45"/>
      <c r="G1583" s="45"/>
      <c r="H1583" s="45"/>
      <c r="I1583" s="45"/>
      <c r="J1583" s="45"/>
      <c r="K1583" s="45"/>
      <c r="L1583" s="45"/>
      <c r="M1583" s="45"/>
      <c r="N1583" s="45"/>
      <c r="O1583" s="45"/>
      <c r="P1583" s="45"/>
      <c r="Q1583" s="45"/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5"/>
      <c r="AE1583" s="45"/>
      <c r="AF1583" s="45"/>
      <c r="AG1583" s="45"/>
      <c r="AH1583" s="45"/>
      <c r="AI1583" s="45"/>
      <c r="AJ1583" s="45"/>
      <c r="AK1583" s="45"/>
      <c r="AL1583" s="45"/>
      <c r="AM1583" s="45"/>
      <c r="AN1583" s="45"/>
      <c r="AO1583" s="45"/>
      <c r="AP1583" s="45"/>
      <c r="AQ1583" s="45"/>
      <c r="AR1583" s="45"/>
      <c r="AS1583" s="45"/>
      <c r="AT1583" s="45"/>
      <c r="AU1583" s="45"/>
      <c r="AV1583" s="45"/>
      <c r="AW1583" s="45"/>
      <c r="AX1583" s="45"/>
      <c r="AY1583" s="45"/>
      <c r="AZ1583" s="45"/>
      <c r="BA1583" s="45"/>
      <c r="BB1583" s="45"/>
      <c r="BC1583" s="45"/>
      <c r="BD1583" s="45"/>
      <c r="BE1583" s="45"/>
      <c r="BF1583" s="45"/>
      <c r="BG1583" s="45"/>
      <c r="BH1583" s="45"/>
      <c r="BI1583" s="45"/>
      <c r="BJ1583" s="45"/>
      <c r="BK1583" s="45"/>
      <c r="BL1583" s="45"/>
      <c r="BM1583" s="45"/>
      <c r="BN1583" s="45"/>
      <c r="BO1583" s="45"/>
      <c r="BP1583" s="45"/>
      <c r="BQ1583" s="45"/>
      <c r="BR1583" s="45"/>
      <c r="BS1583" s="45"/>
      <c r="BT1583" s="45"/>
      <c r="BU1583" s="45"/>
      <c r="BV1583" s="45"/>
      <c r="BW1583" s="45"/>
      <c r="BX1583" s="45"/>
      <c r="BY1583" s="45"/>
      <c r="BZ1583" s="45"/>
    </row>
    <row r="1584" spans="1:78" x14ac:dyDescent="0.45">
      <c r="A1584" s="45"/>
      <c r="B1584" s="45"/>
      <c r="C1584" s="45"/>
      <c r="D1584" s="45"/>
      <c r="E1584" s="45"/>
      <c r="F1584" s="45"/>
      <c r="G1584" s="45"/>
      <c r="H1584" s="45"/>
      <c r="I1584" s="45"/>
      <c r="J1584" s="45"/>
      <c r="K1584" s="45"/>
      <c r="L1584" s="45"/>
      <c r="M1584" s="45"/>
      <c r="N1584" s="45"/>
      <c r="O1584" s="45"/>
      <c r="P1584" s="45"/>
      <c r="Q1584" s="45"/>
      <c r="R1584" s="45"/>
      <c r="S1584" s="45"/>
      <c r="T1584" s="45"/>
      <c r="U1584" s="45"/>
      <c r="V1584" s="45"/>
      <c r="W1584" s="45"/>
      <c r="X1584" s="45"/>
      <c r="Y1584" s="45"/>
      <c r="Z1584" s="45"/>
      <c r="AA1584" s="45"/>
      <c r="AB1584" s="45"/>
      <c r="AC1584" s="45"/>
      <c r="AD1584" s="45"/>
      <c r="AE1584" s="45"/>
      <c r="AF1584" s="45"/>
      <c r="AG1584" s="45"/>
      <c r="AH1584" s="45"/>
      <c r="AI1584" s="45"/>
      <c r="AJ1584" s="45"/>
      <c r="AK1584" s="45"/>
      <c r="AL1584" s="45"/>
      <c r="AM1584" s="45"/>
      <c r="AN1584" s="45"/>
      <c r="AO1584" s="45"/>
      <c r="AP1584" s="45"/>
      <c r="AQ1584" s="45"/>
      <c r="AR1584" s="45"/>
      <c r="AS1584" s="45"/>
      <c r="AT1584" s="45"/>
      <c r="AU1584" s="45"/>
      <c r="AV1584" s="45"/>
      <c r="AW1584" s="45"/>
      <c r="AX1584" s="45"/>
      <c r="AY1584" s="45"/>
      <c r="AZ1584" s="45"/>
      <c r="BA1584" s="45"/>
      <c r="BB1584" s="45"/>
      <c r="BC1584" s="45"/>
      <c r="BD1584" s="45"/>
      <c r="BE1584" s="45"/>
      <c r="BF1584" s="45"/>
      <c r="BG1584" s="45"/>
      <c r="BH1584" s="45"/>
      <c r="BI1584" s="45"/>
      <c r="BJ1584" s="45"/>
      <c r="BK1584" s="45"/>
      <c r="BL1584" s="45"/>
      <c r="BM1584" s="45"/>
      <c r="BN1584" s="45"/>
      <c r="BO1584" s="45"/>
      <c r="BP1584" s="45"/>
      <c r="BQ1584" s="45"/>
      <c r="BR1584" s="45"/>
      <c r="BS1584" s="45"/>
      <c r="BT1584" s="45"/>
      <c r="BU1584" s="45"/>
      <c r="BV1584" s="45"/>
      <c r="BW1584" s="45"/>
      <c r="BX1584" s="45"/>
      <c r="BY1584" s="45"/>
      <c r="BZ1584" s="45"/>
    </row>
    <row r="1585" spans="1:78" x14ac:dyDescent="0.45">
      <c r="A1585" s="45"/>
      <c r="B1585" s="45"/>
      <c r="C1585" s="45"/>
      <c r="D1585" s="45"/>
      <c r="E1585" s="45"/>
      <c r="F1585" s="45"/>
      <c r="G1585" s="45"/>
      <c r="H1585" s="45"/>
      <c r="I1585" s="45"/>
      <c r="J1585" s="45"/>
      <c r="K1585" s="45"/>
      <c r="L1585" s="45"/>
      <c r="M1585" s="45"/>
      <c r="N1585" s="45"/>
      <c r="O1585" s="45"/>
      <c r="P1585" s="45"/>
      <c r="Q1585" s="45"/>
      <c r="R1585" s="45"/>
      <c r="S1585" s="45"/>
      <c r="T1585" s="45"/>
      <c r="U1585" s="45"/>
      <c r="V1585" s="45"/>
      <c r="W1585" s="45"/>
      <c r="X1585" s="45"/>
      <c r="Y1585" s="45"/>
      <c r="Z1585" s="45"/>
      <c r="AA1585" s="45"/>
      <c r="AB1585" s="45"/>
      <c r="AC1585" s="45"/>
      <c r="AD1585" s="45"/>
      <c r="AE1585" s="45"/>
      <c r="AF1585" s="45"/>
      <c r="AG1585" s="45"/>
      <c r="AH1585" s="45"/>
      <c r="AI1585" s="45"/>
      <c r="AJ1585" s="45"/>
      <c r="AK1585" s="45"/>
      <c r="AL1585" s="45"/>
      <c r="AM1585" s="45"/>
      <c r="AN1585" s="45"/>
      <c r="AO1585" s="45"/>
      <c r="AP1585" s="45"/>
      <c r="AQ1585" s="45"/>
      <c r="AR1585" s="45"/>
      <c r="AS1585" s="45"/>
      <c r="AT1585" s="45"/>
      <c r="AU1585" s="45"/>
      <c r="AV1585" s="45"/>
      <c r="AW1585" s="45"/>
      <c r="AX1585" s="45"/>
      <c r="AY1585" s="45"/>
      <c r="AZ1585" s="45"/>
      <c r="BA1585" s="45"/>
      <c r="BB1585" s="45"/>
      <c r="BC1585" s="45"/>
      <c r="BD1585" s="45"/>
      <c r="BE1585" s="45"/>
      <c r="BF1585" s="45"/>
      <c r="BG1585" s="45"/>
      <c r="BH1585" s="45"/>
      <c r="BI1585" s="45"/>
      <c r="BJ1585" s="45"/>
      <c r="BK1585" s="45"/>
      <c r="BL1585" s="45"/>
      <c r="BM1585" s="45"/>
      <c r="BN1585" s="45"/>
      <c r="BO1585" s="45"/>
      <c r="BP1585" s="45"/>
      <c r="BQ1585" s="45"/>
      <c r="BR1585" s="45"/>
      <c r="BS1585" s="45"/>
      <c r="BT1585" s="45"/>
      <c r="BU1585" s="45"/>
      <c r="BV1585" s="45"/>
      <c r="BW1585" s="45"/>
      <c r="BX1585" s="45"/>
      <c r="BY1585" s="45"/>
      <c r="BZ1585" s="45"/>
    </row>
    <row r="1586" spans="1:78" x14ac:dyDescent="0.45">
      <c r="A1586" s="45"/>
      <c r="B1586" s="45"/>
      <c r="C1586" s="45"/>
      <c r="D1586" s="45"/>
      <c r="E1586" s="45"/>
      <c r="F1586" s="45"/>
      <c r="G1586" s="45"/>
      <c r="H1586" s="45"/>
      <c r="I1586" s="45"/>
      <c r="J1586" s="45"/>
      <c r="K1586" s="45"/>
      <c r="L1586" s="45"/>
      <c r="M1586" s="45"/>
      <c r="N1586" s="45"/>
      <c r="O1586" s="45"/>
      <c r="P1586" s="45"/>
      <c r="Q1586" s="45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  <c r="AD1586" s="45"/>
      <c r="AE1586" s="45"/>
      <c r="AF1586" s="45"/>
      <c r="AG1586" s="45"/>
      <c r="AH1586" s="45"/>
      <c r="AI1586" s="45"/>
      <c r="AJ1586" s="45"/>
      <c r="AK1586" s="45"/>
      <c r="AL1586" s="45"/>
      <c r="AM1586" s="45"/>
      <c r="AN1586" s="45"/>
      <c r="AO1586" s="45"/>
      <c r="AP1586" s="45"/>
      <c r="AQ1586" s="45"/>
      <c r="AR1586" s="45"/>
      <c r="AS1586" s="45"/>
      <c r="AT1586" s="45"/>
      <c r="AU1586" s="45"/>
      <c r="AV1586" s="45"/>
      <c r="AW1586" s="45"/>
      <c r="AX1586" s="45"/>
      <c r="AY1586" s="45"/>
      <c r="AZ1586" s="45"/>
      <c r="BA1586" s="45"/>
      <c r="BB1586" s="45"/>
      <c r="BC1586" s="45"/>
      <c r="BD1586" s="45"/>
      <c r="BE1586" s="45"/>
      <c r="BF1586" s="45"/>
      <c r="BG1586" s="45"/>
      <c r="BH1586" s="45"/>
      <c r="BI1586" s="45"/>
      <c r="BJ1586" s="45"/>
      <c r="BK1586" s="45"/>
      <c r="BL1586" s="45"/>
      <c r="BM1586" s="45"/>
      <c r="BN1586" s="45"/>
      <c r="BO1586" s="45"/>
      <c r="BP1586" s="45"/>
      <c r="BQ1586" s="45"/>
      <c r="BR1586" s="45"/>
      <c r="BS1586" s="45"/>
      <c r="BT1586" s="45"/>
      <c r="BU1586" s="45"/>
      <c r="BV1586" s="45"/>
      <c r="BW1586" s="45"/>
      <c r="BX1586" s="45"/>
      <c r="BY1586" s="45"/>
      <c r="BZ1586" s="45"/>
    </row>
    <row r="1587" spans="1:78" x14ac:dyDescent="0.45">
      <c r="A1587" s="45"/>
      <c r="B1587" s="45"/>
      <c r="C1587" s="45"/>
      <c r="D1587" s="45"/>
      <c r="E1587" s="45"/>
      <c r="F1587" s="45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5"/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5"/>
      <c r="AE1587" s="45"/>
      <c r="AF1587" s="45"/>
      <c r="AG1587" s="45"/>
      <c r="AH1587" s="45"/>
      <c r="AI1587" s="45"/>
      <c r="AJ1587" s="45"/>
      <c r="AK1587" s="45"/>
      <c r="AL1587" s="45"/>
      <c r="AM1587" s="45"/>
      <c r="AN1587" s="45"/>
      <c r="AO1587" s="45"/>
      <c r="AP1587" s="45"/>
      <c r="AQ1587" s="45"/>
      <c r="AR1587" s="45"/>
      <c r="AS1587" s="45"/>
      <c r="AT1587" s="45"/>
      <c r="AU1587" s="45"/>
      <c r="AV1587" s="45"/>
      <c r="AW1587" s="45"/>
      <c r="AX1587" s="45"/>
      <c r="AY1587" s="45"/>
      <c r="AZ1587" s="45"/>
      <c r="BA1587" s="45"/>
      <c r="BB1587" s="45"/>
      <c r="BC1587" s="45"/>
      <c r="BD1587" s="45"/>
      <c r="BE1587" s="45"/>
      <c r="BF1587" s="45"/>
      <c r="BG1587" s="45"/>
      <c r="BH1587" s="45"/>
      <c r="BI1587" s="45"/>
      <c r="BJ1587" s="45"/>
      <c r="BK1587" s="45"/>
      <c r="BL1587" s="45"/>
      <c r="BM1587" s="45"/>
      <c r="BN1587" s="45"/>
      <c r="BO1587" s="45"/>
      <c r="BP1587" s="45"/>
      <c r="BQ1587" s="45"/>
      <c r="BR1587" s="45"/>
      <c r="BS1587" s="45"/>
      <c r="BT1587" s="45"/>
      <c r="BU1587" s="45"/>
      <c r="BV1587" s="45"/>
      <c r="BW1587" s="45"/>
      <c r="BX1587" s="45"/>
      <c r="BY1587" s="45"/>
      <c r="BZ1587" s="45"/>
    </row>
    <row r="1588" spans="1:78" x14ac:dyDescent="0.45">
      <c r="A1588" s="45"/>
      <c r="B1588" s="45"/>
      <c r="C1588" s="45"/>
      <c r="D1588" s="45"/>
      <c r="E1588" s="45"/>
      <c r="F1588" s="45"/>
      <c r="G1588" s="45"/>
      <c r="H1588" s="45"/>
      <c r="I1588" s="45"/>
      <c r="J1588" s="45"/>
      <c r="K1588" s="45"/>
      <c r="L1588" s="45"/>
      <c r="M1588" s="45"/>
      <c r="N1588" s="45"/>
      <c r="O1588" s="45"/>
      <c r="P1588" s="45"/>
      <c r="Q1588" s="45"/>
      <c r="R1588" s="45"/>
      <c r="S1588" s="45"/>
      <c r="T1588" s="45"/>
      <c r="U1588" s="45"/>
      <c r="V1588" s="45"/>
      <c r="W1588" s="45"/>
      <c r="X1588" s="45"/>
      <c r="Y1588" s="45"/>
      <c r="Z1588" s="45"/>
      <c r="AA1588" s="45"/>
      <c r="AB1588" s="45"/>
      <c r="AC1588" s="45"/>
      <c r="AD1588" s="45"/>
      <c r="AE1588" s="45"/>
      <c r="AF1588" s="45"/>
      <c r="AG1588" s="45"/>
      <c r="AH1588" s="45"/>
      <c r="AI1588" s="45"/>
      <c r="AJ1588" s="45"/>
      <c r="AK1588" s="45"/>
      <c r="AL1588" s="45"/>
      <c r="AM1588" s="45"/>
      <c r="AN1588" s="45"/>
      <c r="AO1588" s="45"/>
      <c r="AP1588" s="45"/>
      <c r="AQ1588" s="45"/>
      <c r="AR1588" s="45"/>
      <c r="AS1588" s="45"/>
      <c r="AT1588" s="45"/>
      <c r="AU1588" s="45"/>
      <c r="AV1588" s="45"/>
      <c r="AW1588" s="45"/>
      <c r="AX1588" s="45"/>
      <c r="AY1588" s="45"/>
      <c r="AZ1588" s="45"/>
      <c r="BA1588" s="45"/>
      <c r="BB1588" s="45"/>
      <c r="BC1588" s="45"/>
      <c r="BD1588" s="45"/>
      <c r="BE1588" s="45"/>
      <c r="BF1588" s="45"/>
      <c r="BG1588" s="45"/>
      <c r="BH1588" s="45"/>
      <c r="BI1588" s="45"/>
      <c r="BJ1588" s="45"/>
      <c r="BK1588" s="45"/>
      <c r="BL1588" s="45"/>
      <c r="BM1588" s="45"/>
      <c r="BN1588" s="45"/>
      <c r="BO1588" s="45"/>
      <c r="BP1588" s="45"/>
      <c r="BQ1588" s="45"/>
      <c r="BR1588" s="45"/>
      <c r="BS1588" s="45"/>
      <c r="BT1588" s="45"/>
      <c r="BU1588" s="45"/>
      <c r="BV1588" s="45"/>
      <c r="BW1588" s="45"/>
      <c r="BX1588" s="45"/>
      <c r="BY1588" s="45"/>
      <c r="BZ1588" s="45"/>
    </row>
    <row r="1589" spans="1:78" x14ac:dyDescent="0.45">
      <c r="A1589" s="45"/>
      <c r="B1589" s="45"/>
      <c r="C1589" s="45"/>
      <c r="D1589" s="45"/>
      <c r="E1589" s="45"/>
      <c r="F1589" s="45"/>
      <c r="G1589" s="45"/>
      <c r="H1589" s="45"/>
      <c r="I1589" s="45"/>
      <c r="J1589" s="45"/>
      <c r="K1589" s="45"/>
      <c r="L1589" s="45"/>
      <c r="M1589" s="45"/>
      <c r="N1589" s="45"/>
      <c r="O1589" s="45"/>
      <c r="P1589" s="45"/>
      <c r="Q1589" s="45"/>
      <c r="R1589" s="45"/>
      <c r="S1589" s="45"/>
      <c r="T1589" s="45"/>
      <c r="U1589" s="45"/>
      <c r="V1589" s="45"/>
      <c r="W1589" s="45"/>
      <c r="X1589" s="45"/>
      <c r="Y1589" s="45"/>
      <c r="Z1589" s="45"/>
      <c r="AA1589" s="45"/>
      <c r="AB1589" s="45"/>
      <c r="AC1589" s="45"/>
      <c r="AD1589" s="45"/>
      <c r="AE1589" s="45"/>
      <c r="AF1589" s="45"/>
      <c r="AG1589" s="45"/>
      <c r="AH1589" s="45"/>
      <c r="AI1589" s="45"/>
      <c r="AJ1589" s="45"/>
      <c r="AK1589" s="45"/>
      <c r="AL1589" s="45"/>
      <c r="AM1589" s="45"/>
      <c r="AN1589" s="45"/>
      <c r="AO1589" s="45"/>
      <c r="AP1589" s="45"/>
      <c r="AQ1589" s="45"/>
      <c r="AR1589" s="45"/>
      <c r="AS1589" s="45"/>
      <c r="AT1589" s="45"/>
      <c r="AU1589" s="45"/>
      <c r="AV1589" s="45"/>
      <c r="AW1589" s="45"/>
      <c r="AX1589" s="45"/>
      <c r="AY1589" s="45"/>
      <c r="AZ1589" s="45"/>
      <c r="BA1589" s="45"/>
      <c r="BB1589" s="45"/>
      <c r="BC1589" s="45"/>
      <c r="BD1589" s="45"/>
      <c r="BE1589" s="45"/>
      <c r="BF1589" s="45"/>
      <c r="BG1589" s="45"/>
      <c r="BH1589" s="45"/>
      <c r="BI1589" s="45"/>
      <c r="BJ1589" s="45"/>
      <c r="BK1589" s="45"/>
      <c r="BL1589" s="45"/>
      <c r="BM1589" s="45"/>
      <c r="BN1589" s="45"/>
      <c r="BO1589" s="45"/>
      <c r="BP1589" s="45"/>
      <c r="BQ1589" s="45"/>
      <c r="BR1589" s="45"/>
      <c r="BS1589" s="45"/>
      <c r="BT1589" s="45"/>
      <c r="BU1589" s="45"/>
      <c r="BV1589" s="45"/>
      <c r="BW1589" s="45"/>
      <c r="BX1589" s="45"/>
      <c r="BY1589" s="45"/>
      <c r="BZ1589" s="45"/>
    </row>
    <row r="1590" spans="1:78" x14ac:dyDescent="0.45">
      <c r="A1590" s="45"/>
      <c r="B1590" s="45"/>
      <c r="C1590" s="45"/>
      <c r="D1590" s="45"/>
      <c r="E1590" s="45"/>
      <c r="F1590" s="45"/>
      <c r="G1590" s="45"/>
      <c r="H1590" s="45"/>
      <c r="I1590" s="45"/>
      <c r="J1590" s="45"/>
      <c r="K1590" s="45"/>
      <c r="L1590" s="45"/>
      <c r="M1590" s="45"/>
      <c r="N1590" s="45"/>
      <c r="O1590" s="45"/>
      <c r="P1590" s="45"/>
      <c r="Q1590" s="45"/>
      <c r="R1590" s="45"/>
      <c r="S1590" s="45"/>
      <c r="T1590" s="45"/>
      <c r="U1590" s="45"/>
      <c r="V1590" s="45"/>
      <c r="W1590" s="45"/>
      <c r="X1590" s="45"/>
      <c r="Y1590" s="45"/>
      <c r="Z1590" s="45"/>
      <c r="AA1590" s="45"/>
      <c r="AB1590" s="45"/>
      <c r="AC1590" s="45"/>
      <c r="AD1590" s="45"/>
      <c r="AE1590" s="45"/>
      <c r="AF1590" s="45"/>
      <c r="AG1590" s="45"/>
      <c r="AH1590" s="45"/>
      <c r="AI1590" s="45"/>
      <c r="AJ1590" s="45"/>
      <c r="AK1590" s="45"/>
      <c r="AL1590" s="45"/>
      <c r="AM1590" s="45"/>
      <c r="AN1590" s="45"/>
      <c r="AO1590" s="45"/>
      <c r="AP1590" s="45"/>
      <c r="AQ1590" s="45"/>
      <c r="AR1590" s="45"/>
      <c r="AS1590" s="45"/>
      <c r="AT1590" s="45"/>
      <c r="AU1590" s="45"/>
      <c r="AV1590" s="45"/>
      <c r="AW1590" s="45"/>
      <c r="AX1590" s="45"/>
      <c r="AY1590" s="45"/>
      <c r="AZ1590" s="45"/>
      <c r="BA1590" s="45"/>
      <c r="BB1590" s="45"/>
      <c r="BC1590" s="45"/>
      <c r="BD1590" s="45"/>
      <c r="BE1590" s="45"/>
      <c r="BF1590" s="45"/>
      <c r="BG1590" s="45"/>
      <c r="BH1590" s="45"/>
      <c r="BI1590" s="45"/>
      <c r="BJ1590" s="45"/>
      <c r="BK1590" s="45"/>
      <c r="BL1590" s="45"/>
      <c r="BM1590" s="45"/>
      <c r="BN1590" s="45"/>
      <c r="BO1590" s="45"/>
      <c r="BP1590" s="45"/>
      <c r="BQ1590" s="45"/>
      <c r="BR1590" s="45"/>
      <c r="BS1590" s="45"/>
      <c r="BT1590" s="45"/>
      <c r="BU1590" s="45"/>
      <c r="BV1590" s="45"/>
      <c r="BW1590" s="45"/>
      <c r="BX1590" s="45"/>
      <c r="BY1590" s="45"/>
      <c r="BZ1590" s="45"/>
    </row>
    <row r="1591" spans="1:78" x14ac:dyDescent="0.45">
      <c r="A1591" s="45"/>
      <c r="B1591" s="45"/>
      <c r="C1591" s="45"/>
      <c r="D1591" s="45"/>
      <c r="E1591" s="45"/>
      <c r="F1591" s="45"/>
      <c r="G1591" s="45"/>
      <c r="H1591" s="45"/>
      <c r="I1591" s="45"/>
      <c r="J1591" s="45"/>
      <c r="K1591" s="45"/>
      <c r="L1591" s="45"/>
      <c r="M1591" s="45"/>
      <c r="N1591" s="45"/>
      <c r="O1591" s="45"/>
      <c r="P1591" s="45"/>
      <c r="Q1591" s="45"/>
      <c r="R1591" s="45"/>
      <c r="S1591" s="45"/>
      <c r="T1591" s="45"/>
      <c r="U1591" s="45"/>
      <c r="V1591" s="45"/>
      <c r="W1591" s="45"/>
      <c r="X1591" s="45"/>
      <c r="Y1591" s="45"/>
      <c r="Z1591" s="45"/>
      <c r="AA1591" s="45"/>
      <c r="AB1591" s="45"/>
      <c r="AC1591" s="45"/>
      <c r="AD1591" s="45"/>
      <c r="AE1591" s="45"/>
      <c r="AF1591" s="45"/>
      <c r="AG1591" s="45"/>
      <c r="AH1591" s="45"/>
      <c r="AI1591" s="45"/>
      <c r="AJ1591" s="45"/>
      <c r="AK1591" s="45"/>
      <c r="AL1591" s="45"/>
      <c r="AM1591" s="45"/>
      <c r="AN1591" s="45"/>
      <c r="AO1591" s="45"/>
      <c r="AP1591" s="45"/>
      <c r="AQ1591" s="45"/>
      <c r="AR1591" s="45"/>
      <c r="AS1591" s="45"/>
      <c r="AT1591" s="45"/>
      <c r="AU1591" s="45"/>
      <c r="AV1591" s="45"/>
      <c r="AW1591" s="45"/>
      <c r="AX1591" s="45"/>
      <c r="AY1591" s="45"/>
      <c r="AZ1591" s="45"/>
      <c r="BA1591" s="45"/>
      <c r="BB1591" s="45"/>
      <c r="BC1591" s="45"/>
      <c r="BD1591" s="45"/>
      <c r="BE1591" s="45"/>
      <c r="BF1591" s="45"/>
      <c r="BG1591" s="45"/>
      <c r="BH1591" s="45"/>
      <c r="BI1591" s="45"/>
      <c r="BJ1591" s="45"/>
      <c r="BK1591" s="45"/>
      <c r="BL1591" s="45"/>
      <c r="BM1591" s="45"/>
      <c r="BN1591" s="45"/>
      <c r="BO1591" s="45"/>
      <c r="BP1591" s="45"/>
      <c r="BQ1591" s="45"/>
      <c r="BR1591" s="45"/>
      <c r="BS1591" s="45"/>
      <c r="BT1591" s="45"/>
      <c r="BU1591" s="45"/>
      <c r="BV1591" s="45"/>
      <c r="BW1591" s="45"/>
      <c r="BX1591" s="45"/>
      <c r="BY1591" s="45"/>
      <c r="BZ1591" s="45"/>
    </row>
    <row r="1592" spans="1:78" x14ac:dyDescent="0.45">
      <c r="A1592" s="45"/>
      <c r="B1592" s="45"/>
      <c r="C1592" s="45"/>
      <c r="D1592" s="45"/>
      <c r="E1592" s="45"/>
      <c r="F1592" s="45"/>
      <c r="G1592" s="45"/>
      <c r="H1592" s="45"/>
      <c r="I1592" s="45"/>
      <c r="J1592" s="45"/>
      <c r="K1592" s="45"/>
      <c r="L1592" s="45"/>
      <c r="M1592" s="45"/>
      <c r="N1592" s="45"/>
      <c r="O1592" s="45"/>
      <c r="P1592" s="45"/>
      <c r="Q1592" s="45"/>
      <c r="R1592" s="45"/>
      <c r="S1592" s="45"/>
      <c r="T1592" s="45"/>
      <c r="U1592" s="45"/>
      <c r="V1592" s="45"/>
      <c r="W1592" s="45"/>
      <c r="X1592" s="45"/>
      <c r="Y1592" s="45"/>
      <c r="Z1592" s="45"/>
      <c r="AA1592" s="45"/>
      <c r="AB1592" s="45"/>
      <c r="AC1592" s="45"/>
      <c r="AD1592" s="45"/>
      <c r="AE1592" s="45"/>
      <c r="AF1592" s="45"/>
      <c r="AG1592" s="45"/>
      <c r="AH1592" s="45"/>
      <c r="AI1592" s="45"/>
      <c r="AJ1592" s="45"/>
      <c r="AK1592" s="45"/>
      <c r="AL1592" s="45"/>
      <c r="AM1592" s="45"/>
      <c r="AN1592" s="45"/>
      <c r="AO1592" s="45"/>
      <c r="AP1592" s="45"/>
      <c r="AQ1592" s="45"/>
      <c r="AR1592" s="45"/>
      <c r="AS1592" s="45"/>
      <c r="AT1592" s="45"/>
      <c r="AU1592" s="45"/>
      <c r="AV1592" s="45"/>
      <c r="AW1592" s="45"/>
      <c r="AX1592" s="45"/>
      <c r="AY1592" s="45"/>
      <c r="AZ1592" s="45"/>
      <c r="BA1592" s="45"/>
      <c r="BB1592" s="45"/>
      <c r="BC1592" s="45"/>
      <c r="BD1592" s="45"/>
      <c r="BE1592" s="45"/>
      <c r="BF1592" s="45"/>
      <c r="BG1592" s="45"/>
      <c r="BH1592" s="45"/>
      <c r="BI1592" s="45"/>
      <c r="BJ1592" s="45"/>
      <c r="BK1592" s="45"/>
      <c r="BL1592" s="45"/>
      <c r="BM1592" s="45"/>
      <c r="BN1592" s="45"/>
      <c r="BO1592" s="45"/>
      <c r="BP1592" s="45"/>
      <c r="BQ1592" s="45"/>
      <c r="BR1592" s="45"/>
      <c r="BS1592" s="45"/>
      <c r="BT1592" s="45"/>
      <c r="BU1592" s="45"/>
      <c r="BV1592" s="45"/>
      <c r="BW1592" s="45"/>
      <c r="BX1592" s="45"/>
      <c r="BY1592" s="45"/>
      <c r="BZ1592" s="45"/>
    </row>
    <row r="1593" spans="1:78" x14ac:dyDescent="0.45">
      <c r="A1593" s="45"/>
      <c r="B1593" s="45"/>
      <c r="C1593" s="45"/>
      <c r="D1593" s="45"/>
      <c r="E1593" s="45"/>
      <c r="F1593" s="45"/>
      <c r="G1593" s="45"/>
      <c r="H1593" s="45"/>
      <c r="I1593" s="45"/>
      <c r="J1593" s="45"/>
      <c r="K1593" s="45"/>
      <c r="L1593" s="45"/>
      <c r="M1593" s="45"/>
      <c r="N1593" s="45"/>
      <c r="O1593" s="45"/>
      <c r="P1593" s="45"/>
      <c r="Q1593" s="45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5"/>
      <c r="AE1593" s="45"/>
      <c r="AF1593" s="45"/>
      <c r="AG1593" s="45"/>
      <c r="AH1593" s="45"/>
      <c r="AI1593" s="45"/>
      <c r="AJ1593" s="45"/>
      <c r="AK1593" s="45"/>
      <c r="AL1593" s="45"/>
      <c r="AM1593" s="45"/>
      <c r="AN1593" s="45"/>
      <c r="AO1593" s="45"/>
      <c r="AP1593" s="45"/>
      <c r="AQ1593" s="45"/>
      <c r="AR1593" s="45"/>
      <c r="AS1593" s="45"/>
      <c r="AT1593" s="45"/>
      <c r="AU1593" s="45"/>
      <c r="AV1593" s="45"/>
      <c r="AW1593" s="45"/>
      <c r="AX1593" s="45"/>
      <c r="AY1593" s="45"/>
      <c r="AZ1593" s="45"/>
      <c r="BA1593" s="45"/>
      <c r="BB1593" s="45"/>
      <c r="BC1593" s="45"/>
      <c r="BD1593" s="45"/>
      <c r="BE1593" s="45"/>
      <c r="BF1593" s="45"/>
      <c r="BG1593" s="45"/>
      <c r="BH1593" s="45"/>
      <c r="BI1593" s="45"/>
      <c r="BJ1593" s="45"/>
      <c r="BK1593" s="45"/>
      <c r="BL1593" s="45"/>
      <c r="BM1593" s="45"/>
      <c r="BN1593" s="45"/>
      <c r="BO1593" s="45"/>
      <c r="BP1593" s="45"/>
      <c r="BQ1593" s="45"/>
      <c r="BR1593" s="45"/>
      <c r="BS1593" s="45"/>
      <c r="BT1593" s="45"/>
      <c r="BU1593" s="45"/>
      <c r="BV1593" s="45"/>
      <c r="BW1593" s="45"/>
      <c r="BX1593" s="45"/>
      <c r="BY1593" s="45"/>
      <c r="BZ1593" s="45"/>
    </row>
    <row r="1594" spans="1:78" x14ac:dyDescent="0.45">
      <c r="A1594" s="45"/>
      <c r="B1594" s="45"/>
      <c r="C1594" s="45"/>
      <c r="D1594" s="45"/>
      <c r="E1594" s="45"/>
      <c r="F1594" s="45"/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  <c r="AF1594" s="45"/>
      <c r="AG1594" s="45"/>
      <c r="AH1594" s="45"/>
      <c r="AI1594" s="45"/>
      <c r="AJ1594" s="45"/>
      <c r="AK1594" s="45"/>
      <c r="AL1594" s="45"/>
      <c r="AM1594" s="45"/>
      <c r="AN1594" s="45"/>
      <c r="AO1594" s="45"/>
      <c r="AP1594" s="45"/>
      <c r="AQ1594" s="45"/>
      <c r="AR1594" s="45"/>
      <c r="AS1594" s="45"/>
      <c r="AT1594" s="45"/>
      <c r="AU1594" s="45"/>
      <c r="AV1594" s="45"/>
      <c r="AW1594" s="45"/>
      <c r="AX1594" s="45"/>
      <c r="AY1594" s="45"/>
      <c r="AZ1594" s="45"/>
      <c r="BA1594" s="45"/>
      <c r="BB1594" s="45"/>
      <c r="BC1594" s="45"/>
      <c r="BD1594" s="45"/>
      <c r="BE1594" s="45"/>
      <c r="BF1594" s="45"/>
      <c r="BG1594" s="45"/>
      <c r="BH1594" s="45"/>
      <c r="BI1594" s="45"/>
      <c r="BJ1594" s="45"/>
      <c r="BK1594" s="45"/>
      <c r="BL1594" s="45"/>
      <c r="BM1594" s="45"/>
      <c r="BN1594" s="45"/>
      <c r="BO1594" s="45"/>
      <c r="BP1594" s="45"/>
      <c r="BQ1594" s="45"/>
      <c r="BR1594" s="45"/>
      <c r="BS1594" s="45"/>
      <c r="BT1594" s="45"/>
      <c r="BU1594" s="45"/>
      <c r="BV1594" s="45"/>
      <c r="BW1594" s="45"/>
      <c r="BX1594" s="45"/>
      <c r="BY1594" s="45"/>
      <c r="BZ1594" s="45"/>
    </row>
    <row r="1595" spans="1:78" x14ac:dyDescent="0.45">
      <c r="A1595" s="45"/>
      <c r="B1595" s="45"/>
      <c r="C1595" s="45"/>
      <c r="D1595" s="45"/>
      <c r="E1595" s="45"/>
      <c r="F1595" s="45"/>
      <c r="G1595" s="45"/>
      <c r="H1595" s="45"/>
      <c r="I1595" s="45"/>
      <c r="J1595" s="45"/>
      <c r="K1595" s="45"/>
      <c r="L1595" s="45"/>
      <c r="M1595" s="45"/>
      <c r="N1595" s="45"/>
      <c r="O1595" s="45"/>
      <c r="P1595" s="45"/>
      <c r="Q1595" s="45"/>
      <c r="R1595" s="45"/>
      <c r="S1595" s="45"/>
      <c r="T1595" s="45"/>
      <c r="U1595" s="45"/>
      <c r="V1595" s="45"/>
      <c r="W1595" s="45"/>
      <c r="X1595" s="45"/>
      <c r="Y1595" s="45"/>
      <c r="Z1595" s="45"/>
      <c r="AA1595" s="45"/>
      <c r="AB1595" s="45"/>
      <c r="AC1595" s="45"/>
      <c r="AD1595" s="45"/>
      <c r="AE1595" s="45"/>
      <c r="AF1595" s="45"/>
      <c r="AG1595" s="45"/>
      <c r="AH1595" s="45"/>
      <c r="AI1595" s="45"/>
      <c r="AJ1595" s="45"/>
      <c r="AK1595" s="45"/>
      <c r="AL1595" s="45"/>
      <c r="AM1595" s="45"/>
      <c r="AN1595" s="45"/>
      <c r="AO1595" s="45"/>
      <c r="AP1595" s="45"/>
      <c r="AQ1595" s="45"/>
      <c r="AR1595" s="45"/>
      <c r="AS1595" s="45"/>
      <c r="AT1595" s="45"/>
      <c r="AU1595" s="45"/>
      <c r="AV1595" s="45"/>
      <c r="AW1595" s="45"/>
      <c r="AX1595" s="45"/>
      <c r="AY1595" s="45"/>
      <c r="AZ1595" s="45"/>
      <c r="BA1595" s="45"/>
      <c r="BB1595" s="45"/>
      <c r="BC1595" s="45"/>
      <c r="BD1595" s="45"/>
      <c r="BE1595" s="45"/>
      <c r="BF1595" s="45"/>
      <c r="BG1595" s="45"/>
      <c r="BH1595" s="45"/>
      <c r="BI1595" s="45"/>
      <c r="BJ1595" s="45"/>
      <c r="BK1595" s="45"/>
      <c r="BL1595" s="45"/>
      <c r="BM1595" s="45"/>
      <c r="BN1595" s="45"/>
      <c r="BO1595" s="45"/>
      <c r="BP1595" s="45"/>
      <c r="BQ1595" s="45"/>
      <c r="BR1595" s="45"/>
      <c r="BS1595" s="45"/>
      <c r="BT1595" s="45"/>
      <c r="BU1595" s="45"/>
      <c r="BV1595" s="45"/>
      <c r="BW1595" s="45"/>
      <c r="BX1595" s="45"/>
      <c r="BY1595" s="45"/>
      <c r="BZ1595" s="45"/>
    </row>
    <row r="1596" spans="1:78" x14ac:dyDescent="0.45">
      <c r="A1596" s="45"/>
      <c r="B1596" s="45"/>
      <c r="C1596" s="45"/>
      <c r="D1596" s="45"/>
      <c r="E1596" s="45"/>
      <c r="F1596" s="45"/>
      <c r="G1596" s="45"/>
      <c r="H1596" s="45"/>
      <c r="I1596" s="45"/>
      <c r="J1596" s="45"/>
      <c r="K1596" s="45"/>
      <c r="L1596" s="45"/>
      <c r="M1596" s="45"/>
      <c r="N1596" s="45"/>
      <c r="O1596" s="45"/>
      <c r="P1596" s="45"/>
      <c r="Q1596" s="45"/>
      <c r="R1596" s="45"/>
      <c r="S1596" s="45"/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5"/>
      <c r="AE1596" s="45"/>
      <c r="AF1596" s="45"/>
      <c r="AG1596" s="45"/>
      <c r="AH1596" s="45"/>
      <c r="AI1596" s="45"/>
      <c r="AJ1596" s="45"/>
      <c r="AK1596" s="45"/>
      <c r="AL1596" s="45"/>
      <c r="AM1596" s="45"/>
      <c r="AN1596" s="45"/>
      <c r="AO1596" s="45"/>
      <c r="AP1596" s="45"/>
      <c r="AQ1596" s="45"/>
      <c r="AR1596" s="45"/>
      <c r="AS1596" s="45"/>
      <c r="AT1596" s="45"/>
      <c r="AU1596" s="45"/>
      <c r="AV1596" s="45"/>
      <c r="AW1596" s="45"/>
      <c r="AX1596" s="45"/>
      <c r="AY1596" s="45"/>
      <c r="AZ1596" s="45"/>
      <c r="BA1596" s="45"/>
      <c r="BB1596" s="45"/>
      <c r="BC1596" s="45"/>
      <c r="BD1596" s="45"/>
      <c r="BE1596" s="45"/>
      <c r="BF1596" s="45"/>
      <c r="BG1596" s="45"/>
      <c r="BH1596" s="45"/>
      <c r="BI1596" s="45"/>
      <c r="BJ1596" s="45"/>
      <c r="BK1596" s="45"/>
      <c r="BL1596" s="45"/>
      <c r="BM1596" s="45"/>
      <c r="BN1596" s="45"/>
      <c r="BO1596" s="45"/>
      <c r="BP1596" s="45"/>
      <c r="BQ1596" s="45"/>
      <c r="BR1596" s="45"/>
      <c r="BS1596" s="45"/>
      <c r="BT1596" s="45"/>
      <c r="BU1596" s="45"/>
      <c r="BV1596" s="45"/>
      <c r="BW1596" s="45"/>
      <c r="BX1596" s="45"/>
      <c r="BY1596" s="45"/>
      <c r="BZ1596" s="45"/>
    </row>
    <row r="1597" spans="1:78" x14ac:dyDescent="0.45">
      <c r="A1597" s="45"/>
      <c r="B1597" s="45"/>
      <c r="C1597" s="45"/>
      <c r="D1597" s="45"/>
      <c r="E1597" s="45"/>
      <c r="F1597" s="45"/>
      <c r="G1597" s="45"/>
      <c r="H1597" s="45"/>
      <c r="I1597" s="45"/>
      <c r="J1597" s="45"/>
      <c r="K1597" s="45"/>
      <c r="L1597" s="45"/>
      <c r="M1597" s="45"/>
      <c r="N1597" s="45"/>
      <c r="O1597" s="45"/>
      <c r="P1597" s="45"/>
      <c r="Q1597" s="45"/>
      <c r="R1597" s="45"/>
      <c r="S1597" s="45"/>
      <c r="T1597" s="45"/>
      <c r="U1597" s="45"/>
      <c r="V1597" s="45"/>
      <c r="W1597" s="45"/>
      <c r="X1597" s="45"/>
      <c r="Y1597" s="45"/>
      <c r="Z1597" s="45"/>
      <c r="AA1597" s="45"/>
      <c r="AB1597" s="45"/>
      <c r="AC1597" s="45"/>
      <c r="AD1597" s="45"/>
      <c r="AE1597" s="45"/>
      <c r="AF1597" s="45"/>
      <c r="AG1597" s="45"/>
      <c r="AH1597" s="45"/>
      <c r="AI1597" s="45"/>
      <c r="AJ1597" s="45"/>
      <c r="AK1597" s="45"/>
      <c r="AL1597" s="45"/>
      <c r="AM1597" s="45"/>
      <c r="AN1597" s="45"/>
      <c r="AO1597" s="45"/>
      <c r="AP1597" s="45"/>
      <c r="AQ1597" s="45"/>
      <c r="AR1597" s="45"/>
      <c r="AS1597" s="45"/>
      <c r="AT1597" s="45"/>
      <c r="AU1597" s="45"/>
      <c r="AV1597" s="45"/>
      <c r="AW1597" s="45"/>
      <c r="AX1597" s="45"/>
      <c r="AY1597" s="45"/>
      <c r="AZ1597" s="45"/>
      <c r="BA1597" s="45"/>
      <c r="BB1597" s="45"/>
      <c r="BC1597" s="45"/>
      <c r="BD1597" s="45"/>
      <c r="BE1597" s="45"/>
      <c r="BF1597" s="45"/>
      <c r="BG1597" s="45"/>
      <c r="BH1597" s="45"/>
      <c r="BI1597" s="45"/>
      <c r="BJ1597" s="45"/>
      <c r="BK1597" s="45"/>
      <c r="BL1597" s="45"/>
      <c r="BM1597" s="45"/>
      <c r="BN1597" s="45"/>
      <c r="BO1597" s="45"/>
      <c r="BP1597" s="45"/>
      <c r="BQ1597" s="45"/>
      <c r="BR1597" s="45"/>
      <c r="BS1597" s="45"/>
      <c r="BT1597" s="45"/>
      <c r="BU1597" s="45"/>
      <c r="BV1597" s="45"/>
      <c r="BW1597" s="45"/>
      <c r="BX1597" s="45"/>
      <c r="BY1597" s="45"/>
      <c r="BZ1597" s="45"/>
    </row>
    <row r="1598" spans="1:78" x14ac:dyDescent="0.45">
      <c r="A1598" s="45"/>
      <c r="B1598" s="45"/>
      <c r="C1598" s="45"/>
      <c r="D1598" s="45"/>
      <c r="E1598" s="45"/>
      <c r="F1598" s="45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5"/>
      <c r="R1598" s="45"/>
      <c r="S1598" s="45"/>
      <c r="T1598" s="45"/>
      <c r="U1598" s="45"/>
      <c r="V1598" s="45"/>
      <c r="W1598" s="45"/>
      <c r="X1598" s="45"/>
      <c r="Y1598" s="45"/>
      <c r="Z1598" s="45"/>
      <c r="AA1598" s="45"/>
      <c r="AB1598" s="45"/>
      <c r="AC1598" s="45"/>
      <c r="AD1598" s="45"/>
      <c r="AE1598" s="45"/>
      <c r="AF1598" s="45"/>
      <c r="AG1598" s="45"/>
      <c r="AH1598" s="45"/>
      <c r="AI1598" s="45"/>
      <c r="AJ1598" s="45"/>
      <c r="AK1598" s="45"/>
      <c r="AL1598" s="45"/>
      <c r="AM1598" s="45"/>
      <c r="AN1598" s="45"/>
      <c r="AO1598" s="45"/>
      <c r="AP1598" s="45"/>
      <c r="AQ1598" s="45"/>
      <c r="AR1598" s="45"/>
      <c r="AS1598" s="45"/>
      <c r="AT1598" s="45"/>
      <c r="AU1598" s="45"/>
      <c r="AV1598" s="45"/>
      <c r="AW1598" s="45"/>
      <c r="AX1598" s="45"/>
      <c r="AY1598" s="45"/>
      <c r="AZ1598" s="45"/>
      <c r="BA1598" s="45"/>
      <c r="BB1598" s="45"/>
      <c r="BC1598" s="45"/>
      <c r="BD1598" s="45"/>
      <c r="BE1598" s="45"/>
      <c r="BF1598" s="45"/>
      <c r="BG1598" s="45"/>
      <c r="BH1598" s="45"/>
      <c r="BI1598" s="45"/>
      <c r="BJ1598" s="45"/>
      <c r="BK1598" s="45"/>
      <c r="BL1598" s="45"/>
      <c r="BM1598" s="45"/>
      <c r="BN1598" s="45"/>
      <c r="BO1598" s="45"/>
      <c r="BP1598" s="45"/>
      <c r="BQ1598" s="45"/>
      <c r="BR1598" s="45"/>
      <c r="BS1598" s="45"/>
      <c r="BT1598" s="45"/>
      <c r="BU1598" s="45"/>
      <c r="BV1598" s="45"/>
      <c r="BW1598" s="45"/>
      <c r="BX1598" s="45"/>
      <c r="BY1598" s="45"/>
      <c r="BZ1598" s="45"/>
    </row>
    <row r="1599" spans="1:78" x14ac:dyDescent="0.45">
      <c r="A1599" s="45"/>
      <c r="B1599" s="45"/>
      <c r="C1599" s="45"/>
      <c r="D1599" s="45"/>
      <c r="E1599" s="45"/>
      <c r="F1599" s="45"/>
      <c r="G1599" s="45"/>
      <c r="H1599" s="45"/>
      <c r="I1599" s="45"/>
      <c r="J1599" s="45"/>
      <c r="K1599" s="45"/>
      <c r="L1599" s="45"/>
      <c r="M1599" s="45"/>
      <c r="N1599" s="45"/>
      <c r="O1599" s="45"/>
      <c r="P1599" s="45"/>
      <c r="Q1599" s="45"/>
      <c r="R1599" s="45"/>
      <c r="S1599" s="45"/>
      <c r="T1599" s="45"/>
      <c r="U1599" s="45"/>
      <c r="V1599" s="45"/>
      <c r="W1599" s="45"/>
      <c r="X1599" s="45"/>
      <c r="Y1599" s="45"/>
      <c r="Z1599" s="45"/>
      <c r="AA1599" s="45"/>
      <c r="AB1599" s="45"/>
      <c r="AC1599" s="45"/>
      <c r="AD1599" s="45"/>
      <c r="AE1599" s="45"/>
      <c r="AF1599" s="45"/>
      <c r="AG1599" s="45"/>
      <c r="AH1599" s="45"/>
      <c r="AI1599" s="45"/>
      <c r="AJ1599" s="45"/>
      <c r="AK1599" s="45"/>
      <c r="AL1599" s="45"/>
      <c r="AM1599" s="45"/>
      <c r="AN1599" s="45"/>
      <c r="AO1599" s="45"/>
      <c r="AP1599" s="45"/>
      <c r="AQ1599" s="45"/>
      <c r="AR1599" s="45"/>
      <c r="AS1599" s="45"/>
      <c r="AT1599" s="45"/>
      <c r="AU1599" s="45"/>
      <c r="AV1599" s="45"/>
      <c r="AW1599" s="45"/>
      <c r="AX1599" s="45"/>
      <c r="AY1599" s="45"/>
      <c r="AZ1599" s="45"/>
      <c r="BA1599" s="45"/>
      <c r="BB1599" s="45"/>
      <c r="BC1599" s="45"/>
      <c r="BD1599" s="45"/>
      <c r="BE1599" s="45"/>
      <c r="BF1599" s="45"/>
      <c r="BG1599" s="45"/>
      <c r="BH1599" s="45"/>
      <c r="BI1599" s="45"/>
      <c r="BJ1599" s="45"/>
      <c r="BK1599" s="45"/>
      <c r="BL1599" s="45"/>
      <c r="BM1599" s="45"/>
      <c r="BN1599" s="45"/>
      <c r="BO1599" s="45"/>
      <c r="BP1599" s="45"/>
      <c r="BQ1599" s="45"/>
      <c r="BR1599" s="45"/>
      <c r="BS1599" s="45"/>
      <c r="BT1599" s="45"/>
      <c r="BU1599" s="45"/>
      <c r="BV1599" s="45"/>
      <c r="BW1599" s="45"/>
      <c r="BX1599" s="45"/>
      <c r="BY1599" s="45"/>
      <c r="BZ1599" s="45"/>
    </row>
    <row r="1600" spans="1:78" x14ac:dyDescent="0.45">
      <c r="A1600" s="45"/>
      <c r="B1600" s="45"/>
      <c r="C1600" s="45"/>
      <c r="D1600" s="45"/>
      <c r="E1600" s="45"/>
      <c r="F1600" s="45"/>
      <c r="G1600" s="45"/>
      <c r="H1600" s="45"/>
      <c r="I1600" s="45"/>
      <c r="J1600" s="45"/>
      <c r="K1600" s="45"/>
      <c r="L1600" s="45"/>
      <c r="M1600" s="45"/>
      <c r="N1600" s="45"/>
      <c r="O1600" s="45"/>
      <c r="P1600" s="45"/>
      <c r="Q1600" s="45"/>
      <c r="R1600" s="45"/>
      <c r="S1600" s="45"/>
      <c r="T1600" s="45"/>
      <c r="U1600" s="45"/>
      <c r="V1600" s="45"/>
      <c r="W1600" s="45"/>
      <c r="X1600" s="45"/>
      <c r="Y1600" s="45"/>
      <c r="Z1600" s="45"/>
      <c r="AA1600" s="45"/>
      <c r="AB1600" s="45"/>
      <c r="AC1600" s="45"/>
      <c r="AD1600" s="45"/>
      <c r="AE1600" s="45"/>
      <c r="AF1600" s="45"/>
      <c r="AG1600" s="45"/>
      <c r="AH1600" s="45"/>
      <c r="AI1600" s="45"/>
      <c r="AJ1600" s="45"/>
      <c r="AK1600" s="45"/>
      <c r="AL1600" s="45"/>
      <c r="AM1600" s="45"/>
      <c r="AN1600" s="45"/>
      <c r="AO1600" s="45"/>
      <c r="AP1600" s="45"/>
      <c r="AQ1600" s="45"/>
      <c r="AR1600" s="45"/>
      <c r="AS1600" s="45"/>
      <c r="AT1600" s="45"/>
      <c r="AU1600" s="45"/>
      <c r="AV1600" s="45"/>
      <c r="AW1600" s="45"/>
      <c r="AX1600" s="45"/>
      <c r="AY1600" s="45"/>
      <c r="AZ1600" s="45"/>
      <c r="BA1600" s="45"/>
      <c r="BB1600" s="45"/>
      <c r="BC1600" s="45"/>
      <c r="BD1600" s="45"/>
      <c r="BE1600" s="45"/>
      <c r="BF1600" s="45"/>
      <c r="BG1600" s="45"/>
      <c r="BH1600" s="45"/>
      <c r="BI1600" s="45"/>
      <c r="BJ1600" s="45"/>
      <c r="BK1600" s="45"/>
      <c r="BL1600" s="45"/>
      <c r="BM1600" s="45"/>
      <c r="BN1600" s="45"/>
      <c r="BO1600" s="45"/>
      <c r="BP1600" s="45"/>
      <c r="BQ1600" s="45"/>
      <c r="BR1600" s="45"/>
      <c r="BS1600" s="45"/>
      <c r="BT1600" s="45"/>
      <c r="BU1600" s="45"/>
      <c r="BV1600" s="45"/>
      <c r="BW1600" s="45"/>
      <c r="BX1600" s="45"/>
      <c r="BY1600" s="45"/>
      <c r="BZ1600" s="45"/>
    </row>
    <row r="1601" spans="1:78" x14ac:dyDescent="0.45">
      <c r="A1601" s="45"/>
      <c r="B1601" s="45"/>
      <c r="C1601" s="45"/>
      <c r="D1601" s="45"/>
      <c r="E1601" s="45"/>
      <c r="F1601" s="45"/>
      <c r="G1601" s="45"/>
      <c r="H1601" s="45"/>
      <c r="I1601" s="45"/>
      <c r="J1601" s="45"/>
      <c r="K1601" s="45"/>
      <c r="L1601" s="45"/>
      <c r="M1601" s="45"/>
      <c r="N1601" s="45"/>
      <c r="O1601" s="45"/>
      <c r="P1601" s="45"/>
      <c r="Q1601" s="45"/>
      <c r="R1601" s="45"/>
      <c r="S1601" s="45"/>
      <c r="T1601" s="45"/>
      <c r="U1601" s="45"/>
      <c r="V1601" s="45"/>
      <c r="W1601" s="45"/>
      <c r="X1601" s="45"/>
      <c r="Y1601" s="45"/>
      <c r="Z1601" s="45"/>
      <c r="AA1601" s="45"/>
      <c r="AB1601" s="45"/>
      <c r="AC1601" s="45"/>
      <c r="AD1601" s="45"/>
      <c r="AE1601" s="45"/>
      <c r="AF1601" s="45"/>
      <c r="AG1601" s="45"/>
      <c r="AH1601" s="45"/>
      <c r="AI1601" s="45"/>
      <c r="AJ1601" s="45"/>
      <c r="AK1601" s="45"/>
      <c r="AL1601" s="45"/>
      <c r="AM1601" s="45"/>
      <c r="AN1601" s="45"/>
      <c r="AO1601" s="45"/>
      <c r="AP1601" s="45"/>
      <c r="AQ1601" s="45"/>
      <c r="AR1601" s="45"/>
      <c r="AS1601" s="45"/>
      <c r="AT1601" s="45"/>
      <c r="AU1601" s="45"/>
      <c r="AV1601" s="45"/>
      <c r="AW1601" s="45"/>
      <c r="AX1601" s="45"/>
      <c r="AY1601" s="45"/>
      <c r="AZ1601" s="45"/>
      <c r="BA1601" s="45"/>
      <c r="BB1601" s="45"/>
      <c r="BC1601" s="45"/>
      <c r="BD1601" s="45"/>
      <c r="BE1601" s="45"/>
      <c r="BF1601" s="45"/>
      <c r="BG1601" s="45"/>
      <c r="BH1601" s="45"/>
      <c r="BI1601" s="45"/>
      <c r="BJ1601" s="45"/>
      <c r="BK1601" s="45"/>
      <c r="BL1601" s="45"/>
      <c r="BM1601" s="45"/>
      <c r="BN1601" s="45"/>
      <c r="BO1601" s="45"/>
      <c r="BP1601" s="45"/>
      <c r="BQ1601" s="45"/>
      <c r="BR1601" s="45"/>
      <c r="BS1601" s="45"/>
      <c r="BT1601" s="45"/>
      <c r="BU1601" s="45"/>
      <c r="BV1601" s="45"/>
      <c r="BW1601" s="45"/>
      <c r="BX1601" s="45"/>
      <c r="BY1601" s="45"/>
      <c r="BZ1601" s="45"/>
    </row>
    <row r="1602" spans="1:78" x14ac:dyDescent="0.45">
      <c r="A1602" s="45"/>
      <c r="B1602" s="45"/>
      <c r="C1602" s="45"/>
      <c r="D1602" s="45"/>
      <c r="E1602" s="45"/>
      <c r="F1602" s="45"/>
      <c r="G1602" s="45"/>
      <c r="H1602" s="45"/>
      <c r="I1602" s="45"/>
      <c r="J1602" s="45"/>
      <c r="K1602" s="45"/>
      <c r="L1602" s="45"/>
      <c r="M1602" s="45"/>
      <c r="N1602" s="45"/>
      <c r="O1602" s="45"/>
      <c r="P1602" s="45"/>
      <c r="Q1602" s="45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5"/>
      <c r="AE1602" s="45"/>
      <c r="AF1602" s="45"/>
      <c r="AG1602" s="45"/>
      <c r="AH1602" s="45"/>
      <c r="AI1602" s="45"/>
      <c r="AJ1602" s="45"/>
      <c r="AK1602" s="45"/>
      <c r="AL1602" s="45"/>
      <c r="AM1602" s="45"/>
      <c r="AN1602" s="45"/>
      <c r="AO1602" s="45"/>
      <c r="AP1602" s="45"/>
      <c r="AQ1602" s="45"/>
      <c r="AR1602" s="45"/>
      <c r="AS1602" s="45"/>
      <c r="AT1602" s="45"/>
      <c r="AU1602" s="45"/>
      <c r="AV1602" s="45"/>
      <c r="AW1602" s="45"/>
      <c r="AX1602" s="45"/>
      <c r="AY1602" s="45"/>
      <c r="AZ1602" s="45"/>
      <c r="BA1602" s="45"/>
      <c r="BB1602" s="45"/>
      <c r="BC1602" s="45"/>
      <c r="BD1602" s="45"/>
      <c r="BE1602" s="45"/>
      <c r="BF1602" s="45"/>
      <c r="BG1602" s="45"/>
      <c r="BH1602" s="45"/>
      <c r="BI1602" s="45"/>
      <c r="BJ1602" s="45"/>
      <c r="BK1602" s="45"/>
      <c r="BL1602" s="45"/>
      <c r="BM1602" s="45"/>
      <c r="BN1602" s="45"/>
      <c r="BO1602" s="45"/>
      <c r="BP1602" s="45"/>
      <c r="BQ1602" s="45"/>
      <c r="BR1602" s="45"/>
      <c r="BS1602" s="45"/>
      <c r="BT1602" s="45"/>
      <c r="BU1602" s="45"/>
      <c r="BV1602" s="45"/>
      <c r="BW1602" s="45"/>
      <c r="BX1602" s="45"/>
      <c r="BY1602" s="45"/>
      <c r="BZ1602" s="45"/>
    </row>
    <row r="1603" spans="1:78" x14ac:dyDescent="0.45">
      <c r="A1603" s="45"/>
      <c r="B1603" s="45"/>
      <c r="C1603" s="45"/>
      <c r="D1603" s="45"/>
      <c r="E1603" s="45"/>
      <c r="F1603" s="45"/>
      <c r="G1603" s="45"/>
      <c r="H1603" s="45"/>
      <c r="I1603" s="45"/>
      <c r="J1603" s="45"/>
      <c r="K1603" s="45"/>
      <c r="L1603" s="45"/>
      <c r="M1603" s="45"/>
      <c r="N1603" s="45"/>
      <c r="O1603" s="45"/>
      <c r="P1603" s="45"/>
      <c r="Q1603" s="45"/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/>
      <c r="AD1603" s="45"/>
      <c r="AE1603" s="45"/>
      <c r="AF1603" s="45"/>
      <c r="AG1603" s="45"/>
      <c r="AH1603" s="45"/>
      <c r="AI1603" s="45"/>
      <c r="AJ1603" s="45"/>
      <c r="AK1603" s="45"/>
      <c r="AL1603" s="45"/>
      <c r="AM1603" s="45"/>
      <c r="AN1603" s="45"/>
      <c r="AO1603" s="45"/>
      <c r="AP1603" s="45"/>
      <c r="AQ1603" s="45"/>
      <c r="AR1603" s="45"/>
      <c r="AS1603" s="45"/>
      <c r="AT1603" s="45"/>
      <c r="AU1603" s="45"/>
      <c r="AV1603" s="45"/>
      <c r="AW1603" s="45"/>
      <c r="AX1603" s="45"/>
      <c r="AY1603" s="45"/>
      <c r="AZ1603" s="45"/>
      <c r="BA1603" s="45"/>
      <c r="BB1603" s="45"/>
      <c r="BC1603" s="45"/>
      <c r="BD1603" s="45"/>
      <c r="BE1603" s="45"/>
      <c r="BF1603" s="45"/>
      <c r="BG1603" s="45"/>
      <c r="BH1603" s="45"/>
      <c r="BI1603" s="45"/>
      <c r="BJ1603" s="45"/>
      <c r="BK1603" s="45"/>
      <c r="BL1603" s="45"/>
      <c r="BM1603" s="45"/>
      <c r="BN1603" s="45"/>
      <c r="BO1603" s="45"/>
      <c r="BP1603" s="45"/>
      <c r="BQ1603" s="45"/>
      <c r="BR1603" s="45"/>
      <c r="BS1603" s="45"/>
      <c r="BT1603" s="45"/>
      <c r="BU1603" s="45"/>
      <c r="BV1603" s="45"/>
      <c r="BW1603" s="45"/>
      <c r="BX1603" s="45"/>
      <c r="BY1603" s="45"/>
      <c r="BZ1603" s="45"/>
    </row>
    <row r="1604" spans="1:78" x14ac:dyDescent="0.45">
      <c r="A1604" s="45"/>
      <c r="B1604" s="45"/>
      <c r="C1604" s="45"/>
      <c r="D1604" s="45"/>
      <c r="E1604" s="45"/>
      <c r="F1604" s="45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  <c r="AF1604" s="45"/>
      <c r="AG1604" s="45"/>
      <c r="AH1604" s="45"/>
      <c r="AI1604" s="45"/>
      <c r="AJ1604" s="45"/>
      <c r="AK1604" s="45"/>
      <c r="AL1604" s="45"/>
      <c r="AM1604" s="45"/>
      <c r="AN1604" s="45"/>
      <c r="AO1604" s="45"/>
      <c r="AP1604" s="45"/>
      <c r="AQ1604" s="45"/>
      <c r="AR1604" s="45"/>
      <c r="AS1604" s="45"/>
      <c r="AT1604" s="45"/>
      <c r="AU1604" s="45"/>
      <c r="AV1604" s="45"/>
      <c r="AW1604" s="45"/>
      <c r="AX1604" s="45"/>
      <c r="AY1604" s="45"/>
      <c r="AZ1604" s="45"/>
      <c r="BA1604" s="45"/>
      <c r="BB1604" s="45"/>
      <c r="BC1604" s="45"/>
      <c r="BD1604" s="45"/>
      <c r="BE1604" s="45"/>
      <c r="BF1604" s="45"/>
      <c r="BG1604" s="45"/>
      <c r="BH1604" s="45"/>
      <c r="BI1604" s="45"/>
      <c r="BJ1604" s="45"/>
      <c r="BK1604" s="45"/>
      <c r="BL1604" s="45"/>
      <c r="BM1604" s="45"/>
      <c r="BN1604" s="45"/>
      <c r="BO1604" s="45"/>
      <c r="BP1604" s="45"/>
      <c r="BQ1604" s="45"/>
      <c r="BR1604" s="45"/>
      <c r="BS1604" s="45"/>
      <c r="BT1604" s="45"/>
      <c r="BU1604" s="45"/>
      <c r="BV1604" s="45"/>
      <c r="BW1604" s="45"/>
      <c r="BX1604" s="45"/>
      <c r="BY1604" s="45"/>
      <c r="BZ1604" s="45"/>
    </row>
    <row r="1605" spans="1:78" x14ac:dyDescent="0.45">
      <c r="A1605" s="45"/>
      <c r="B1605" s="45"/>
      <c r="C1605" s="45"/>
      <c r="D1605" s="45"/>
      <c r="E1605" s="45"/>
      <c r="F1605" s="45"/>
      <c r="G1605" s="45"/>
      <c r="H1605" s="45"/>
      <c r="I1605" s="45"/>
      <c r="J1605" s="45"/>
      <c r="K1605" s="45"/>
      <c r="L1605" s="45"/>
      <c r="M1605" s="45"/>
      <c r="N1605" s="45"/>
      <c r="O1605" s="45"/>
      <c r="P1605" s="45"/>
      <c r="Q1605" s="45"/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5"/>
      <c r="AE1605" s="45"/>
      <c r="AF1605" s="45"/>
      <c r="AG1605" s="45"/>
      <c r="AH1605" s="45"/>
      <c r="AI1605" s="45"/>
      <c r="AJ1605" s="45"/>
      <c r="AK1605" s="45"/>
      <c r="AL1605" s="45"/>
      <c r="AM1605" s="45"/>
      <c r="AN1605" s="45"/>
      <c r="AO1605" s="45"/>
      <c r="AP1605" s="45"/>
      <c r="AQ1605" s="45"/>
      <c r="AR1605" s="45"/>
      <c r="AS1605" s="45"/>
      <c r="AT1605" s="45"/>
      <c r="AU1605" s="45"/>
      <c r="AV1605" s="45"/>
      <c r="AW1605" s="45"/>
      <c r="AX1605" s="45"/>
      <c r="AY1605" s="45"/>
      <c r="AZ1605" s="45"/>
      <c r="BA1605" s="45"/>
      <c r="BB1605" s="45"/>
      <c r="BC1605" s="45"/>
      <c r="BD1605" s="45"/>
      <c r="BE1605" s="45"/>
      <c r="BF1605" s="45"/>
      <c r="BG1605" s="45"/>
      <c r="BH1605" s="45"/>
      <c r="BI1605" s="45"/>
      <c r="BJ1605" s="45"/>
      <c r="BK1605" s="45"/>
      <c r="BL1605" s="45"/>
      <c r="BM1605" s="45"/>
      <c r="BN1605" s="45"/>
      <c r="BO1605" s="45"/>
      <c r="BP1605" s="45"/>
      <c r="BQ1605" s="45"/>
      <c r="BR1605" s="45"/>
      <c r="BS1605" s="45"/>
      <c r="BT1605" s="45"/>
      <c r="BU1605" s="45"/>
      <c r="BV1605" s="45"/>
      <c r="BW1605" s="45"/>
      <c r="BX1605" s="45"/>
      <c r="BY1605" s="45"/>
      <c r="BZ1605" s="45"/>
    </row>
    <row r="1606" spans="1:78" x14ac:dyDescent="0.45">
      <c r="A1606" s="45"/>
      <c r="B1606" s="45"/>
      <c r="C1606" s="45"/>
      <c r="D1606" s="45"/>
      <c r="E1606" s="45"/>
      <c r="F1606" s="45"/>
      <c r="G1606" s="45"/>
      <c r="H1606" s="45"/>
      <c r="I1606" s="45"/>
      <c r="J1606" s="45"/>
      <c r="K1606" s="45"/>
      <c r="L1606" s="45"/>
      <c r="M1606" s="45"/>
      <c r="N1606" s="45"/>
      <c r="O1606" s="45"/>
      <c r="P1606" s="45"/>
      <c r="Q1606" s="45"/>
      <c r="R1606" s="45"/>
      <c r="S1606" s="45"/>
      <c r="T1606" s="45"/>
      <c r="U1606" s="45"/>
      <c r="V1606" s="45"/>
      <c r="W1606" s="45"/>
      <c r="X1606" s="45"/>
      <c r="Y1606" s="45"/>
      <c r="Z1606" s="45"/>
      <c r="AA1606" s="45"/>
      <c r="AB1606" s="45"/>
      <c r="AC1606" s="45"/>
      <c r="AD1606" s="45"/>
      <c r="AE1606" s="45"/>
      <c r="AF1606" s="45"/>
      <c r="AG1606" s="45"/>
      <c r="AH1606" s="45"/>
      <c r="AI1606" s="45"/>
      <c r="AJ1606" s="45"/>
      <c r="AK1606" s="45"/>
      <c r="AL1606" s="45"/>
      <c r="AM1606" s="45"/>
      <c r="AN1606" s="45"/>
      <c r="AO1606" s="45"/>
      <c r="AP1606" s="45"/>
      <c r="AQ1606" s="45"/>
      <c r="AR1606" s="45"/>
      <c r="AS1606" s="45"/>
      <c r="AT1606" s="45"/>
      <c r="AU1606" s="45"/>
      <c r="AV1606" s="45"/>
      <c r="AW1606" s="45"/>
      <c r="AX1606" s="45"/>
      <c r="AY1606" s="45"/>
      <c r="AZ1606" s="45"/>
      <c r="BA1606" s="45"/>
      <c r="BB1606" s="45"/>
      <c r="BC1606" s="45"/>
      <c r="BD1606" s="45"/>
      <c r="BE1606" s="45"/>
      <c r="BF1606" s="45"/>
      <c r="BG1606" s="45"/>
      <c r="BH1606" s="45"/>
      <c r="BI1606" s="45"/>
      <c r="BJ1606" s="45"/>
      <c r="BK1606" s="45"/>
      <c r="BL1606" s="45"/>
      <c r="BM1606" s="45"/>
      <c r="BN1606" s="45"/>
      <c r="BO1606" s="45"/>
      <c r="BP1606" s="45"/>
      <c r="BQ1606" s="45"/>
      <c r="BR1606" s="45"/>
      <c r="BS1606" s="45"/>
      <c r="BT1606" s="45"/>
      <c r="BU1606" s="45"/>
      <c r="BV1606" s="45"/>
      <c r="BW1606" s="45"/>
      <c r="BX1606" s="45"/>
      <c r="BY1606" s="45"/>
      <c r="BZ1606" s="45"/>
    </row>
    <row r="1607" spans="1:78" x14ac:dyDescent="0.45">
      <c r="A1607" s="45"/>
      <c r="B1607" s="45"/>
      <c r="C1607" s="45"/>
      <c r="D1607" s="45"/>
      <c r="E1607" s="45"/>
      <c r="F1607" s="45"/>
      <c r="G1607" s="45"/>
      <c r="H1607" s="45"/>
      <c r="I1607" s="45"/>
      <c r="J1607" s="45"/>
      <c r="K1607" s="45"/>
      <c r="L1607" s="45"/>
      <c r="M1607" s="45"/>
      <c r="N1607" s="45"/>
      <c r="O1607" s="45"/>
      <c r="P1607" s="45"/>
      <c r="Q1607" s="45"/>
      <c r="R1607" s="45"/>
      <c r="S1607" s="45"/>
      <c r="T1607" s="45"/>
      <c r="U1607" s="45"/>
      <c r="V1607" s="45"/>
      <c r="W1607" s="45"/>
      <c r="X1607" s="45"/>
      <c r="Y1607" s="45"/>
      <c r="Z1607" s="45"/>
      <c r="AA1607" s="45"/>
      <c r="AB1607" s="45"/>
      <c r="AC1607" s="45"/>
      <c r="AD1607" s="45"/>
      <c r="AE1607" s="45"/>
      <c r="AF1607" s="45"/>
      <c r="AG1607" s="45"/>
      <c r="AH1607" s="45"/>
      <c r="AI1607" s="45"/>
      <c r="AJ1607" s="45"/>
      <c r="AK1607" s="45"/>
      <c r="AL1607" s="45"/>
      <c r="AM1607" s="45"/>
      <c r="AN1607" s="45"/>
      <c r="AO1607" s="45"/>
      <c r="AP1607" s="45"/>
      <c r="AQ1607" s="45"/>
      <c r="AR1607" s="45"/>
      <c r="AS1607" s="45"/>
      <c r="AT1607" s="45"/>
      <c r="AU1607" s="45"/>
      <c r="AV1607" s="45"/>
      <c r="AW1607" s="45"/>
      <c r="AX1607" s="45"/>
      <c r="AY1607" s="45"/>
      <c r="AZ1607" s="45"/>
      <c r="BA1607" s="45"/>
      <c r="BB1607" s="45"/>
      <c r="BC1607" s="45"/>
      <c r="BD1607" s="45"/>
      <c r="BE1607" s="45"/>
      <c r="BF1607" s="45"/>
      <c r="BG1607" s="45"/>
      <c r="BH1607" s="45"/>
      <c r="BI1607" s="45"/>
      <c r="BJ1607" s="45"/>
      <c r="BK1607" s="45"/>
      <c r="BL1607" s="45"/>
      <c r="BM1607" s="45"/>
      <c r="BN1607" s="45"/>
      <c r="BO1607" s="45"/>
      <c r="BP1607" s="45"/>
      <c r="BQ1607" s="45"/>
      <c r="BR1607" s="45"/>
      <c r="BS1607" s="45"/>
      <c r="BT1607" s="45"/>
      <c r="BU1607" s="45"/>
      <c r="BV1607" s="45"/>
      <c r="BW1607" s="45"/>
      <c r="BX1607" s="45"/>
      <c r="BY1607" s="45"/>
      <c r="BZ1607" s="45"/>
    </row>
    <row r="1608" spans="1:78" x14ac:dyDescent="0.45">
      <c r="A1608" s="45"/>
      <c r="B1608" s="45"/>
      <c r="C1608" s="45"/>
      <c r="D1608" s="45"/>
      <c r="E1608" s="45"/>
      <c r="F1608" s="45"/>
      <c r="G1608" s="45"/>
      <c r="H1608" s="45"/>
      <c r="I1608" s="45"/>
      <c r="J1608" s="45"/>
      <c r="K1608" s="45"/>
      <c r="L1608" s="45"/>
      <c r="M1608" s="45"/>
      <c r="N1608" s="45"/>
      <c r="O1608" s="45"/>
      <c r="P1608" s="45"/>
      <c r="Q1608" s="45"/>
      <c r="R1608" s="45"/>
      <c r="S1608" s="45"/>
      <c r="T1608" s="45"/>
      <c r="U1608" s="45"/>
      <c r="V1608" s="45"/>
      <c r="W1608" s="45"/>
      <c r="X1608" s="45"/>
      <c r="Y1608" s="45"/>
      <c r="Z1608" s="45"/>
      <c r="AA1608" s="45"/>
      <c r="AB1608" s="45"/>
      <c r="AC1608" s="45"/>
      <c r="AD1608" s="45"/>
      <c r="AE1608" s="45"/>
      <c r="AF1608" s="45"/>
      <c r="AG1608" s="45"/>
      <c r="AH1608" s="45"/>
      <c r="AI1608" s="45"/>
      <c r="AJ1608" s="45"/>
      <c r="AK1608" s="45"/>
      <c r="AL1608" s="45"/>
      <c r="AM1608" s="45"/>
      <c r="AN1608" s="45"/>
      <c r="AO1608" s="45"/>
      <c r="AP1608" s="45"/>
      <c r="AQ1608" s="45"/>
      <c r="AR1608" s="45"/>
      <c r="AS1608" s="45"/>
      <c r="AT1608" s="45"/>
      <c r="AU1608" s="45"/>
      <c r="AV1608" s="45"/>
      <c r="AW1608" s="45"/>
      <c r="AX1608" s="45"/>
      <c r="AY1608" s="45"/>
      <c r="AZ1608" s="45"/>
      <c r="BA1608" s="45"/>
      <c r="BB1608" s="45"/>
      <c r="BC1608" s="45"/>
      <c r="BD1608" s="45"/>
      <c r="BE1608" s="45"/>
      <c r="BF1608" s="45"/>
      <c r="BG1608" s="45"/>
      <c r="BH1608" s="45"/>
      <c r="BI1608" s="45"/>
      <c r="BJ1608" s="45"/>
      <c r="BK1608" s="45"/>
      <c r="BL1608" s="45"/>
      <c r="BM1608" s="45"/>
      <c r="BN1608" s="45"/>
      <c r="BO1608" s="45"/>
      <c r="BP1608" s="45"/>
      <c r="BQ1608" s="45"/>
      <c r="BR1608" s="45"/>
      <c r="BS1608" s="45"/>
      <c r="BT1608" s="45"/>
      <c r="BU1608" s="45"/>
      <c r="BV1608" s="45"/>
      <c r="BW1608" s="45"/>
      <c r="BX1608" s="45"/>
      <c r="BY1608" s="45"/>
      <c r="BZ1608" s="45"/>
    </row>
    <row r="1609" spans="1:78" x14ac:dyDescent="0.45">
      <c r="A1609" s="45"/>
      <c r="B1609" s="45"/>
      <c r="C1609" s="45"/>
      <c r="D1609" s="45"/>
      <c r="E1609" s="45"/>
      <c r="F1609" s="45"/>
      <c r="G1609" s="45"/>
      <c r="H1609" s="45"/>
      <c r="I1609" s="45"/>
      <c r="J1609" s="45"/>
      <c r="K1609" s="45"/>
      <c r="L1609" s="45"/>
      <c r="M1609" s="45"/>
      <c r="N1609" s="45"/>
      <c r="O1609" s="45"/>
      <c r="P1609" s="45"/>
      <c r="Q1609" s="45"/>
      <c r="R1609" s="45"/>
      <c r="S1609" s="45"/>
      <c r="T1609" s="45"/>
      <c r="U1609" s="45"/>
      <c r="V1609" s="45"/>
      <c r="W1609" s="45"/>
      <c r="X1609" s="45"/>
      <c r="Y1609" s="45"/>
      <c r="Z1609" s="45"/>
      <c r="AA1609" s="45"/>
      <c r="AB1609" s="45"/>
      <c r="AC1609" s="45"/>
      <c r="AD1609" s="45"/>
      <c r="AE1609" s="45"/>
      <c r="AF1609" s="45"/>
      <c r="AG1609" s="45"/>
      <c r="AH1609" s="45"/>
      <c r="AI1609" s="45"/>
      <c r="AJ1609" s="45"/>
      <c r="AK1609" s="45"/>
      <c r="AL1609" s="45"/>
      <c r="AM1609" s="45"/>
      <c r="AN1609" s="45"/>
      <c r="AO1609" s="45"/>
      <c r="AP1609" s="45"/>
      <c r="AQ1609" s="45"/>
      <c r="AR1609" s="45"/>
      <c r="AS1609" s="45"/>
      <c r="AT1609" s="45"/>
      <c r="AU1609" s="45"/>
      <c r="AV1609" s="45"/>
      <c r="AW1609" s="45"/>
      <c r="AX1609" s="45"/>
      <c r="AY1609" s="45"/>
      <c r="AZ1609" s="45"/>
      <c r="BA1609" s="45"/>
      <c r="BB1609" s="45"/>
      <c r="BC1609" s="45"/>
      <c r="BD1609" s="45"/>
      <c r="BE1609" s="45"/>
      <c r="BF1609" s="45"/>
      <c r="BG1609" s="45"/>
      <c r="BH1609" s="45"/>
      <c r="BI1609" s="45"/>
      <c r="BJ1609" s="45"/>
      <c r="BK1609" s="45"/>
      <c r="BL1609" s="45"/>
      <c r="BM1609" s="45"/>
      <c r="BN1609" s="45"/>
      <c r="BO1609" s="45"/>
      <c r="BP1609" s="45"/>
      <c r="BQ1609" s="45"/>
      <c r="BR1609" s="45"/>
      <c r="BS1609" s="45"/>
      <c r="BT1609" s="45"/>
      <c r="BU1609" s="45"/>
      <c r="BV1609" s="45"/>
      <c r="BW1609" s="45"/>
      <c r="BX1609" s="45"/>
      <c r="BY1609" s="45"/>
      <c r="BZ1609" s="45"/>
    </row>
    <row r="1610" spans="1:78" x14ac:dyDescent="0.45">
      <c r="A1610" s="45"/>
      <c r="B1610" s="45"/>
      <c r="C1610" s="45"/>
      <c r="D1610" s="45"/>
      <c r="E1610" s="45"/>
      <c r="F1610" s="45"/>
      <c r="G1610" s="45"/>
      <c r="H1610" s="45"/>
      <c r="I1610" s="45"/>
      <c r="J1610" s="45"/>
      <c r="K1610" s="45"/>
      <c r="L1610" s="45"/>
      <c r="M1610" s="45"/>
      <c r="N1610" s="45"/>
      <c r="O1610" s="45"/>
      <c r="P1610" s="45"/>
      <c r="Q1610" s="45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  <c r="AF1610" s="45"/>
      <c r="AG1610" s="45"/>
      <c r="AH1610" s="45"/>
      <c r="AI1610" s="45"/>
      <c r="AJ1610" s="45"/>
      <c r="AK1610" s="45"/>
      <c r="AL1610" s="45"/>
      <c r="AM1610" s="45"/>
      <c r="AN1610" s="45"/>
      <c r="AO1610" s="45"/>
      <c r="AP1610" s="45"/>
      <c r="AQ1610" s="45"/>
      <c r="AR1610" s="45"/>
      <c r="AS1610" s="45"/>
      <c r="AT1610" s="45"/>
      <c r="AU1610" s="45"/>
      <c r="AV1610" s="45"/>
      <c r="AW1610" s="45"/>
      <c r="AX1610" s="45"/>
      <c r="AY1610" s="45"/>
      <c r="AZ1610" s="45"/>
      <c r="BA1610" s="45"/>
      <c r="BB1610" s="45"/>
      <c r="BC1610" s="45"/>
      <c r="BD1610" s="45"/>
      <c r="BE1610" s="45"/>
      <c r="BF1610" s="45"/>
      <c r="BG1610" s="45"/>
      <c r="BH1610" s="45"/>
      <c r="BI1610" s="45"/>
      <c r="BJ1610" s="45"/>
      <c r="BK1610" s="45"/>
      <c r="BL1610" s="45"/>
      <c r="BM1610" s="45"/>
      <c r="BN1610" s="45"/>
      <c r="BO1610" s="45"/>
      <c r="BP1610" s="45"/>
      <c r="BQ1610" s="45"/>
      <c r="BR1610" s="45"/>
      <c r="BS1610" s="45"/>
      <c r="BT1610" s="45"/>
      <c r="BU1610" s="45"/>
      <c r="BV1610" s="45"/>
      <c r="BW1610" s="45"/>
      <c r="BX1610" s="45"/>
      <c r="BY1610" s="45"/>
      <c r="BZ1610" s="45"/>
    </row>
    <row r="1611" spans="1:78" x14ac:dyDescent="0.45">
      <c r="A1611" s="45"/>
      <c r="B1611" s="45"/>
      <c r="C1611" s="45"/>
      <c r="D1611" s="45"/>
      <c r="E1611" s="45"/>
      <c r="F1611" s="45"/>
      <c r="G1611" s="45"/>
      <c r="H1611" s="45"/>
      <c r="I1611" s="45"/>
      <c r="J1611" s="45"/>
      <c r="K1611" s="45"/>
      <c r="L1611" s="45"/>
      <c r="M1611" s="45"/>
      <c r="N1611" s="45"/>
      <c r="O1611" s="45"/>
      <c r="P1611" s="45"/>
      <c r="Q1611" s="45"/>
      <c r="R1611" s="45"/>
      <c r="S1611" s="45"/>
      <c r="T1611" s="45"/>
      <c r="U1611" s="45"/>
      <c r="V1611" s="45"/>
      <c r="W1611" s="45"/>
      <c r="X1611" s="45"/>
      <c r="Y1611" s="45"/>
      <c r="Z1611" s="45"/>
      <c r="AA1611" s="45"/>
      <c r="AB1611" s="45"/>
      <c r="AC1611" s="45"/>
      <c r="AD1611" s="45"/>
      <c r="AE1611" s="45"/>
      <c r="AF1611" s="45"/>
      <c r="AG1611" s="45"/>
      <c r="AH1611" s="45"/>
      <c r="AI1611" s="45"/>
      <c r="AJ1611" s="45"/>
      <c r="AK1611" s="45"/>
      <c r="AL1611" s="45"/>
      <c r="AM1611" s="45"/>
      <c r="AN1611" s="45"/>
      <c r="AO1611" s="45"/>
      <c r="AP1611" s="45"/>
      <c r="AQ1611" s="45"/>
      <c r="AR1611" s="45"/>
      <c r="AS1611" s="45"/>
      <c r="AT1611" s="45"/>
      <c r="AU1611" s="45"/>
      <c r="AV1611" s="45"/>
      <c r="AW1611" s="45"/>
      <c r="AX1611" s="45"/>
      <c r="AY1611" s="45"/>
      <c r="AZ1611" s="45"/>
      <c r="BA1611" s="45"/>
      <c r="BB1611" s="45"/>
      <c r="BC1611" s="45"/>
      <c r="BD1611" s="45"/>
      <c r="BE1611" s="45"/>
      <c r="BF1611" s="45"/>
      <c r="BG1611" s="45"/>
      <c r="BH1611" s="45"/>
      <c r="BI1611" s="45"/>
      <c r="BJ1611" s="45"/>
      <c r="BK1611" s="45"/>
      <c r="BL1611" s="45"/>
      <c r="BM1611" s="45"/>
      <c r="BN1611" s="45"/>
      <c r="BO1611" s="45"/>
      <c r="BP1611" s="45"/>
      <c r="BQ1611" s="45"/>
      <c r="BR1611" s="45"/>
      <c r="BS1611" s="45"/>
      <c r="BT1611" s="45"/>
      <c r="BU1611" s="45"/>
      <c r="BV1611" s="45"/>
      <c r="BW1611" s="45"/>
      <c r="BX1611" s="45"/>
      <c r="BY1611" s="45"/>
      <c r="BZ1611" s="45"/>
    </row>
    <row r="1612" spans="1:78" x14ac:dyDescent="0.45">
      <c r="A1612" s="45"/>
      <c r="B1612" s="45"/>
      <c r="C1612" s="45"/>
      <c r="D1612" s="45"/>
      <c r="E1612" s="45"/>
      <c r="F1612" s="45"/>
      <c r="G1612" s="45"/>
      <c r="H1612" s="45"/>
      <c r="I1612" s="45"/>
      <c r="J1612" s="45"/>
      <c r="K1612" s="45"/>
      <c r="L1612" s="45"/>
      <c r="M1612" s="45"/>
      <c r="N1612" s="45"/>
      <c r="O1612" s="45"/>
      <c r="P1612" s="45"/>
      <c r="Q1612" s="45"/>
      <c r="R1612" s="45"/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5"/>
      <c r="AE1612" s="45"/>
      <c r="AF1612" s="45"/>
      <c r="AG1612" s="45"/>
      <c r="AH1612" s="45"/>
      <c r="AI1612" s="45"/>
      <c r="AJ1612" s="45"/>
      <c r="AK1612" s="45"/>
      <c r="AL1612" s="45"/>
      <c r="AM1612" s="45"/>
      <c r="AN1612" s="45"/>
      <c r="AO1612" s="45"/>
      <c r="AP1612" s="45"/>
      <c r="AQ1612" s="45"/>
      <c r="AR1612" s="45"/>
      <c r="AS1612" s="45"/>
      <c r="AT1612" s="45"/>
      <c r="AU1612" s="45"/>
      <c r="AV1612" s="45"/>
      <c r="AW1612" s="45"/>
      <c r="AX1612" s="45"/>
      <c r="AY1612" s="45"/>
      <c r="AZ1612" s="45"/>
      <c r="BA1612" s="45"/>
      <c r="BB1612" s="45"/>
      <c r="BC1612" s="45"/>
      <c r="BD1612" s="45"/>
      <c r="BE1612" s="45"/>
      <c r="BF1612" s="45"/>
      <c r="BG1612" s="45"/>
      <c r="BH1612" s="45"/>
      <c r="BI1612" s="45"/>
      <c r="BJ1612" s="45"/>
      <c r="BK1612" s="45"/>
      <c r="BL1612" s="45"/>
      <c r="BM1612" s="45"/>
      <c r="BN1612" s="45"/>
      <c r="BO1612" s="45"/>
      <c r="BP1612" s="45"/>
      <c r="BQ1612" s="45"/>
      <c r="BR1612" s="45"/>
      <c r="BS1612" s="45"/>
      <c r="BT1612" s="45"/>
      <c r="BU1612" s="45"/>
      <c r="BV1612" s="45"/>
      <c r="BW1612" s="45"/>
      <c r="BX1612" s="45"/>
      <c r="BY1612" s="45"/>
      <c r="BZ1612" s="45"/>
    </row>
    <row r="1613" spans="1:78" x14ac:dyDescent="0.45">
      <c r="A1613" s="45"/>
      <c r="B1613" s="45"/>
      <c r="C1613" s="45"/>
      <c r="D1613" s="45"/>
      <c r="E1613" s="45"/>
      <c r="F1613" s="45"/>
      <c r="G1613" s="45"/>
      <c r="H1613" s="45"/>
      <c r="I1613" s="45"/>
      <c r="J1613" s="45"/>
      <c r="K1613" s="45"/>
      <c r="L1613" s="45"/>
      <c r="M1613" s="45"/>
      <c r="N1613" s="45"/>
      <c r="O1613" s="45"/>
      <c r="P1613" s="45"/>
      <c r="Q1613" s="45"/>
      <c r="R1613" s="45"/>
      <c r="S1613" s="45"/>
      <c r="T1613" s="45"/>
      <c r="U1613" s="45"/>
      <c r="V1613" s="45"/>
      <c r="W1613" s="45"/>
      <c r="X1613" s="45"/>
      <c r="Y1613" s="45"/>
      <c r="Z1613" s="45"/>
      <c r="AA1613" s="45"/>
      <c r="AB1613" s="45"/>
      <c r="AC1613" s="45"/>
      <c r="AD1613" s="45"/>
      <c r="AE1613" s="45"/>
      <c r="AF1613" s="45"/>
      <c r="AG1613" s="45"/>
      <c r="AH1613" s="45"/>
      <c r="AI1613" s="45"/>
      <c r="AJ1613" s="45"/>
      <c r="AK1613" s="45"/>
      <c r="AL1613" s="45"/>
      <c r="AM1613" s="45"/>
      <c r="AN1613" s="45"/>
      <c r="AO1613" s="45"/>
      <c r="AP1613" s="45"/>
      <c r="AQ1613" s="45"/>
      <c r="AR1613" s="45"/>
      <c r="AS1613" s="45"/>
      <c r="AT1613" s="45"/>
      <c r="AU1613" s="45"/>
      <c r="AV1613" s="45"/>
      <c r="AW1613" s="45"/>
      <c r="AX1613" s="45"/>
      <c r="AY1613" s="45"/>
      <c r="AZ1613" s="45"/>
      <c r="BA1613" s="45"/>
      <c r="BB1613" s="45"/>
      <c r="BC1613" s="45"/>
      <c r="BD1613" s="45"/>
      <c r="BE1613" s="45"/>
      <c r="BF1613" s="45"/>
      <c r="BG1613" s="45"/>
      <c r="BH1613" s="45"/>
      <c r="BI1613" s="45"/>
      <c r="BJ1613" s="45"/>
      <c r="BK1613" s="45"/>
      <c r="BL1613" s="45"/>
      <c r="BM1613" s="45"/>
      <c r="BN1613" s="45"/>
      <c r="BO1613" s="45"/>
      <c r="BP1613" s="45"/>
      <c r="BQ1613" s="45"/>
      <c r="BR1613" s="45"/>
      <c r="BS1613" s="45"/>
      <c r="BT1613" s="45"/>
      <c r="BU1613" s="45"/>
      <c r="BV1613" s="45"/>
      <c r="BW1613" s="45"/>
      <c r="BX1613" s="45"/>
      <c r="BY1613" s="45"/>
      <c r="BZ1613" s="45"/>
    </row>
    <row r="1614" spans="1:78" x14ac:dyDescent="0.45">
      <c r="A1614" s="45"/>
      <c r="B1614" s="45"/>
      <c r="C1614" s="45"/>
      <c r="D1614" s="45"/>
      <c r="E1614" s="45"/>
      <c r="F1614" s="45"/>
      <c r="G1614" s="45"/>
      <c r="H1614" s="45"/>
      <c r="I1614" s="45"/>
      <c r="J1614" s="45"/>
      <c r="K1614" s="45"/>
      <c r="L1614" s="45"/>
      <c r="M1614" s="45"/>
      <c r="N1614" s="45"/>
      <c r="O1614" s="45"/>
      <c r="P1614" s="45"/>
      <c r="Q1614" s="45"/>
      <c r="R1614" s="45"/>
      <c r="S1614" s="45"/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5"/>
      <c r="AE1614" s="45"/>
      <c r="AF1614" s="45"/>
      <c r="AG1614" s="45"/>
      <c r="AH1614" s="45"/>
      <c r="AI1614" s="45"/>
      <c r="AJ1614" s="45"/>
      <c r="AK1614" s="45"/>
      <c r="AL1614" s="45"/>
      <c r="AM1614" s="45"/>
      <c r="AN1614" s="45"/>
      <c r="AO1614" s="45"/>
      <c r="AP1614" s="45"/>
      <c r="AQ1614" s="45"/>
      <c r="AR1614" s="45"/>
      <c r="AS1614" s="45"/>
      <c r="AT1614" s="45"/>
      <c r="AU1614" s="45"/>
      <c r="AV1614" s="45"/>
      <c r="AW1614" s="45"/>
      <c r="AX1614" s="45"/>
      <c r="AY1614" s="45"/>
      <c r="AZ1614" s="45"/>
      <c r="BA1614" s="45"/>
      <c r="BB1614" s="45"/>
      <c r="BC1614" s="45"/>
      <c r="BD1614" s="45"/>
      <c r="BE1614" s="45"/>
      <c r="BF1614" s="45"/>
      <c r="BG1614" s="45"/>
      <c r="BH1614" s="45"/>
      <c r="BI1614" s="45"/>
      <c r="BJ1614" s="45"/>
      <c r="BK1614" s="45"/>
      <c r="BL1614" s="45"/>
      <c r="BM1614" s="45"/>
      <c r="BN1614" s="45"/>
      <c r="BO1614" s="45"/>
      <c r="BP1614" s="45"/>
      <c r="BQ1614" s="45"/>
      <c r="BR1614" s="45"/>
      <c r="BS1614" s="45"/>
      <c r="BT1614" s="45"/>
      <c r="BU1614" s="45"/>
      <c r="BV1614" s="45"/>
      <c r="BW1614" s="45"/>
      <c r="BX1614" s="45"/>
      <c r="BY1614" s="45"/>
      <c r="BZ1614" s="45"/>
    </row>
    <row r="1615" spans="1:78" x14ac:dyDescent="0.45">
      <c r="A1615" s="45"/>
      <c r="B1615" s="45"/>
      <c r="C1615" s="45"/>
      <c r="D1615" s="45"/>
      <c r="E1615" s="45"/>
      <c r="F1615" s="45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5"/>
      <c r="R1615" s="45"/>
      <c r="S1615" s="45"/>
      <c r="T1615" s="45"/>
      <c r="U1615" s="45"/>
      <c r="V1615" s="45"/>
      <c r="W1615" s="45"/>
      <c r="X1615" s="45"/>
      <c r="Y1615" s="45"/>
      <c r="Z1615" s="45"/>
      <c r="AA1615" s="45"/>
      <c r="AB1615" s="45"/>
      <c r="AC1615" s="45"/>
      <c r="AD1615" s="45"/>
      <c r="AE1615" s="45"/>
      <c r="AF1615" s="45"/>
      <c r="AG1615" s="45"/>
      <c r="AH1615" s="45"/>
      <c r="AI1615" s="45"/>
      <c r="AJ1615" s="45"/>
      <c r="AK1615" s="45"/>
      <c r="AL1615" s="45"/>
      <c r="AM1615" s="45"/>
      <c r="AN1615" s="45"/>
      <c r="AO1615" s="45"/>
      <c r="AP1615" s="45"/>
      <c r="AQ1615" s="45"/>
      <c r="AR1615" s="45"/>
      <c r="AS1615" s="45"/>
      <c r="AT1615" s="45"/>
      <c r="AU1615" s="45"/>
      <c r="AV1615" s="45"/>
      <c r="AW1615" s="45"/>
      <c r="AX1615" s="45"/>
      <c r="AY1615" s="45"/>
      <c r="AZ1615" s="45"/>
      <c r="BA1615" s="45"/>
      <c r="BB1615" s="45"/>
      <c r="BC1615" s="45"/>
      <c r="BD1615" s="45"/>
      <c r="BE1615" s="45"/>
      <c r="BF1615" s="45"/>
      <c r="BG1615" s="45"/>
      <c r="BH1615" s="45"/>
      <c r="BI1615" s="45"/>
      <c r="BJ1615" s="45"/>
      <c r="BK1615" s="45"/>
      <c r="BL1615" s="45"/>
      <c r="BM1615" s="45"/>
      <c r="BN1615" s="45"/>
      <c r="BO1615" s="45"/>
      <c r="BP1615" s="45"/>
      <c r="BQ1615" s="45"/>
      <c r="BR1615" s="45"/>
      <c r="BS1615" s="45"/>
      <c r="BT1615" s="45"/>
      <c r="BU1615" s="45"/>
      <c r="BV1615" s="45"/>
      <c r="BW1615" s="45"/>
      <c r="BX1615" s="45"/>
      <c r="BY1615" s="45"/>
      <c r="BZ1615" s="45"/>
    </row>
    <row r="1616" spans="1:78" x14ac:dyDescent="0.45">
      <c r="A1616" s="45"/>
      <c r="B1616" s="45"/>
      <c r="C1616" s="45"/>
      <c r="D1616" s="45"/>
      <c r="E1616" s="45"/>
      <c r="F1616" s="45"/>
      <c r="G1616" s="45"/>
      <c r="H1616" s="45"/>
      <c r="I1616" s="45"/>
      <c r="J1616" s="45"/>
      <c r="K1616" s="45"/>
      <c r="L1616" s="45"/>
      <c r="M1616" s="45"/>
      <c r="N1616" s="45"/>
      <c r="O1616" s="45"/>
      <c r="P1616" s="45"/>
      <c r="Q1616" s="45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  <c r="AD1616" s="45"/>
      <c r="AE1616" s="45"/>
      <c r="AF1616" s="45"/>
      <c r="AG1616" s="45"/>
      <c r="AH1616" s="45"/>
      <c r="AI1616" s="45"/>
      <c r="AJ1616" s="45"/>
      <c r="AK1616" s="45"/>
      <c r="AL1616" s="45"/>
      <c r="AM1616" s="45"/>
      <c r="AN1616" s="45"/>
      <c r="AO1616" s="45"/>
      <c r="AP1616" s="45"/>
      <c r="AQ1616" s="45"/>
      <c r="AR1616" s="45"/>
      <c r="AS1616" s="45"/>
      <c r="AT1616" s="45"/>
      <c r="AU1616" s="45"/>
      <c r="AV1616" s="45"/>
      <c r="AW1616" s="45"/>
      <c r="AX1616" s="45"/>
      <c r="AY1616" s="45"/>
      <c r="AZ1616" s="45"/>
      <c r="BA1616" s="45"/>
      <c r="BB1616" s="45"/>
      <c r="BC1616" s="45"/>
      <c r="BD1616" s="45"/>
      <c r="BE1616" s="45"/>
      <c r="BF1616" s="45"/>
      <c r="BG1616" s="45"/>
      <c r="BH1616" s="45"/>
      <c r="BI1616" s="45"/>
      <c r="BJ1616" s="45"/>
      <c r="BK1616" s="45"/>
      <c r="BL1616" s="45"/>
      <c r="BM1616" s="45"/>
      <c r="BN1616" s="45"/>
      <c r="BO1616" s="45"/>
      <c r="BP1616" s="45"/>
      <c r="BQ1616" s="45"/>
      <c r="BR1616" s="45"/>
      <c r="BS1616" s="45"/>
      <c r="BT1616" s="45"/>
      <c r="BU1616" s="45"/>
      <c r="BV1616" s="45"/>
      <c r="BW1616" s="45"/>
      <c r="BX1616" s="45"/>
      <c r="BY1616" s="45"/>
      <c r="BZ1616" s="45"/>
    </row>
    <row r="1617" spans="1:78" x14ac:dyDescent="0.45">
      <c r="A1617" s="45"/>
      <c r="B1617" s="45"/>
      <c r="C1617" s="45"/>
      <c r="D1617" s="45"/>
      <c r="E1617" s="45"/>
      <c r="F1617" s="45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  <c r="AF1617" s="45"/>
      <c r="AG1617" s="45"/>
      <c r="AH1617" s="45"/>
      <c r="AI1617" s="45"/>
      <c r="AJ1617" s="45"/>
      <c r="AK1617" s="45"/>
      <c r="AL1617" s="45"/>
      <c r="AM1617" s="45"/>
      <c r="AN1617" s="45"/>
      <c r="AO1617" s="45"/>
      <c r="AP1617" s="45"/>
      <c r="AQ1617" s="45"/>
      <c r="AR1617" s="45"/>
      <c r="AS1617" s="45"/>
      <c r="AT1617" s="45"/>
      <c r="AU1617" s="45"/>
      <c r="AV1617" s="45"/>
      <c r="AW1617" s="45"/>
      <c r="AX1617" s="45"/>
      <c r="AY1617" s="45"/>
      <c r="AZ1617" s="45"/>
      <c r="BA1617" s="45"/>
      <c r="BB1617" s="45"/>
      <c r="BC1617" s="45"/>
      <c r="BD1617" s="45"/>
      <c r="BE1617" s="45"/>
      <c r="BF1617" s="45"/>
      <c r="BG1617" s="45"/>
      <c r="BH1617" s="45"/>
      <c r="BI1617" s="45"/>
      <c r="BJ1617" s="45"/>
      <c r="BK1617" s="45"/>
      <c r="BL1617" s="45"/>
      <c r="BM1617" s="45"/>
      <c r="BN1617" s="45"/>
      <c r="BO1617" s="45"/>
      <c r="BP1617" s="45"/>
      <c r="BQ1617" s="45"/>
      <c r="BR1617" s="45"/>
      <c r="BS1617" s="45"/>
      <c r="BT1617" s="45"/>
      <c r="BU1617" s="45"/>
      <c r="BV1617" s="45"/>
      <c r="BW1617" s="45"/>
      <c r="BX1617" s="45"/>
      <c r="BY1617" s="45"/>
      <c r="BZ1617" s="45"/>
    </row>
    <row r="1618" spans="1:78" x14ac:dyDescent="0.45">
      <c r="A1618" s="45"/>
      <c r="B1618" s="45"/>
      <c r="C1618" s="45"/>
      <c r="D1618" s="45"/>
      <c r="E1618" s="45"/>
      <c r="F1618" s="45"/>
      <c r="G1618" s="45"/>
      <c r="H1618" s="45"/>
      <c r="I1618" s="45"/>
      <c r="J1618" s="45"/>
      <c r="K1618" s="45"/>
      <c r="L1618" s="45"/>
      <c r="M1618" s="45"/>
      <c r="N1618" s="45"/>
      <c r="O1618" s="45"/>
      <c r="P1618" s="45"/>
      <c r="Q1618" s="45"/>
      <c r="R1618" s="45"/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5"/>
      <c r="AE1618" s="45"/>
      <c r="AF1618" s="45"/>
      <c r="AG1618" s="45"/>
      <c r="AH1618" s="45"/>
      <c r="AI1618" s="45"/>
      <c r="AJ1618" s="45"/>
      <c r="AK1618" s="45"/>
      <c r="AL1618" s="45"/>
      <c r="AM1618" s="45"/>
      <c r="AN1618" s="45"/>
      <c r="AO1618" s="45"/>
      <c r="AP1618" s="45"/>
      <c r="AQ1618" s="45"/>
      <c r="AR1618" s="45"/>
      <c r="AS1618" s="45"/>
      <c r="AT1618" s="45"/>
      <c r="AU1618" s="45"/>
      <c r="AV1618" s="45"/>
      <c r="AW1618" s="45"/>
      <c r="AX1618" s="45"/>
      <c r="AY1618" s="45"/>
      <c r="AZ1618" s="45"/>
      <c r="BA1618" s="45"/>
      <c r="BB1618" s="45"/>
      <c r="BC1618" s="45"/>
      <c r="BD1618" s="45"/>
      <c r="BE1618" s="45"/>
      <c r="BF1618" s="45"/>
      <c r="BG1618" s="45"/>
      <c r="BH1618" s="45"/>
      <c r="BI1618" s="45"/>
      <c r="BJ1618" s="45"/>
      <c r="BK1618" s="45"/>
      <c r="BL1618" s="45"/>
      <c r="BM1618" s="45"/>
      <c r="BN1618" s="45"/>
      <c r="BO1618" s="45"/>
      <c r="BP1618" s="45"/>
      <c r="BQ1618" s="45"/>
      <c r="BR1618" s="45"/>
      <c r="BS1618" s="45"/>
      <c r="BT1618" s="45"/>
      <c r="BU1618" s="45"/>
      <c r="BV1618" s="45"/>
      <c r="BW1618" s="45"/>
      <c r="BX1618" s="45"/>
      <c r="BY1618" s="45"/>
      <c r="BZ1618" s="45"/>
    </row>
    <row r="1619" spans="1:78" x14ac:dyDescent="0.45">
      <c r="A1619" s="45"/>
      <c r="B1619" s="45"/>
      <c r="C1619" s="45"/>
      <c r="D1619" s="45"/>
      <c r="E1619" s="45"/>
      <c r="F1619" s="45"/>
      <c r="G1619" s="45"/>
      <c r="H1619" s="45"/>
      <c r="I1619" s="45"/>
      <c r="J1619" s="45"/>
      <c r="K1619" s="45"/>
      <c r="L1619" s="45"/>
      <c r="M1619" s="45"/>
      <c r="N1619" s="45"/>
      <c r="O1619" s="45"/>
      <c r="P1619" s="45"/>
      <c r="Q1619" s="45"/>
      <c r="R1619" s="45"/>
      <c r="S1619" s="45"/>
      <c r="T1619" s="45"/>
      <c r="U1619" s="45"/>
      <c r="V1619" s="45"/>
      <c r="W1619" s="45"/>
      <c r="X1619" s="45"/>
      <c r="Y1619" s="45"/>
      <c r="Z1619" s="45"/>
      <c r="AA1619" s="45"/>
      <c r="AB1619" s="45"/>
      <c r="AC1619" s="45"/>
      <c r="AD1619" s="45"/>
      <c r="AE1619" s="45"/>
      <c r="AF1619" s="45"/>
      <c r="AG1619" s="45"/>
      <c r="AH1619" s="45"/>
      <c r="AI1619" s="45"/>
      <c r="AJ1619" s="45"/>
      <c r="AK1619" s="45"/>
      <c r="AL1619" s="45"/>
      <c r="AM1619" s="45"/>
      <c r="AN1619" s="45"/>
      <c r="AO1619" s="45"/>
      <c r="AP1619" s="45"/>
      <c r="AQ1619" s="45"/>
      <c r="AR1619" s="45"/>
      <c r="AS1619" s="45"/>
      <c r="AT1619" s="45"/>
      <c r="AU1619" s="45"/>
      <c r="AV1619" s="45"/>
      <c r="AW1619" s="45"/>
      <c r="AX1619" s="45"/>
      <c r="AY1619" s="45"/>
      <c r="AZ1619" s="45"/>
      <c r="BA1619" s="45"/>
      <c r="BB1619" s="45"/>
      <c r="BC1619" s="45"/>
      <c r="BD1619" s="45"/>
      <c r="BE1619" s="45"/>
      <c r="BF1619" s="45"/>
      <c r="BG1619" s="45"/>
      <c r="BH1619" s="45"/>
      <c r="BI1619" s="45"/>
      <c r="BJ1619" s="45"/>
      <c r="BK1619" s="45"/>
      <c r="BL1619" s="45"/>
      <c r="BM1619" s="45"/>
      <c r="BN1619" s="45"/>
      <c r="BO1619" s="45"/>
      <c r="BP1619" s="45"/>
      <c r="BQ1619" s="45"/>
      <c r="BR1619" s="45"/>
      <c r="BS1619" s="45"/>
      <c r="BT1619" s="45"/>
      <c r="BU1619" s="45"/>
      <c r="BV1619" s="45"/>
      <c r="BW1619" s="45"/>
      <c r="BX1619" s="45"/>
      <c r="BY1619" s="45"/>
      <c r="BZ1619" s="45"/>
    </row>
    <row r="1620" spans="1:78" x14ac:dyDescent="0.45">
      <c r="A1620" s="45"/>
      <c r="B1620" s="45"/>
      <c r="C1620" s="45"/>
      <c r="D1620" s="45"/>
      <c r="E1620" s="45"/>
      <c r="F1620" s="45"/>
      <c r="G1620" s="45"/>
      <c r="H1620" s="45"/>
      <c r="I1620" s="45"/>
      <c r="J1620" s="45"/>
      <c r="K1620" s="45"/>
      <c r="L1620" s="45"/>
      <c r="M1620" s="45"/>
      <c r="N1620" s="45"/>
      <c r="O1620" s="45"/>
      <c r="P1620" s="45"/>
      <c r="Q1620" s="45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5"/>
      <c r="AE1620" s="45"/>
      <c r="AF1620" s="45"/>
      <c r="AG1620" s="45"/>
      <c r="AH1620" s="45"/>
      <c r="AI1620" s="45"/>
      <c r="AJ1620" s="45"/>
      <c r="AK1620" s="45"/>
      <c r="AL1620" s="45"/>
      <c r="AM1620" s="45"/>
      <c r="AN1620" s="45"/>
      <c r="AO1620" s="45"/>
      <c r="AP1620" s="45"/>
      <c r="AQ1620" s="45"/>
      <c r="AR1620" s="45"/>
      <c r="AS1620" s="45"/>
      <c r="AT1620" s="45"/>
      <c r="AU1620" s="45"/>
      <c r="AV1620" s="45"/>
      <c r="AW1620" s="45"/>
      <c r="AX1620" s="45"/>
      <c r="AY1620" s="45"/>
      <c r="AZ1620" s="45"/>
      <c r="BA1620" s="45"/>
      <c r="BB1620" s="45"/>
      <c r="BC1620" s="45"/>
      <c r="BD1620" s="45"/>
      <c r="BE1620" s="45"/>
      <c r="BF1620" s="45"/>
      <c r="BG1620" s="45"/>
      <c r="BH1620" s="45"/>
      <c r="BI1620" s="45"/>
      <c r="BJ1620" s="45"/>
      <c r="BK1620" s="45"/>
      <c r="BL1620" s="45"/>
      <c r="BM1620" s="45"/>
      <c r="BN1620" s="45"/>
      <c r="BO1620" s="45"/>
      <c r="BP1620" s="45"/>
      <c r="BQ1620" s="45"/>
      <c r="BR1620" s="45"/>
      <c r="BS1620" s="45"/>
      <c r="BT1620" s="45"/>
      <c r="BU1620" s="45"/>
      <c r="BV1620" s="45"/>
      <c r="BW1620" s="45"/>
      <c r="BX1620" s="45"/>
      <c r="BY1620" s="45"/>
      <c r="BZ1620" s="45"/>
    </row>
    <row r="1621" spans="1:78" x14ac:dyDescent="0.45">
      <c r="A1621" s="45"/>
      <c r="B1621" s="45"/>
      <c r="C1621" s="45"/>
      <c r="D1621" s="45"/>
      <c r="E1621" s="45"/>
      <c r="F1621" s="45"/>
      <c r="G1621" s="45"/>
      <c r="H1621" s="45"/>
      <c r="I1621" s="45"/>
      <c r="J1621" s="45"/>
      <c r="K1621" s="45"/>
      <c r="L1621" s="45"/>
      <c r="M1621" s="45"/>
      <c r="N1621" s="45"/>
      <c r="O1621" s="45"/>
      <c r="P1621" s="45"/>
      <c r="Q1621" s="45"/>
      <c r="R1621" s="45"/>
      <c r="S1621" s="45"/>
      <c r="T1621" s="45"/>
      <c r="U1621" s="45"/>
      <c r="V1621" s="45"/>
      <c r="W1621" s="45"/>
      <c r="X1621" s="45"/>
      <c r="Y1621" s="45"/>
      <c r="Z1621" s="45"/>
      <c r="AA1621" s="45"/>
      <c r="AB1621" s="45"/>
      <c r="AC1621" s="45"/>
      <c r="AD1621" s="45"/>
      <c r="AE1621" s="45"/>
      <c r="AF1621" s="45"/>
      <c r="AG1621" s="45"/>
      <c r="AH1621" s="45"/>
      <c r="AI1621" s="45"/>
      <c r="AJ1621" s="45"/>
      <c r="AK1621" s="45"/>
      <c r="AL1621" s="45"/>
      <c r="AM1621" s="45"/>
      <c r="AN1621" s="45"/>
      <c r="AO1621" s="45"/>
      <c r="AP1621" s="45"/>
      <c r="AQ1621" s="45"/>
      <c r="AR1621" s="45"/>
      <c r="AS1621" s="45"/>
      <c r="AT1621" s="45"/>
      <c r="AU1621" s="45"/>
      <c r="AV1621" s="45"/>
      <c r="AW1621" s="45"/>
      <c r="AX1621" s="45"/>
      <c r="AY1621" s="45"/>
      <c r="AZ1621" s="45"/>
      <c r="BA1621" s="45"/>
      <c r="BB1621" s="45"/>
      <c r="BC1621" s="45"/>
      <c r="BD1621" s="45"/>
      <c r="BE1621" s="45"/>
      <c r="BF1621" s="45"/>
      <c r="BG1621" s="45"/>
      <c r="BH1621" s="45"/>
      <c r="BI1621" s="45"/>
      <c r="BJ1621" s="45"/>
      <c r="BK1621" s="45"/>
      <c r="BL1621" s="45"/>
      <c r="BM1621" s="45"/>
      <c r="BN1621" s="45"/>
      <c r="BO1621" s="45"/>
      <c r="BP1621" s="45"/>
      <c r="BQ1621" s="45"/>
      <c r="BR1621" s="45"/>
      <c r="BS1621" s="45"/>
      <c r="BT1621" s="45"/>
      <c r="BU1621" s="45"/>
      <c r="BV1621" s="45"/>
      <c r="BW1621" s="45"/>
      <c r="BX1621" s="45"/>
      <c r="BY1621" s="45"/>
      <c r="BZ1621" s="45"/>
    </row>
    <row r="1622" spans="1:78" x14ac:dyDescent="0.45">
      <c r="A1622" s="45"/>
      <c r="B1622" s="45"/>
      <c r="C1622" s="45"/>
      <c r="D1622" s="45"/>
      <c r="E1622" s="45"/>
      <c r="F1622" s="45"/>
      <c r="G1622" s="45"/>
      <c r="H1622" s="45"/>
      <c r="I1622" s="45"/>
      <c r="J1622" s="45"/>
      <c r="K1622" s="45"/>
      <c r="L1622" s="45"/>
      <c r="M1622" s="45"/>
      <c r="N1622" s="45"/>
      <c r="O1622" s="45"/>
      <c r="P1622" s="45"/>
      <c r="Q1622" s="45"/>
      <c r="R1622" s="45"/>
      <c r="S1622" s="45"/>
      <c r="T1622" s="45"/>
      <c r="U1622" s="45"/>
      <c r="V1622" s="45"/>
      <c r="W1622" s="45"/>
      <c r="X1622" s="45"/>
      <c r="Y1622" s="45"/>
      <c r="Z1622" s="45"/>
      <c r="AA1622" s="45"/>
      <c r="AB1622" s="45"/>
      <c r="AC1622" s="45"/>
      <c r="AD1622" s="45"/>
      <c r="AE1622" s="45"/>
      <c r="AF1622" s="45"/>
      <c r="AG1622" s="45"/>
      <c r="AH1622" s="45"/>
      <c r="AI1622" s="45"/>
      <c r="AJ1622" s="45"/>
      <c r="AK1622" s="45"/>
      <c r="AL1622" s="45"/>
      <c r="AM1622" s="45"/>
      <c r="AN1622" s="45"/>
      <c r="AO1622" s="45"/>
      <c r="AP1622" s="45"/>
      <c r="AQ1622" s="45"/>
      <c r="AR1622" s="45"/>
      <c r="AS1622" s="45"/>
      <c r="AT1622" s="45"/>
      <c r="AU1622" s="45"/>
      <c r="AV1622" s="45"/>
      <c r="AW1622" s="45"/>
      <c r="AX1622" s="45"/>
      <c r="AY1622" s="45"/>
      <c r="AZ1622" s="45"/>
      <c r="BA1622" s="45"/>
      <c r="BB1622" s="45"/>
      <c r="BC1622" s="45"/>
      <c r="BD1622" s="45"/>
      <c r="BE1622" s="45"/>
      <c r="BF1622" s="45"/>
      <c r="BG1622" s="45"/>
      <c r="BH1622" s="45"/>
      <c r="BI1622" s="45"/>
      <c r="BJ1622" s="45"/>
      <c r="BK1622" s="45"/>
      <c r="BL1622" s="45"/>
      <c r="BM1622" s="45"/>
      <c r="BN1622" s="45"/>
      <c r="BO1622" s="45"/>
      <c r="BP1622" s="45"/>
      <c r="BQ1622" s="45"/>
      <c r="BR1622" s="45"/>
      <c r="BS1622" s="45"/>
      <c r="BT1622" s="45"/>
      <c r="BU1622" s="45"/>
      <c r="BV1622" s="45"/>
      <c r="BW1622" s="45"/>
      <c r="BX1622" s="45"/>
      <c r="BY1622" s="45"/>
      <c r="BZ1622" s="45"/>
    </row>
    <row r="1623" spans="1:78" x14ac:dyDescent="0.45">
      <c r="A1623" s="45"/>
      <c r="B1623" s="45"/>
      <c r="C1623" s="45"/>
      <c r="D1623" s="45"/>
      <c r="E1623" s="45"/>
      <c r="F1623" s="45"/>
      <c r="G1623" s="45"/>
      <c r="H1623" s="45"/>
      <c r="I1623" s="45"/>
      <c r="J1623" s="45"/>
      <c r="K1623" s="45"/>
      <c r="L1623" s="45"/>
      <c r="M1623" s="45"/>
      <c r="N1623" s="45"/>
      <c r="O1623" s="45"/>
      <c r="P1623" s="45"/>
      <c r="Q1623" s="45"/>
      <c r="R1623" s="45"/>
      <c r="S1623" s="45"/>
      <c r="T1623" s="45"/>
      <c r="U1623" s="45"/>
      <c r="V1623" s="45"/>
      <c r="W1623" s="45"/>
      <c r="X1623" s="45"/>
      <c r="Y1623" s="45"/>
      <c r="Z1623" s="45"/>
      <c r="AA1623" s="45"/>
      <c r="AB1623" s="45"/>
      <c r="AC1623" s="45"/>
      <c r="AD1623" s="45"/>
      <c r="AE1623" s="45"/>
      <c r="AF1623" s="45"/>
      <c r="AG1623" s="45"/>
      <c r="AH1623" s="45"/>
      <c r="AI1623" s="45"/>
      <c r="AJ1623" s="45"/>
      <c r="AK1623" s="45"/>
      <c r="AL1623" s="45"/>
      <c r="AM1623" s="45"/>
      <c r="AN1623" s="45"/>
      <c r="AO1623" s="45"/>
      <c r="AP1623" s="45"/>
      <c r="AQ1623" s="45"/>
      <c r="AR1623" s="45"/>
      <c r="AS1623" s="45"/>
      <c r="AT1623" s="45"/>
      <c r="AU1623" s="45"/>
      <c r="AV1623" s="45"/>
      <c r="AW1623" s="45"/>
      <c r="AX1623" s="45"/>
      <c r="AY1623" s="45"/>
      <c r="AZ1623" s="45"/>
      <c r="BA1623" s="45"/>
      <c r="BB1623" s="45"/>
      <c r="BC1623" s="45"/>
      <c r="BD1623" s="45"/>
      <c r="BE1623" s="45"/>
      <c r="BF1623" s="45"/>
      <c r="BG1623" s="45"/>
      <c r="BH1623" s="45"/>
      <c r="BI1623" s="45"/>
      <c r="BJ1623" s="45"/>
      <c r="BK1623" s="45"/>
      <c r="BL1623" s="45"/>
      <c r="BM1623" s="45"/>
      <c r="BN1623" s="45"/>
      <c r="BO1623" s="45"/>
      <c r="BP1623" s="45"/>
      <c r="BQ1623" s="45"/>
      <c r="BR1623" s="45"/>
      <c r="BS1623" s="45"/>
      <c r="BT1623" s="45"/>
      <c r="BU1623" s="45"/>
      <c r="BV1623" s="45"/>
      <c r="BW1623" s="45"/>
      <c r="BX1623" s="45"/>
      <c r="BY1623" s="45"/>
      <c r="BZ1623" s="45"/>
    </row>
    <row r="1624" spans="1:78" x14ac:dyDescent="0.45">
      <c r="A1624" s="45"/>
      <c r="B1624" s="45"/>
      <c r="C1624" s="45"/>
      <c r="D1624" s="45"/>
      <c r="E1624" s="45"/>
      <c r="F1624" s="45"/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5"/>
      <c r="T1624" s="45"/>
      <c r="U1624" s="45"/>
      <c r="V1624" s="45"/>
      <c r="W1624" s="45"/>
      <c r="X1624" s="45"/>
      <c r="Y1624" s="45"/>
      <c r="Z1624" s="45"/>
      <c r="AA1624" s="45"/>
      <c r="AB1624" s="45"/>
      <c r="AC1624" s="45"/>
      <c r="AD1624" s="45"/>
      <c r="AE1624" s="45"/>
      <c r="AF1624" s="45"/>
      <c r="AG1624" s="45"/>
      <c r="AH1624" s="45"/>
      <c r="AI1624" s="45"/>
      <c r="AJ1624" s="45"/>
      <c r="AK1624" s="45"/>
      <c r="AL1624" s="45"/>
      <c r="AM1624" s="45"/>
      <c r="AN1624" s="45"/>
      <c r="AO1624" s="45"/>
      <c r="AP1624" s="45"/>
      <c r="AQ1624" s="45"/>
      <c r="AR1624" s="45"/>
      <c r="AS1624" s="45"/>
      <c r="AT1624" s="45"/>
      <c r="AU1624" s="45"/>
      <c r="AV1624" s="45"/>
      <c r="AW1624" s="45"/>
      <c r="AX1624" s="45"/>
      <c r="AY1624" s="45"/>
      <c r="AZ1624" s="45"/>
      <c r="BA1624" s="45"/>
      <c r="BB1624" s="45"/>
      <c r="BC1624" s="45"/>
      <c r="BD1624" s="45"/>
      <c r="BE1624" s="45"/>
      <c r="BF1624" s="45"/>
      <c r="BG1624" s="45"/>
      <c r="BH1624" s="45"/>
      <c r="BI1624" s="45"/>
      <c r="BJ1624" s="45"/>
      <c r="BK1624" s="45"/>
      <c r="BL1624" s="45"/>
      <c r="BM1624" s="45"/>
      <c r="BN1624" s="45"/>
      <c r="BO1624" s="45"/>
      <c r="BP1624" s="45"/>
      <c r="BQ1624" s="45"/>
      <c r="BR1624" s="45"/>
      <c r="BS1624" s="45"/>
      <c r="BT1624" s="45"/>
      <c r="BU1624" s="45"/>
      <c r="BV1624" s="45"/>
      <c r="BW1624" s="45"/>
      <c r="BX1624" s="45"/>
      <c r="BY1624" s="45"/>
      <c r="BZ1624" s="45"/>
    </row>
    <row r="1625" spans="1:78" x14ac:dyDescent="0.45">
      <c r="A1625" s="45"/>
      <c r="B1625" s="45"/>
      <c r="C1625" s="45"/>
      <c r="D1625" s="45"/>
      <c r="E1625" s="45"/>
      <c r="F1625" s="45"/>
      <c r="G1625" s="45"/>
      <c r="H1625" s="45"/>
      <c r="I1625" s="45"/>
      <c r="J1625" s="45"/>
      <c r="K1625" s="45"/>
      <c r="L1625" s="45"/>
      <c r="M1625" s="45"/>
      <c r="N1625" s="45"/>
      <c r="O1625" s="45"/>
      <c r="P1625" s="45"/>
      <c r="Q1625" s="45"/>
      <c r="R1625" s="45"/>
      <c r="S1625" s="45"/>
      <c r="T1625" s="45"/>
      <c r="U1625" s="45"/>
      <c r="V1625" s="45"/>
      <c r="W1625" s="45"/>
      <c r="X1625" s="45"/>
      <c r="Y1625" s="45"/>
      <c r="Z1625" s="45"/>
      <c r="AA1625" s="45"/>
      <c r="AB1625" s="45"/>
      <c r="AC1625" s="45"/>
      <c r="AD1625" s="45"/>
      <c r="AE1625" s="45"/>
      <c r="AF1625" s="45"/>
      <c r="AG1625" s="45"/>
      <c r="AH1625" s="45"/>
      <c r="AI1625" s="45"/>
      <c r="AJ1625" s="45"/>
      <c r="AK1625" s="45"/>
      <c r="AL1625" s="45"/>
      <c r="AM1625" s="45"/>
      <c r="AN1625" s="45"/>
      <c r="AO1625" s="45"/>
      <c r="AP1625" s="45"/>
      <c r="AQ1625" s="45"/>
      <c r="AR1625" s="45"/>
      <c r="AS1625" s="45"/>
      <c r="AT1625" s="45"/>
      <c r="AU1625" s="45"/>
      <c r="AV1625" s="45"/>
      <c r="AW1625" s="45"/>
      <c r="AX1625" s="45"/>
      <c r="AY1625" s="45"/>
      <c r="AZ1625" s="45"/>
      <c r="BA1625" s="45"/>
      <c r="BB1625" s="45"/>
      <c r="BC1625" s="45"/>
      <c r="BD1625" s="45"/>
      <c r="BE1625" s="45"/>
      <c r="BF1625" s="45"/>
      <c r="BG1625" s="45"/>
      <c r="BH1625" s="45"/>
      <c r="BI1625" s="45"/>
      <c r="BJ1625" s="45"/>
      <c r="BK1625" s="45"/>
      <c r="BL1625" s="45"/>
      <c r="BM1625" s="45"/>
      <c r="BN1625" s="45"/>
      <c r="BO1625" s="45"/>
      <c r="BP1625" s="45"/>
      <c r="BQ1625" s="45"/>
      <c r="BR1625" s="45"/>
      <c r="BS1625" s="45"/>
      <c r="BT1625" s="45"/>
      <c r="BU1625" s="45"/>
      <c r="BV1625" s="45"/>
      <c r="BW1625" s="45"/>
      <c r="BX1625" s="45"/>
      <c r="BY1625" s="45"/>
      <c r="BZ1625" s="45"/>
    </row>
    <row r="1626" spans="1:78" x14ac:dyDescent="0.45">
      <c r="A1626" s="45"/>
      <c r="B1626" s="45"/>
      <c r="C1626" s="45"/>
      <c r="D1626" s="45"/>
      <c r="E1626" s="45"/>
      <c r="F1626" s="45"/>
      <c r="G1626" s="45"/>
      <c r="H1626" s="45"/>
      <c r="I1626" s="45"/>
      <c r="J1626" s="45"/>
      <c r="K1626" s="45"/>
      <c r="L1626" s="45"/>
      <c r="M1626" s="45"/>
      <c r="N1626" s="45"/>
      <c r="O1626" s="45"/>
      <c r="P1626" s="45"/>
      <c r="Q1626" s="45"/>
      <c r="R1626" s="45"/>
      <c r="S1626" s="45"/>
      <c r="T1626" s="45"/>
      <c r="U1626" s="45"/>
      <c r="V1626" s="45"/>
      <c r="W1626" s="45"/>
      <c r="X1626" s="45"/>
      <c r="Y1626" s="45"/>
      <c r="Z1626" s="45"/>
      <c r="AA1626" s="45"/>
      <c r="AB1626" s="45"/>
      <c r="AC1626" s="45"/>
      <c r="AD1626" s="45"/>
      <c r="AE1626" s="45"/>
      <c r="AF1626" s="45"/>
      <c r="AG1626" s="45"/>
      <c r="AH1626" s="45"/>
      <c r="AI1626" s="45"/>
      <c r="AJ1626" s="45"/>
      <c r="AK1626" s="45"/>
      <c r="AL1626" s="45"/>
      <c r="AM1626" s="45"/>
      <c r="AN1626" s="45"/>
      <c r="AO1626" s="45"/>
      <c r="AP1626" s="45"/>
      <c r="AQ1626" s="45"/>
      <c r="AR1626" s="45"/>
      <c r="AS1626" s="45"/>
      <c r="AT1626" s="45"/>
      <c r="AU1626" s="45"/>
      <c r="AV1626" s="45"/>
      <c r="AW1626" s="45"/>
      <c r="AX1626" s="45"/>
      <c r="AY1626" s="45"/>
      <c r="AZ1626" s="45"/>
      <c r="BA1626" s="45"/>
      <c r="BB1626" s="45"/>
      <c r="BC1626" s="45"/>
      <c r="BD1626" s="45"/>
      <c r="BE1626" s="45"/>
      <c r="BF1626" s="45"/>
      <c r="BG1626" s="45"/>
      <c r="BH1626" s="45"/>
      <c r="BI1626" s="45"/>
      <c r="BJ1626" s="45"/>
      <c r="BK1626" s="45"/>
      <c r="BL1626" s="45"/>
      <c r="BM1626" s="45"/>
      <c r="BN1626" s="45"/>
      <c r="BO1626" s="45"/>
      <c r="BP1626" s="45"/>
      <c r="BQ1626" s="45"/>
      <c r="BR1626" s="45"/>
      <c r="BS1626" s="45"/>
      <c r="BT1626" s="45"/>
      <c r="BU1626" s="45"/>
      <c r="BV1626" s="45"/>
      <c r="BW1626" s="45"/>
      <c r="BX1626" s="45"/>
      <c r="BY1626" s="45"/>
      <c r="BZ1626" s="45"/>
    </row>
    <row r="1627" spans="1:78" x14ac:dyDescent="0.45">
      <c r="A1627" s="45"/>
      <c r="B1627" s="45"/>
      <c r="C1627" s="45"/>
      <c r="D1627" s="45"/>
      <c r="E1627" s="45"/>
      <c r="F1627" s="45"/>
      <c r="G1627" s="45"/>
      <c r="H1627" s="45"/>
      <c r="I1627" s="45"/>
      <c r="J1627" s="45"/>
      <c r="K1627" s="45"/>
      <c r="L1627" s="45"/>
      <c r="M1627" s="45"/>
      <c r="N1627" s="45"/>
      <c r="O1627" s="45"/>
      <c r="P1627" s="45"/>
      <c r="Q1627" s="45"/>
      <c r="R1627" s="45"/>
      <c r="S1627" s="45"/>
      <c r="T1627" s="45"/>
      <c r="U1627" s="45"/>
      <c r="V1627" s="45"/>
      <c r="W1627" s="45"/>
      <c r="X1627" s="45"/>
      <c r="Y1627" s="45"/>
      <c r="Z1627" s="45"/>
      <c r="AA1627" s="45"/>
      <c r="AB1627" s="45"/>
      <c r="AC1627" s="45"/>
      <c r="AD1627" s="45"/>
      <c r="AE1627" s="45"/>
      <c r="AF1627" s="45"/>
      <c r="AG1627" s="45"/>
      <c r="AH1627" s="45"/>
      <c r="AI1627" s="45"/>
      <c r="AJ1627" s="45"/>
      <c r="AK1627" s="45"/>
      <c r="AL1627" s="45"/>
      <c r="AM1627" s="45"/>
      <c r="AN1627" s="45"/>
      <c r="AO1627" s="45"/>
      <c r="AP1627" s="45"/>
      <c r="AQ1627" s="45"/>
      <c r="AR1627" s="45"/>
      <c r="AS1627" s="45"/>
      <c r="AT1627" s="45"/>
      <c r="AU1627" s="45"/>
      <c r="AV1627" s="45"/>
      <c r="AW1627" s="45"/>
      <c r="AX1627" s="45"/>
      <c r="AY1627" s="45"/>
      <c r="AZ1627" s="45"/>
      <c r="BA1627" s="45"/>
      <c r="BB1627" s="45"/>
      <c r="BC1627" s="45"/>
      <c r="BD1627" s="45"/>
      <c r="BE1627" s="45"/>
      <c r="BF1627" s="45"/>
      <c r="BG1627" s="45"/>
      <c r="BH1627" s="45"/>
      <c r="BI1627" s="45"/>
      <c r="BJ1627" s="45"/>
      <c r="BK1627" s="45"/>
      <c r="BL1627" s="45"/>
      <c r="BM1627" s="45"/>
      <c r="BN1627" s="45"/>
      <c r="BO1627" s="45"/>
      <c r="BP1627" s="45"/>
      <c r="BQ1627" s="45"/>
      <c r="BR1627" s="45"/>
      <c r="BS1627" s="45"/>
      <c r="BT1627" s="45"/>
      <c r="BU1627" s="45"/>
      <c r="BV1627" s="45"/>
      <c r="BW1627" s="45"/>
      <c r="BX1627" s="45"/>
      <c r="BY1627" s="45"/>
      <c r="BZ1627" s="45"/>
    </row>
    <row r="1628" spans="1:78" x14ac:dyDescent="0.45">
      <c r="A1628" s="45"/>
      <c r="B1628" s="45"/>
      <c r="C1628" s="45"/>
      <c r="D1628" s="45"/>
      <c r="E1628" s="45"/>
      <c r="F1628" s="45"/>
      <c r="G1628" s="45"/>
      <c r="H1628" s="45"/>
      <c r="I1628" s="45"/>
      <c r="J1628" s="45"/>
      <c r="K1628" s="45"/>
      <c r="L1628" s="45"/>
      <c r="M1628" s="45"/>
      <c r="N1628" s="45"/>
      <c r="O1628" s="45"/>
      <c r="P1628" s="45"/>
      <c r="Q1628" s="45"/>
      <c r="R1628" s="45"/>
      <c r="S1628" s="45"/>
      <c r="T1628" s="45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  <c r="AF1628" s="45"/>
      <c r="AG1628" s="45"/>
      <c r="AH1628" s="45"/>
      <c r="AI1628" s="45"/>
      <c r="AJ1628" s="45"/>
      <c r="AK1628" s="45"/>
      <c r="AL1628" s="45"/>
      <c r="AM1628" s="45"/>
      <c r="AN1628" s="45"/>
      <c r="AO1628" s="45"/>
      <c r="AP1628" s="45"/>
      <c r="AQ1628" s="45"/>
      <c r="AR1628" s="45"/>
      <c r="AS1628" s="45"/>
      <c r="AT1628" s="45"/>
      <c r="AU1628" s="45"/>
      <c r="AV1628" s="45"/>
      <c r="AW1628" s="45"/>
      <c r="AX1628" s="45"/>
      <c r="AY1628" s="45"/>
      <c r="AZ1628" s="45"/>
      <c r="BA1628" s="45"/>
      <c r="BB1628" s="45"/>
      <c r="BC1628" s="45"/>
      <c r="BD1628" s="45"/>
      <c r="BE1628" s="45"/>
      <c r="BF1628" s="45"/>
      <c r="BG1628" s="45"/>
      <c r="BH1628" s="45"/>
      <c r="BI1628" s="45"/>
      <c r="BJ1628" s="45"/>
      <c r="BK1628" s="45"/>
      <c r="BL1628" s="45"/>
      <c r="BM1628" s="45"/>
      <c r="BN1628" s="45"/>
      <c r="BO1628" s="45"/>
      <c r="BP1628" s="45"/>
      <c r="BQ1628" s="45"/>
      <c r="BR1628" s="45"/>
      <c r="BS1628" s="45"/>
      <c r="BT1628" s="45"/>
      <c r="BU1628" s="45"/>
      <c r="BV1628" s="45"/>
      <c r="BW1628" s="45"/>
      <c r="BX1628" s="45"/>
      <c r="BY1628" s="45"/>
      <c r="BZ1628" s="45"/>
    </row>
    <row r="1629" spans="1:78" x14ac:dyDescent="0.45">
      <c r="A1629" s="45"/>
      <c r="B1629" s="45"/>
      <c r="C1629" s="45"/>
      <c r="D1629" s="45"/>
      <c r="E1629" s="45"/>
      <c r="F1629" s="45"/>
      <c r="G1629" s="45"/>
      <c r="H1629" s="45"/>
      <c r="I1629" s="45"/>
      <c r="J1629" s="45"/>
      <c r="K1629" s="45"/>
      <c r="L1629" s="45"/>
      <c r="M1629" s="45"/>
      <c r="N1629" s="45"/>
      <c r="O1629" s="45"/>
      <c r="P1629" s="45"/>
      <c r="Q1629" s="45"/>
      <c r="R1629" s="45"/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/>
      <c r="AD1629" s="45"/>
      <c r="AE1629" s="45"/>
      <c r="AF1629" s="45"/>
      <c r="AG1629" s="45"/>
      <c r="AH1629" s="45"/>
      <c r="AI1629" s="45"/>
      <c r="AJ1629" s="45"/>
      <c r="AK1629" s="45"/>
      <c r="AL1629" s="45"/>
      <c r="AM1629" s="45"/>
      <c r="AN1629" s="45"/>
      <c r="AO1629" s="45"/>
      <c r="AP1629" s="45"/>
      <c r="AQ1629" s="45"/>
      <c r="AR1629" s="45"/>
      <c r="AS1629" s="45"/>
      <c r="AT1629" s="45"/>
      <c r="AU1629" s="45"/>
      <c r="AV1629" s="45"/>
      <c r="AW1629" s="45"/>
      <c r="AX1629" s="45"/>
      <c r="AY1629" s="45"/>
      <c r="AZ1629" s="45"/>
      <c r="BA1629" s="45"/>
      <c r="BB1629" s="45"/>
      <c r="BC1629" s="45"/>
      <c r="BD1629" s="45"/>
      <c r="BE1629" s="45"/>
      <c r="BF1629" s="45"/>
      <c r="BG1629" s="45"/>
      <c r="BH1629" s="45"/>
      <c r="BI1629" s="45"/>
      <c r="BJ1629" s="45"/>
      <c r="BK1629" s="45"/>
      <c r="BL1629" s="45"/>
      <c r="BM1629" s="45"/>
      <c r="BN1629" s="45"/>
      <c r="BO1629" s="45"/>
      <c r="BP1629" s="45"/>
      <c r="BQ1629" s="45"/>
      <c r="BR1629" s="45"/>
      <c r="BS1629" s="45"/>
      <c r="BT1629" s="45"/>
      <c r="BU1629" s="45"/>
      <c r="BV1629" s="45"/>
      <c r="BW1629" s="45"/>
      <c r="BX1629" s="45"/>
      <c r="BY1629" s="45"/>
      <c r="BZ1629" s="45"/>
    </row>
    <row r="1630" spans="1:78" x14ac:dyDescent="0.45">
      <c r="A1630" s="45"/>
      <c r="B1630" s="45"/>
      <c r="C1630" s="45"/>
      <c r="D1630" s="45"/>
      <c r="E1630" s="45"/>
      <c r="F1630" s="45"/>
      <c r="G1630" s="45"/>
      <c r="H1630" s="45"/>
      <c r="I1630" s="45"/>
      <c r="J1630" s="45"/>
      <c r="K1630" s="45"/>
      <c r="L1630" s="45"/>
      <c r="M1630" s="45"/>
      <c r="N1630" s="45"/>
      <c r="O1630" s="45"/>
      <c r="P1630" s="45"/>
      <c r="Q1630" s="45"/>
      <c r="R1630" s="45"/>
      <c r="S1630" s="45"/>
      <c r="T1630" s="45"/>
      <c r="U1630" s="45"/>
      <c r="V1630" s="45"/>
      <c r="W1630" s="45"/>
      <c r="X1630" s="45"/>
      <c r="Y1630" s="45"/>
      <c r="Z1630" s="45"/>
      <c r="AA1630" s="45"/>
      <c r="AB1630" s="45"/>
      <c r="AC1630" s="45"/>
      <c r="AD1630" s="45"/>
      <c r="AE1630" s="45"/>
      <c r="AF1630" s="45"/>
      <c r="AG1630" s="45"/>
      <c r="AH1630" s="45"/>
      <c r="AI1630" s="45"/>
      <c r="AJ1630" s="45"/>
      <c r="AK1630" s="45"/>
      <c r="AL1630" s="45"/>
      <c r="AM1630" s="45"/>
      <c r="AN1630" s="45"/>
      <c r="AO1630" s="45"/>
      <c r="AP1630" s="45"/>
      <c r="AQ1630" s="45"/>
      <c r="AR1630" s="45"/>
      <c r="AS1630" s="45"/>
      <c r="AT1630" s="45"/>
      <c r="AU1630" s="45"/>
      <c r="AV1630" s="45"/>
      <c r="AW1630" s="45"/>
      <c r="AX1630" s="45"/>
      <c r="AY1630" s="45"/>
      <c r="AZ1630" s="45"/>
      <c r="BA1630" s="45"/>
      <c r="BB1630" s="45"/>
      <c r="BC1630" s="45"/>
      <c r="BD1630" s="45"/>
      <c r="BE1630" s="45"/>
      <c r="BF1630" s="45"/>
      <c r="BG1630" s="45"/>
      <c r="BH1630" s="45"/>
      <c r="BI1630" s="45"/>
      <c r="BJ1630" s="45"/>
      <c r="BK1630" s="45"/>
      <c r="BL1630" s="45"/>
      <c r="BM1630" s="45"/>
      <c r="BN1630" s="45"/>
      <c r="BO1630" s="45"/>
      <c r="BP1630" s="45"/>
      <c r="BQ1630" s="45"/>
      <c r="BR1630" s="45"/>
      <c r="BS1630" s="45"/>
      <c r="BT1630" s="45"/>
      <c r="BU1630" s="45"/>
      <c r="BV1630" s="45"/>
      <c r="BW1630" s="45"/>
      <c r="BX1630" s="45"/>
      <c r="BY1630" s="45"/>
      <c r="BZ1630" s="45"/>
    </row>
    <row r="1631" spans="1:78" x14ac:dyDescent="0.45">
      <c r="A1631" s="45"/>
      <c r="B1631" s="45"/>
      <c r="C1631" s="45"/>
      <c r="D1631" s="45"/>
      <c r="E1631" s="45"/>
      <c r="F1631" s="45"/>
      <c r="G1631" s="45"/>
      <c r="H1631" s="45"/>
      <c r="I1631" s="45"/>
      <c r="J1631" s="45"/>
      <c r="K1631" s="45"/>
      <c r="L1631" s="45"/>
      <c r="M1631" s="45"/>
      <c r="N1631" s="45"/>
      <c r="O1631" s="45"/>
      <c r="P1631" s="45"/>
      <c r="Q1631" s="45"/>
      <c r="R1631" s="45"/>
      <c r="S1631" s="45"/>
      <c r="T1631" s="45"/>
      <c r="U1631" s="45"/>
      <c r="V1631" s="45"/>
      <c r="W1631" s="45"/>
      <c r="X1631" s="45"/>
      <c r="Y1631" s="45"/>
      <c r="Z1631" s="45"/>
      <c r="AA1631" s="45"/>
      <c r="AB1631" s="45"/>
      <c r="AC1631" s="45"/>
      <c r="AD1631" s="45"/>
      <c r="AE1631" s="45"/>
      <c r="AF1631" s="45"/>
      <c r="AG1631" s="45"/>
      <c r="AH1631" s="45"/>
      <c r="AI1631" s="45"/>
      <c r="AJ1631" s="45"/>
      <c r="AK1631" s="45"/>
      <c r="AL1631" s="45"/>
      <c r="AM1631" s="45"/>
      <c r="AN1631" s="45"/>
      <c r="AO1631" s="45"/>
      <c r="AP1631" s="45"/>
      <c r="AQ1631" s="45"/>
      <c r="AR1631" s="45"/>
      <c r="AS1631" s="45"/>
      <c r="AT1631" s="45"/>
      <c r="AU1631" s="45"/>
      <c r="AV1631" s="45"/>
      <c r="AW1631" s="45"/>
      <c r="AX1631" s="45"/>
      <c r="AY1631" s="45"/>
      <c r="AZ1631" s="45"/>
      <c r="BA1631" s="45"/>
      <c r="BB1631" s="45"/>
      <c r="BC1631" s="45"/>
      <c r="BD1631" s="45"/>
      <c r="BE1631" s="45"/>
      <c r="BF1631" s="45"/>
      <c r="BG1631" s="45"/>
      <c r="BH1631" s="45"/>
      <c r="BI1631" s="45"/>
      <c r="BJ1631" s="45"/>
      <c r="BK1631" s="45"/>
      <c r="BL1631" s="45"/>
      <c r="BM1631" s="45"/>
      <c r="BN1631" s="45"/>
      <c r="BO1631" s="45"/>
      <c r="BP1631" s="45"/>
      <c r="BQ1631" s="45"/>
      <c r="BR1631" s="45"/>
      <c r="BS1631" s="45"/>
      <c r="BT1631" s="45"/>
      <c r="BU1631" s="45"/>
      <c r="BV1631" s="45"/>
      <c r="BW1631" s="45"/>
      <c r="BX1631" s="45"/>
      <c r="BY1631" s="45"/>
      <c r="BZ1631" s="45"/>
    </row>
    <row r="1632" spans="1:78" x14ac:dyDescent="0.45">
      <c r="A1632" s="45"/>
      <c r="B1632" s="45"/>
      <c r="C1632" s="45"/>
      <c r="D1632" s="45"/>
      <c r="E1632" s="45"/>
      <c r="F1632" s="45"/>
      <c r="G1632" s="45"/>
      <c r="H1632" s="45"/>
      <c r="I1632" s="45"/>
      <c r="J1632" s="45"/>
      <c r="K1632" s="45"/>
      <c r="L1632" s="45"/>
      <c r="M1632" s="45"/>
      <c r="N1632" s="45"/>
      <c r="O1632" s="45"/>
      <c r="P1632" s="45"/>
      <c r="Q1632" s="45"/>
      <c r="R1632" s="45"/>
      <c r="S1632" s="45"/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5"/>
      <c r="AE1632" s="45"/>
      <c r="AF1632" s="45"/>
      <c r="AG1632" s="45"/>
      <c r="AH1632" s="45"/>
      <c r="AI1632" s="45"/>
      <c r="AJ1632" s="45"/>
      <c r="AK1632" s="45"/>
      <c r="AL1632" s="45"/>
      <c r="AM1632" s="45"/>
      <c r="AN1632" s="45"/>
      <c r="AO1632" s="45"/>
      <c r="AP1632" s="45"/>
      <c r="AQ1632" s="45"/>
      <c r="AR1632" s="45"/>
      <c r="AS1632" s="45"/>
      <c r="AT1632" s="45"/>
      <c r="AU1632" s="45"/>
      <c r="AV1632" s="45"/>
      <c r="AW1632" s="45"/>
      <c r="AX1632" s="45"/>
      <c r="AY1632" s="45"/>
      <c r="AZ1632" s="45"/>
      <c r="BA1632" s="45"/>
      <c r="BB1632" s="45"/>
      <c r="BC1632" s="45"/>
      <c r="BD1632" s="45"/>
      <c r="BE1632" s="45"/>
      <c r="BF1632" s="45"/>
      <c r="BG1632" s="45"/>
      <c r="BH1632" s="45"/>
      <c r="BI1632" s="45"/>
      <c r="BJ1632" s="45"/>
      <c r="BK1632" s="45"/>
      <c r="BL1632" s="45"/>
      <c r="BM1632" s="45"/>
      <c r="BN1632" s="45"/>
      <c r="BO1632" s="45"/>
      <c r="BP1632" s="45"/>
      <c r="BQ1632" s="45"/>
      <c r="BR1632" s="45"/>
      <c r="BS1632" s="45"/>
      <c r="BT1632" s="45"/>
      <c r="BU1632" s="45"/>
      <c r="BV1632" s="45"/>
      <c r="BW1632" s="45"/>
      <c r="BX1632" s="45"/>
      <c r="BY1632" s="45"/>
      <c r="BZ1632" s="45"/>
    </row>
    <row r="1633" spans="1:78" x14ac:dyDescent="0.45">
      <c r="A1633" s="45"/>
      <c r="B1633" s="45"/>
      <c r="C1633" s="45"/>
      <c r="D1633" s="45"/>
      <c r="E1633" s="45"/>
      <c r="F1633" s="45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5"/>
      <c r="R1633" s="45"/>
      <c r="S1633" s="45"/>
      <c r="T1633" s="45"/>
      <c r="U1633" s="45"/>
      <c r="V1633" s="45"/>
      <c r="W1633" s="45"/>
      <c r="X1633" s="45"/>
      <c r="Y1633" s="45"/>
      <c r="Z1633" s="45"/>
      <c r="AA1633" s="45"/>
      <c r="AB1633" s="45"/>
      <c r="AC1633" s="45"/>
      <c r="AD1633" s="45"/>
      <c r="AE1633" s="45"/>
      <c r="AF1633" s="45"/>
      <c r="AG1633" s="45"/>
      <c r="AH1633" s="45"/>
      <c r="AI1633" s="45"/>
      <c r="AJ1633" s="45"/>
      <c r="AK1633" s="45"/>
      <c r="AL1633" s="45"/>
      <c r="AM1633" s="45"/>
      <c r="AN1633" s="45"/>
      <c r="AO1633" s="45"/>
      <c r="AP1633" s="45"/>
      <c r="AQ1633" s="45"/>
      <c r="AR1633" s="45"/>
      <c r="AS1633" s="45"/>
      <c r="AT1633" s="45"/>
      <c r="AU1633" s="45"/>
      <c r="AV1633" s="45"/>
      <c r="AW1633" s="45"/>
      <c r="AX1633" s="45"/>
      <c r="AY1633" s="45"/>
      <c r="AZ1633" s="45"/>
      <c r="BA1633" s="45"/>
      <c r="BB1633" s="45"/>
      <c r="BC1633" s="45"/>
      <c r="BD1633" s="45"/>
      <c r="BE1633" s="45"/>
      <c r="BF1633" s="45"/>
      <c r="BG1633" s="45"/>
      <c r="BH1633" s="45"/>
      <c r="BI1633" s="45"/>
      <c r="BJ1633" s="45"/>
      <c r="BK1633" s="45"/>
      <c r="BL1633" s="45"/>
      <c r="BM1633" s="45"/>
      <c r="BN1633" s="45"/>
      <c r="BO1633" s="45"/>
      <c r="BP1633" s="45"/>
      <c r="BQ1633" s="45"/>
      <c r="BR1633" s="45"/>
      <c r="BS1633" s="45"/>
      <c r="BT1633" s="45"/>
      <c r="BU1633" s="45"/>
      <c r="BV1633" s="45"/>
      <c r="BW1633" s="45"/>
      <c r="BX1633" s="45"/>
      <c r="BY1633" s="45"/>
      <c r="BZ1633" s="45"/>
    </row>
    <row r="1634" spans="1:78" x14ac:dyDescent="0.45">
      <c r="A1634" s="45"/>
      <c r="B1634" s="45"/>
      <c r="C1634" s="45"/>
      <c r="D1634" s="45"/>
      <c r="E1634" s="45"/>
      <c r="F1634" s="45"/>
      <c r="G1634" s="45"/>
      <c r="H1634" s="45"/>
      <c r="I1634" s="45"/>
      <c r="J1634" s="45"/>
      <c r="K1634" s="45"/>
      <c r="L1634" s="45"/>
      <c r="M1634" s="45"/>
      <c r="N1634" s="45"/>
      <c r="O1634" s="45"/>
      <c r="P1634" s="45"/>
      <c r="Q1634" s="45"/>
      <c r="R1634" s="45"/>
      <c r="S1634" s="45"/>
      <c r="T1634" s="45"/>
      <c r="U1634" s="45"/>
      <c r="V1634" s="45"/>
      <c r="W1634" s="45"/>
      <c r="X1634" s="45"/>
      <c r="Y1634" s="45"/>
      <c r="Z1634" s="45"/>
      <c r="AA1634" s="45"/>
      <c r="AB1634" s="45"/>
      <c r="AC1634" s="45"/>
      <c r="AD1634" s="45"/>
      <c r="AE1634" s="45"/>
      <c r="AF1634" s="45"/>
      <c r="AG1634" s="45"/>
      <c r="AH1634" s="45"/>
      <c r="AI1634" s="45"/>
      <c r="AJ1634" s="45"/>
      <c r="AK1634" s="45"/>
      <c r="AL1634" s="45"/>
      <c r="AM1634" s="45"/>
      <c r="AN1634" s="45"/>
      <c r="AO1634" s="45"/>
      <c r="AP1634" s="45"/>
      <c r="AQ1634" s="45"/>
      <c r="AR1634" s="45"/>
      <c r="AS1634" s="45"/>
      <c r="AT1634" s="45"/>
      <c r="AU1634" s="45"/>
      <c r="AV1634" s="45"/>
      <c r="AW1634" s="45"/>
      <c r="AX1634" s="45"/>
      <c r="AY1634" s="45"/>
      <c r="AZ1634" s="45"/>
      <c r="BA1634" s="45"/>
      <c r="BB1634" s="45"/>
      <c r="BC1634" s="45"/>
      <c r="BD1634" s="45"/>
      <c r="BE1634" s="45"/>
      <c r="BF1634" s="45"/>
      <c r="BG1634" s="45"/>
      <c r="BH1634" s="45"/>
      <c r="BI1634" s="45"/>
      <c r="BJ1634" s="45"/>
      <c r="BK1634" s="45"/>
      <c r="BL1634" s="45"/>
      <c r="BM1634" s="45"/>
      <c r="BN1634" s="45"/>
      <c r="BO1634" s="45"/>
      <c r="BP1634" s="45"/>
      <c r="BQ1634" s="45"/>
      <c r="BR1634" s="45"/>
      <c r="BS1634" s="45"/>
      <c r="BT1634" s="45"/>
      <c r="BU1634" s="45"/>
      <c r="BV1634" s="45"/>
      <c r="BW1634" s="45"/>
      <c r="BX1634" s="45"/>
      <c r="BY1634" s="45"/>
      <c r="BZ1634" s="45"/>
    </row>
    <row r="1635" spans="1:78" x14ac:dyDescent="0.45">
      <c r="A1635" s="45"/>
      <c r="B1635" s="45"/>
      <c r="C1635" s="45"/>
      <c r="D1635" s="45"/>
      <c r="E1635" s="45"/>
      <c r="F1635" s="45"/>
      <c r="G1635" s="45"/>
      <c r="H1635" s="45"/>
      <c r="I1635" s="45"/>
      <c r="J1635" s="45"/>
      <c r="K1635" s="45"/>
      <c r="L1635" s="45"/>
      <c r="M1635" s="45"/>
      <c r="N1635" s="45"/>
      <c r="O1635" s="45"/>
      <c r="P1635" s="45"/>
      <c r="Q1635" s="45"/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5"/>
      <c r="AE1635" s="45"/>
      <c r="AF1635" s="45"/>
      <c r="AG1635" s="45"/>
      <c r="AH1635" s="45"/>
      <c r="AI1635" s="45"/>
      <c r="AJ1635" s="45"/>
      <c r="AK1635" s="45"/>
      <c r="AL1635" s="45"/>
      <c r="AM1635" s="45"/>
      <c r="AN1635" s="45"/>
      <c r="AO1635" s="45"/>
      <c r="AP1635" s="45"/>
      <c r="AQ1635" s="45"/>
      <c r="AR1635" s="45"/>
      <c r="AS1635" s="45"/>
      <c r="AT1635" s="45"/>
      <c r="AU1635" s="45"/>
      <c r="AV1635" s="45"/>
      <c r="AW1635" s="45"/>
      <c r="AX1635" s="45"/>
      <c r="AY1635" s="45"/>
      <c r="AZ1635" s="45"/>
      <c r="BA1635" s="45"/>
      <c r="BB1635" s="45"/>
      <c r="BC1635" s="45"/>
      <c r="BD1635" s="45"/>
      <c r="BE1635" s="45"/>
      <c r="BF1635" s="45"/>
      <c r="BG1635" s="45"/>
      <c r="BH1635" s="45"/>
      <c r="BI1635" s="45"/>
      <c r="BJ1635" s="45"/>
      <c r="BK1635" s="45"/>
      <c r="BL1635" s="45"/>
      <c r="BM1635" s="45"/>
      <c r="BN1635" s="45"/>
      <c r="BO1635" s="45"/>
      <c r="BP1635" s="45"/>
      <c r="BQ1635" s="45"/>
      <c r="BR1635" s="45"/>
      <c r="BS1635" s="45"/>
      <c r="BT1635" s="45"/>
      <c r="BU1635" s="45"/>
      <c r="BV1635" s="45"/>
      <c r="BW1635" s="45"/>
      <c r="BX1635" s="45"/>
      <c r="BY1635" s="45"/>
      <c r="BZ1635" s="45"/>
    </row>
    <row r="1636" spans="1:78" x14ac:dyDescent="0.45">
      <c r="A1636" s="45"/>
      <c r="B1636" s="45"/>
      <c r="C1636" s="45"/>
      <c r="D1636" s="45"/>
      <c r="E1636" s="45"/>
      <c r="F1636" s="45"/>
      <c r="G1636" s="45"/>
      <c r="H1636" s="45"/>
      <c r="I1636" s="45"/>
      <c r="J1636" s="45"/>
      <c r="K1636" s="45"/>
      <c r="L1636" s="45"/>
      <c r="M1636" s="45"/>
      <c r="N1636" s="45"/>
      <c r="O1636" s="45"/>
      <c r="P1636" s="45"/>
      <c r="Q1636" s="45"/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5"/>
      <c r="AE1636" s="45"/>
      <c r="AF1636" s="45"/>
      <c r="AG1636" s="45"/>
      <c r="AH1636" s="45"/>
      <c r="AI1636" s="45"/>
      <c r="AJ1636" s="45"/>
      <c r="AK1636" s="45"/>
      <c r="AL1636" s="45"/>
      <c r="AM1636" s="45"/>
      <c r="AN1636" s="45"/>
      <c r="AO1636" s="45"/>
      <c r="AP1636" s="45"/>
      <c r="AQ1636" s="45"/>
      <c r="AR1636" s="45"/>
      <c r="AS1636" s="45"/>
      <c r="AT1636" s="45"/>
      <c r="AU1636" s="45"/>
      <c r="AV1636" s="45"/>
      <c r="AW1636" s="45"/>
      <c r="AX1636" s="45"/>
      <c r="AY1636" s="45"/>
      <c r="AZ1636" s="45"/>
      <c r="BA1636" s="45"/>
      <c r="BB1636" s="45"/>
      <c r="BC1636" s="45"/>
      <c r="BD1636" s="45"/>
      <c r="BE1636" s="45"/>
      <c r="BF1636" s="45"/>
      <c r="BG1636" s="45"/>
      <c r="BH1636" s="45"/>
      <c r="BI1636" s="45"/>
      <c r="BJ1636" s="45"/>
      <c r="BK1636" s="45"/>
      <c r="BL1636" s="45"/>
      <c r="BM1636" s="45"/>
      <c r="BN1636" s="45"/>
      <c r="BO1636" s="45"/>
      <c r="BP1636" s="45"/>
      <c r="BQ1636" s="45"/>
      <c r="BR1636" s="45"/>
      <c r="BS1636" s="45"/>
      <c r="BT1636" s="45"/>
      <c r="BU1636" s="45"/>
      <c r="BV1636" s="45"/>
      <c r="BW1636" s="45"/>
      <c r="BX1636" s="45"/>
      <c r="BY1636" s="45"/>
      <c r="BZ1636" s="45"/>
    </row>
    <row r="1637" spans="1:78" x14ac:dyDescent="0.45">
      <c r="A1637" s="45"/>
      <c r="B1637" s="45"/>
      <c r="C1637" s="45"/>
      <c r="D1637" s="45"/>
      <c r="E1637" s="45"/>
      <c r="F1637" s="45"/>
      <c r="G1637" s="45"/>
      <c r="H1637" s="45"/>
      <c r="I1637" s="45"/>
      <c r="J1637" s="45"/>
      <c r="K1637" s="45"/>
      <c r="L1637" s="45"/>
      <c r="M1637" s="45"/>
      <c r="N1637" s="45"/>
      <c r="O1637" s="45"/>
      <c r="P1637" s="45"/>
      <c r="Q1637" s="45"/>
      <c r="R1637" s="45"/>
      <c r="S1637" s="45"/>
      <c r="T1637" s="45"/>
      <c r="U1637" s="45"/>
      <c r="V1637" s="45"/>
      <c r="W1637" s="45"/>
      <c r="X1637" s="45"/>
      <c r="Y1637" s="45"/>
      <c r="Z1637" s="45"/>
      <c r="AA1637" s="45"/>
      <c r="AB1637" s="45"/>
      <c r="AC1637" s="45"/>
      <c r="AD1637" s="45"/>
      <c r="AE1637" s="45"/>
      <c r="AF1637" s="45"/>
      <c r="AG1637" s="45"/>
      <c r="AH1637" s="45"/>
      <c r="AI1637" s="45"/>
      <c r="AJ1637" s="45"/>
      <c r="AK1637" s="45"/>
      <c r="AL1637" s="45"/>
      <c r="AM1637" s="45"/>
      <c r="AN1637" s="45"/>
      <c r="AO1637" s="45"/>
      <c r="AP1637" s="45"/>
      <c r="AQ1637" s="45"/>
      <c r="AR1637" s="45"/>
      <c r="AS1637" s="45"/>
      <c r="AT1637" s="45"/>
      <c r="AU1637" s="45"/>
      <c r="AV1637" s="45"/>
      <c r="AW1637" s="45"/>
      <c r="AX1637" s="45"/>
      <c r="AY1637" s="45"/>
      <c r="AZ1637" s="45"/>
      <c r="BA1637" s="45"/>
      <c r="BB1637" s="45"/>
      <c r="BC1637" s="45"/>
      <c r="BD1637" s="45"/>
      <c r="BE1637" s="45"/>
      <c r="BF1637" s="45"/>
      <c r="BG1637" s="45"/>
      <c r="BH1637" s="45"/>
      <c r="BI1637" s="45"/>
      <c r="BJ1637" s="45"/>
      <c r="BK1637" s="45"/>
      <c r="BL1637" s="45"/>
      <c r="BM1637" s="45"/>
      <c r="BN1637" s="45"/>
      <c r="BO1637" s="45"/>
      <c r="BP1637" s="45"/>
      <c r="BQ1637" s="45"/>
      <c r="BR1637" s="45"/>
      <c r="BS1637" s="45"/>
      <c r="BT1637" s="45"/>
      <c r="BU1637" s="45"/>
      <c r="BV1637" s="45"/>
      <c r="BW1637" s="45"/>
      <c r="BX1637" s="45"/>
      <c r="BY1637" s="45"/>
      <c r="BZ1637" s="45"/>
    </row>
    <row r="1638" spans="1:78" x14ac:dyDescent="0.45">
      <c r="A1638" s="45"/>
      <c r="B1638" s="45"/>
      <c r="C1638" s="45"/>
      <c r="D1638" s="45"/>
      <c r="E1638" s="45"/>
      <c r="F1638" s="45"/>
      <c r="G1638" s="45"/>
      <c r="H1638" s="45"/>
      <c r="I1638" s="45"/>
      <c r="J1638" s="45"/>
      <c r="K1638" s="45"/>
      <c r="L1638" s="45"/>
      <c r="M1638" s="45"/>
      <c r="N1638" s="45"/>
      <c r="O1638" s="45"/>
      <c r="P1638" s="45"/>
      <c r="Q1638" s="45"/>
      <c r="R1638" s="45"/>
      <c r="S1638" s="45"/>
      <c r="T1638" s="45"/>
      <c r="U1638" s="45"/>
      <c r="V1638" s="45"/>
      <c r="W1638" s="45"/>
      <c r="X1638" s="45"/>
      <c r="Y1638" s="45"/>
      <c r="Z1638" s="45"/>
      <c r="AA1638" s="45"/>
      <c r="AB1638" s="45"/>
      <c r="AC1638" s="45"/>
      <c r="AD1638" s="45"/>
      <c r="AE1638" s="45"/>
      <c r="AF1638" s="45"/>
      <c r="AG1638" s="45"/>
      <c r="AH1638" s="45"/>
      <c r="AI1638" s="45"/>
      <c r="AJ1638" s="45"/>
      <c r="AK1638" s="45"/>
      <c r="AL1638" s="45"/>
      <c r="AM1638" s="45"/>
      <c r="AN1638" s="45"/>
      <c r="AO1638" s="45"/>
      <c r="AP1638" s="45"/>
      <c r="AQ1638" s="45"/>
      <c r="AR1638" s="45"/>
      <c r="AS1638" s="45"/>
      <c r="AT1638" s="45"/>
      <c r="AU1638" s="45"/>
      <c r="AV1638" s="45"/>
      <c r="AW1638" s="45"/>
      <c r="AX1638" s="45"/>
      <c r="AY1638" s="45"/>
      <c r="AZ1638" s="45"/>
      <c r="BA1638" s="45"/>
      <c r="BB1638" s="45"/>
      <c r="BC1638" s="45"/>
      <c r="BD1638" s="45"/>
      <c r="BE1638" s="45"/>
      <c r="BF1638" s="45"/>
      <c r="BG1638" s="45"/>
      <c r="BH1638" s="45"/>
      <c r="BI1638" s="45"/>
      <c r="BJ1638" s="45"/>
      <c r="BK1638" s="45"/>
      <c r="BL1638" s="45"/>
      <c r="BM1638" s="45"/>
      <c r="BN1638" s="45"/>
      <c r="BO1638" s="45"/>
      <c r="BP1638" s="45"/>
      <c r="BQ1638" s="45"/>
      <c r="BR1638" s="45"/>
      <c r="BS1638" s="45"/>
      <c r="BT1638" s="45"/>
      <c r="BU1638" s="45"/>
      <c r="BV1638" s="45"/>
      <c r="BW1638" s="45"/>
      <c r="BX1638" s="45"/>
      <c r="BY1638" s="45"/>
      <c r="BZ1638" s="45"/>
    </row>
    <row r="1639" spans="1:78" x14ac:dyDescent="0.45">
      <c r="A1639" s="45"/>
      <c r="B1639" s="45"/>
      <c r="C1639" s="45"/>
      <c r="D1639" s="45"/>
      <c r="E1639" s="45"/>
      <c r="F1639" s="45"/>
      <c r="G1639" s="45"/>
      <c r="H1639" s="45"/>
      <c r="I1639" s="45"/>
      <c r="J1639" s="45"/>
      <c r="K1639" s="45"/>
      <c r="L1639" s="45"/>
      <c r="M1639" s="45"/>
      <c r="N1639" s="45"/>
      <c r="O1639" s="45"/>
      <c r="P1639" s="45"/>
      <c r="Q1639" s="45"/>
      <c r="R1639" s="45"/>
      <c r="S1639" s="45"/>
      <c r="T1639" s="45"/>
      <c r="U1639" s="45"/>
      <c r="V1639" s="45"/>
      <c r="W1639" s="45"/>
      <c r="X1639" s="45"/>
      <c r="Y1639" s="45"/>
      <c r="Z1639" s="45"/>
      <c r="AA1639" s="45"/>
      <c r="AB1639" s="45"/>
      <c r="AC1639" s="45"/>
      <c r="AD1639" s="45"/>
      <c r="AE1639" s="45"/>
      <c r="AF1639" s="45"/>
      <c r="AG1639" s="45"/>
      <c r="AH1639" s="45"/>
      <c r="AI1639" s="45"/>
      <c r="AJ1639" s="45"/>
      <c r="AK1639" s="45"/>
      <c r="AL1639" s="45"/>
      <c r="AM1639" s="45"/>
      <c r="AN1639" s="45"/>
      <c r="AO1639" s="45"/>
      <c r="AP1639" s="45"/>
      <c r="AQ1639" s="45"/>
      <c r="AR1639" s="45"/>
      <c r="AS1639" s="45"/>
      <c r="AT1639" s="45"/>
      <c r="AU1639" s="45"/>
      <c r="AV1639" s="45"/>
      <c r="AW1639" s="45"/>
      <c r="AX1639" s="45"/>
      <c r="AY1639" s="45"/>
      <c r="AZ1639" s="45"/>
      <c r="BA1639" s="45"/>
      <c r="BB1639" s="45"/>
      <c r="BC1639" s="45"/>
      <c r="BD1639" s="45"/>
      <c r="BE1639" s="45"/>
      <c r="BF1639" s="45"/>
      <c r="BG1639" s="45"/>
      <c r="BH1639" s="45"/>
      <c r="BI1639" s="45"/>
      <c r="BJ1639" s="45"/>
      <c r="BK1639" s="45"/>
      <c r="BL1639" s="45"/>
      <c r="BM1639" s="45"/>
      <c r="BN1639" s="45"/>
      <c r="BO1639" s="45"/>
      <c r="BP1639" s="45"/>
      <c r="BQ1639" s="45"/>
      <c r="BR1639" s="45"/>
      <c r="BS1639" s="45"/>
      <c r="BT1639" s="45"/>
      <c r="BU1639" s="45"/>
      <c r="BV1639" s="45"/>
      <c r="BW1639" s="45"/>
      <c r="BX1639" s="45"/>
      <c r="BY1639" s="45"/>
      <c r="BZ1639" s="45"/>
    </row>
    <row r="1640" spans="1:78" x14ac:dyDescent="0.45">
      <c r="A1640" s="45"/>
      <c r="B1640" s="45"/>
      <c r="C1640" s="45"/>
      <c r="D1640" s="45"/>
      <c r="E1640" s="45"/>
      <c r="F1640" s="45"/>
      <c r="G1640" s="45"/>
      <c r="H1640" s="45"/>
      <c r="I1640" s="45"/>
      <c r="J1640" s="45"/>
      <c r="K1640" s="45"/>
      <c r="L1640" s="45"/>
      <c r="M1640" s="45"/>
      <c r="N1640" s="45"/>
      <c r="O1640" s="45"/>
      <c r="P1640" s="45"/>
      <c r="Q1640" s="45"/>
      <c r="R1640" s="45"/>
      <c r="S1640" s="45"/>
      <c r="T1640" s="45"/>
      <c r="U1640" s="45"/>
      <c r="V1640" s="45"/>
      <c r="W1640" s="45"/>
      <c r="X1640" s="45"/>
      <c r="Y1640" s="45"/>
      <c r="Z1640" s="45"/>
      <c r="AA1640" s="45"/>
      <c r="AB1640" s="45"/>
      <c r="AC1640" s="45"/>
      <c r="AD1640" s="45"/>
      <c r="AE1640" s="45"/>
      <c r="AF1640" s="45"/>
      <c r="AG1640" s="45"/>
      <c r="AH1640" s="45"/>
      <c r="AI1640" s="45"/>
      <c r="AJ1640" s="45"/>
      <c r="AK1640" s="45"/>
      <c r="AL1640" s="45"/>
      <c r="AM1640" s="45"/>
      <c r="AN1640" s="45"/>
      <c r="AO1640" s="45"/>
      <c r="AP1640" s="45"/>
      <c r="AQ1640" s="45"/>
      <c r="AR1640" s="45"/>
      <c r="AS1640" s="45"/>
      <c r="AT1640" s="45"/>
      <c r="AU1640" s="45"/>
      <c r="AV1640" s="45"/>
      <c r="AW1640" s="45"/>
      <c r="AX1640" s="45"/>
      <c r="AY1640" s="45"/>
      <c r="AZ1640" s="45"/>
      <c r="BA1640" s="45"/>
      <c r="BB1640" s="45"/>
      <c r="BC1640" s="45"/>
      <c r="BD1640" s="45"/>
      <c r="BE1640" s="45"/>
      <c r="BF1640" s="45"/>
      <c r="BG1640" s="45"/>
      <c r="BH1640" s="45"/>
      <c r="BI1640" s="45"/>
      <c r="BJ1640" s="45"/>
      <c r="BK1640" s="45"/>
      <c r="BL1640" s="45"/>
      <c r="BM1640" s="45"/>
      <c r="BN1640" s="45"/>
      <c r="BO1640" s="45"/>
      <c r="BP1640" s="45"/>
      <c r="BQ1640" s="45"/>
      <c r="BR1640" s="45"/>
      <c r="BS1640" s="45"/>
      <c r="BT1640" s="45"/>
      <c r="BU1640" s="45"/>
      <c r="BV1640" s="45"/>
      <c r="BW1640" s="45"/>
      <c r="BX1640" s="45"/>
      <c r="BY1640" s="45"/>
      <c r="BZ1640" s="45"/>
    </row>
    <row r="1641" spans="1:78" x14ac:dyDescent="0.45">
      <c r="A1641" s="45"/>
      <c r="B1641" s="45"/>
      <c r="C1641" s="45"/>
      <c r="D1641" s="45"/>
      <c r="E1641" s="45"/>
      <c r="F1641" s="45"/>
      <c r="G1641" s="45"/>
      <c r="H1641" s="45"/>
      <c r="I1641" s="45"/>
      <c r="J1641" s="45"/>
      <c r="K1641" s="45"/>
      <c r="L1641" s="45"/>
      <c r="M1641" s="45"/>
      <c r="N1641" s="45"/>
      <c r="O1641" s="45"/>
      <c r="P1641" s="45"/>
      <c r="Q1641" s="45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5"/>
      <c r="AE1641" s="45"/>
      <c r="AF1641" s="45"/>
      <c r="AG1641" s="45"/>
      <c r="AH1641" s="45"/>
      <c r="AI1641" s="45"/>
      <c r="AJ1641" s="45"/>
      <c r="AK1641" s="45"/>
      <c r="AL1641" s="45"/>
      <c r="AM1641" s="45"/>
      <c r="AN1641" s="45"/>
      <c r="AO1641" s="45"/>
      <c r="AP1641" s="45"/>
      <c r="AQ1641" s="45"/>
      <c r="AR1641" s="45"/>
      <c r="AS1641" s="45"/>
      <c r="AT1641" s="45"/>
      <c r="AU1641" s="45"/>
      <c r="AV1641" s="45"/>
      <c r="AW1641" s="45"/>
      <c r="AX1641" s="45"/>
      <c r="AY1641" s="45"/>
      <c r="AZ1641" s="45"/>
      <c r="BA1641" s="45"/>
      <c r="BB1641" s="45"/>
      <c r="BC1641" s="45"/>
      <c r="BD1641" s="45"/>
      <c r="BE1641" s="45"/>
      <c r="BF1641" s="45"/>
      <c r="BG1641" s="45"/>
      <c r="BH1641" s="45"/>
      <c r="BI1641" s="45"/>
      <c r="BJ1641" s="45"/>
      <c r="BK1641" s="45"/>
      <c r="BL1641" s="45"/>
      <c r="BM1641" s="45"/>
      <c r="BN1641" s="45"/>
      <c r="BO1641" s="45"/>
      <c r="BP1641" s="45"/>
      <c r="BQ1641" s="45"/>
      <c r="BR1641" s="45"/>
      <c r="BS1641" s="45"/>
      <c r="BT1641" s="45"/>
      <c r="BU1641" s="45"/>
      <c r="BV1641" s="45"/>
      <c r="BW1641" s="45"/>
      <c r="BX1641" s="45"/>
      <c r="BY1641" s="45"/>
      <c r="BZ1641" s="45"/>
    </row>
    <row r="1642" spans="1:78" x14ac:dyDescent="0.45">
      <c r="A1642" s="45"/>
      <c r="B1642" s="45"/>
      <c r="C1642" s="45"/>
      <c r="D1642" s="45"/>
      <c r="E1642" s="45"/>
      <c r="F1642" s="45"/>
      <c r="G1642" s="45"/>
      <c r="H1642" s="45"/>
      <c r="I1642" s="45"/>
      <c r="J1642" s="45"/>
      <c r="K1642" s="45"/>
      <c r="L1642" s="45"/>
      <c r="M1642" s="45"/>
      <c r="N1642" s="45"/>
      <c r="O1642" s="45"/>
      <c r="P1642" s="45"/>
      <c r="Q1642" s="45"/>
      <c r="R1642" s="45"/>
      <c r="S1642" s="45"/>
      <c r="T1642" s="45"/>
      <c r="U1642" s="45"/>
      <c r="V1642" s="45"/>
      <c r="W1642" s="45"/>
      <c r="X1642" s="45"/>
      <c r="Y1642" s="45"/>
      <c r="Z1642" s="45"/>
      <c r="AA1642" s="45"/>
      <c r="AB1642" s="45"/>
      <c r="AC1642" s="45"/>
      <c r="AD1642" s="45"/>
      <c r="AE1642" s="45"/>
      <c r="AF1642" s="45"/>
      <c r="AG1642" s="45"/>
      <c r="AH1642" s="45"/>
      <c r="AI1642" s="45"/>
      <c r="AJ1642" s="45"/>
      <c r="AK1642" s="45"/>
      <c r="AL1642" s="45"/>
      <c r="AM1642" s="45"/>
      <c r="AN1642" s="45"/>
      <c r="AO1642" s="45"/>
      <c r="AP1642" s="45"/>
      <c r="AQ1642" s="45"/>
      <c r="AR1642" s="45"/>
      <c r="AS1642" s="45"/>
      <c r="AT1642" s="45"/>
      <c r="AU1642" s="45"/>
      <c r="AV1642" s="45"/>
      <c r="AW1642" s="45"/>
      <c r="AX1642" s="45"/>
      <c r="AY1642" s="45"/>
      <c r="AZ1642" s="45"/>
      <c r="BA1642" s="45"/>
      <c r="BB1642" s="45"/>
      <c r="BC1642" s="45"/>
      <c r="BD1642" s="45"/>
      <c r="BE1642" s="45"/>
      <c r="BF1642" s="45"/>
      <c r="BG1642" s="45"/>
      <c r="BH1642" s="45"/>
      <c r="BI1642" s="45"/>
      <c r="BJ1642" s="45"/>
      <c r="BK1642" s="45"/>
      <c r="BL1642" s="45"/>
      <c r="BM1642" s="45"/>
      <c r="BN1642" s="45"/>
      <c r="BO1642" s="45"/>
      <c r="BP1642" s="45"/>
      <c r="BQ1642" s="45"/>
      <c r="BR1642" s="45"/>
      <c r="BS1642" s="45"/>
      <c r="BT1642" s="45"/>
      <c r="BU1642" s="45"/>
      <c r="BV1642" s="45"/>
      <c r="BW1642" s="45"/>
      <c r="BX1642" s="45"/>
      <c r="BY1642" s="45"/>
      <c r="BZ1642" s="45"/>
    </row>
    <row r="1643" spans="1:78" x14ac:dyDescent="0.45">
      <c r="A1643" s="45"/>
      <c r="B1643" s="45"/>
      <c r="C1643" s="45"/>
      <c r="D1643" s="45"/>
      <c r="E1643" s="45"/>
      <c r="F1643" s="45"/>
      <c r="G1643" s="45"/>
      <c r="H1643" s="45"/>
      <c r="I1643" s="45"/>
      <c r="J1643" s="45"/>
      <c r="K1643" s="45"/>
      <c r="L1643" s="45"/>
      <c r="M1643" s="45"/>
      <c r="N1643" s="45"/>
      <c r="O1643" s="45"/>
      <c r="P1643" s="45"/>
      <c r="Q1643" s="45"/>
      <c r="R1643" s="45"/>
      <c r="S1643" s="45"/>
      <c r="T1643" s="45"/>
      <c r="U1643" s="45"/>
      <c r="V1643" s="45"/>
      <c r="W1643" s="45"/>
      <c r="X1643" s="45"/>
      <c r="Y1643" s="45"/>
      <c r="Z1643" s="45"/>
      <c r="AA1643" s="45"/>
      <c r="AB1643" s="45"/>
      <c r="AC1643" s="45"/>
      <c r="AD1643" s="45"/>
      <c r="AE1643" s="45"/>
      <c r="AF1643" s="45"/>
      <c r="AG1643" s="45"/>
      <c r="AH1643" s="45"/>
      <c r="AI1643" s="45"/>
      <c r="AJ1643" s="45"/>
      <c r="AK1643" s="45"/>
      <c r="AL1643" s="45"/>
      <c r="AM1643" s="45"/>
      <c r="AN1643" s="45"/>
      <c r="AO1643" s="45"/>
      <c r="AP1643" s="45"/>
      <c r="AQ1643" s="45"/>
      <c r="AR1643" s="45"/>
      <c r="AS1643" s="45"/>
      <c r="AT1643" s="45"/>
      <c r="AU1643" s="45"/>
      <c r="AV1643" s="45"/>
      <c r="AW1643" s="45"/>
      <c r="AX1643" s="45"/>
      <c r="AY1643" s="45"/>
      <c r="AZ1643" s="45"/>
      <c r="BA1643" s="45"/>
      <c r="BB1643" s="45"/>
      <c r="BC1643" s="45"/>
      <c r="BD1643" s="45"/>
      <c r="BE1643" s="45"/>
      <c r="BF1643" s="45"/>
      <c r="BG1643" s="45"/>
      <c r="BH1643" s="45"/>
      <c r="BI1643" s="45"/>
      <c r="BJ1643" s="45"/>
      <c r="BK1643" s="45"/>
      <c r="BL1643" s="45"/>
      <c r="BM1643" s="45"/>
      <c r="BN1643" s="45"/>
      <c r="BO1643" s="45"/>
      <c r="BP1643" s="45"/>
      <c r="BQ1643" s="45"/>
      <c r="BR1643" s="45"/>
      <c r="BS1643" s="45"/>
      <c r="BT1643" s="45"/>
      <c r="BU1643" s="45"/>
      <c r="BV1643" s="45"/>
      <c r="BW1643" s="45"/>
      <c r="BX1643" s="45"/>
      <c r="BY1643" s="45"/>
      <c r="BZ1643" s="45"/>
    </row>
    <row r="1644" spans="1:78" x14ac:dyDescent="0.45">
      <c r="A1644" s="45"/>
      <c r="B1644" s="45"/>
      <c r="C1644" s="45"/>
      <c r="D1644" s="45"/>
      <c r="E1644" s="45"/>
      <c r="F1644" s="45"/>
      <c r="G1644" s="45"/>
      <c r="H1644" s="45"/>
      <c r="I1644" s="45"/>
      <c r="J1644" s="45"/>
      <c r="K1644" s="45"/>
      <c r="L1644" s="45"/>
      <c r="M1644" s="45"/>
      <c r="N1644" s="45"/>
      <c r="O1644" s="45"/>
      <c r="P1644" s="45"/>
      <c r="Q1644" s="45"/>
      <c r="R1644" s="45"/>
      <c r="S1644" s="45"/>
      <c r="T1644" s="45"/>
      <c r="U1644" s="45"/>
      <c r="V1644" s="45"/>
      <c r="W1644" s="45"/>
      <c r="X1644" s="45"/>
      <c r="Y1644" s="45"/>
      <c r="Z1644" s="45"/>
      <c r="AA1644" s="45"/>
      <c r="AB1644" s="45"/>
      <c r="AC1644" s="45"/>
      <c r="AD1644" s="45"/>
      <c r="AE1644" s="45"/>
      <c r="AF1644" s="45"/>
      <c r="AG1644" s="45"/>
      <c r="AH1644" s="45"/>
      <c r="AI1644" s="45"/>
      <c r="AJ1644" s="45"/>
      <c r="AK1644" s="45"/>
      <c r="AL1644" s="45"/>
      <c r="AM1644" s="45"/>
      <c r="AN1644" s="45"/>
      <c r="AO1644" s="45"/>
      <c r="AP1644" s="45"/>
      <c r="AQ1644" s="45"/>
      <c r="AR1644" s="45"/>
      <c r="AS1644" s="45"/>
      <c r="AT1644" s="45"/>
      <c r="AU1644" s="45"/>
      <c r="AV1644" s="45"/>
      <c r="AW1644" s="45"/>
      <c r="AX1644" s="45"/>
      <c r="AY1644" s="45"/>
      <c r="AZ1644" s="45"/>
      <c r="BA1644" s="45"/>
      <c r="BB1644" s="45"/>
      <c r="BC1644" s="45"/>
      <c r="BD1644" s="45"/>
      <c r="BE1644" s="45"/>
      <c r="BF1644" s="45"/>
      <c r="BG1644" s="45"/>
      <c r="BH1644" s="45"/>
      <c r="BI1644" s="45"/>
      <c r="BJ1644" s="45"/>
      <c r="BK1644" s="45"/>
      <c r="BL1644" s="45"/>
      <c r="BM1644" s="45"/>
      <c r="BN1644" s="45"/>
      <c r="BO1644" s="45"/>
      <c r="BP1644" s="45"/>
      <c r="BQ1644" s="45"/>
      <c r="BR1644" s="45"/>
      <c r="BS1644" s="45"/>
      <c r="BT1644" s="45"/>
      <c r="BU1644" s="45"/>
      <c r="BV1644" s="45"/>
      <c r="BW1644" s="45"/>
      <c r="BX1644" s="45"/>
      <c r="BY1644" s="45"/>
      <c r="BZ1644" s="45"/>
    </row>
    <row r="1645" spans="1:78" x14ac:dyDescent="0.45">
      <c r="A1645" s="45"/>
      <c r="B1645" s="45"/>
      <c r="C1645" s="45"/>
      <c r="D1645" s="45"/>
      <c r="E1645" s="45"/>
      <c r="F1645" s="45"/>
      <c r="G1645" s="45"/>
      <c r="H1645" s="45"/>
      <c r="I1645" s="45"/>
      <c r="J1645" s="45"/>
      <c r="K1645" s="45"/>
      <c r="L1645" s="45"/>
      <c r="M1645" s="45"/>
      <c r="N1645" s="45"/>
      <c r="O1645" s="45"/>
      <c r="P1645" s="45"/>
      <c r="Q1645" s="45"/>
      <c r="R1645" s="45"/>
      <c r="S1645" s="45"/>
      <c r="T1645" s="45"/>
      <c r="U1645" s="45"/>
      <c r="V1645" s="45"/>
      <c r="W1645" s="45"/>
      <c r="X1645" s="45"/>
      <c r="Y1645" s="45"/>
      <c r="Z1645" s="45"/>
      <c r="AA1645" s="45"/>
      <c r="AB1645" s="45"/>
      <c r="AC1645" s="45"/>
      <c r="AD1645" s="45"/>
      <c r="AE1645" s="45"/>
      <c r="AF1645" s="45"/>
      <c r="AG1645" s="45"/>
      <c r="AH1645" s="45"/>
      <c r="AI1645" s="45"/>
      <c r="AJ1645" s="45"/>
      <c r="AK1645" s="45"/>
      <c r="AL1645" s="45"/>
      <c r="AM1645" s="45"/>
      <c r="AN1645" s="45"/>
      <c r="AO1645" s="45"/>
      <c r="AP1645" s="45"/>
      <c r="AQ1645" s="45"/>
      <c r="AR1645" s="45"/>
      <c r="AS1645" s="45"/>
      <c r="AT1645" s="45"/>
      <c r="AU1645" s="45"/>
      <c r="AV1645" s="45"/>
      <c r="AW1645" s="45"/>
      <c r="AX1645" s="45"/>
      <c r="AY1645" s="45"/>
      <c r="AZ1645" s="45"/>
      <c r="BA1645" s="45"/>
      <c r="BB1645" s="45"/>
      <c r="BC1645" s="45"/>
      <c r="BD1645" s="45"/>
      <c r="BE1645" s="45"/>
      <c r="BF1645" s="45"/>
      <c r="BG1645" s="45"/>
      <c r="BH1645" s="45"/>
      <c r="BI1645" s="45"/>
      <c r="BJ1645" s="45"/>
      <c r="BK1645" s="45"/>
      <c r="BL1645" s="45"/>
      <c r="BM1645" s="45"/>
      <c r="BN1645" s="45"/>
      <c r="BO1645" s="45"/>
      <c r="BP1645" s="45"/>
      <c r="BQ1645" s="45"/>
      <c r="BR1645" s="45"/>
      <c r="BS1645" s="45"/>
      <c r="BT1645" s="45"/>
      <c r="BU1645" s="45"/>
      <c r="BV1645" s="45"/>
      <c r="BW1645" s="45"/>
      <c r="BX1645" s="45"/>
      <c r="BY1645" s="45"/>
      <c r="BZ1645" s="45"/>
    </row>
    <row r="1646" spans="1:78" x14ac:dyDescent="0.45">
      <c r="A1646" s="45"/>
      <c r="B1646" s="45"/>
      <c r="C1646" s="45"/>
      <c r="D1646" s="45"/>
      <c r="E1646" s="45"/>
      <c r="F1646" s="45"/>
      <c r="G1646" s="45"/>
      <c r="H1646" s="45"/>
      <c r="I1646" s="45"/>
      <c r="J1646" s="45"/>
      <c r="K1646" s="45"/>
      <c r="L1646" s="45"/>
      <c r="M1646" s="45"/>
      <c r="N1646" s="45"/>
      <c r="O1646" s="45"/>
      <c r="P1646" s="45"/>
      <c r="Q1646" s="45"/>
      <c r="R1646" s="45"/>
      <c r="S1646" s="45"/>
      <c r="T1646" s="45"/>
      <c r="U1646" s="45"/>
      <c r="V1646" s="45"/>
      <c r="W1646" s="45"/>
      <c r="X1646" s="45"/>
      <c r="Y1646" s="45"/>
      <c r="Z1646" s="45"/>
      <c r="AA1646" s="45"/>
      <c r="AB1646" s="45"/>
      <c r="AC1646" s="45"/>
      <c r="AD1646" s="45"/>
      <c r="AE1646" s="45"/>
      <c r="AF1646" s="45"/>
      <c r="AG1646" s="45"/>
      <c r="AH1646" s="45"/>
      <c r="AI1646" s="45"/>
      <c r="AJ1646" s="45"/>
      <c r="AK1646" s="45"/>
      <c r="AL1646" s="45"/>
      <c r="AM1646" s="45"/>
      <c r="AN1646" s="45"/>
      <c r="AO1646" s="45"/>
      <c r="AP1646" s="45"/>
      <c r="AQ1646" s="45"/>
      <c r="AR1646" s="45"/>
      <c r="AS1646" s="45"/>
      <c r="AT1646" s="45"/>
      <c r="AU1646" s="45"/>
      <c r="AV1646" s="45"/>
      <c r="AW1646" s="45"/>
      <c r="AX1646" s="45"/>
      <c r="AY1646" s="45"/>
      <c r="AZ1646" s="45"/>
      <c r="BA1646" s="45"/>
      <c r="BB1646" s="45"/>
      <c r="BC1646" s="45"/>
      <c r="BD1646" s="45"/>
      <c r="BE1646" s="45"/>
      <c r="BF1646" s="45"/>
      <c r="BG1646" s="45"/>
      <c r="BH1646" s="45"/>
      <c r="BI1646" s="45"/>
      <c r="BJ1646" s="45"/>
      <c r="BK1646" s="45"/>
      <c r="BL1646" s="45"/>
      <c r="BM1646" s="45"/>
      <c r="BN1646" s="45"/>
      <c r="BO1646" s="45"/>
      <c r="BP1646" s="45"/>
      <c r="BQ1646" s="45"/>
      <c r="BR1646" s="45"/>
      <c r="BS1646" s="45"/>
      <c r="BT1646" s="45"/>
      <c r="BU1646" s="45"/>
      <c r="BV1646" s="45"/>
      <c r="BW1646" s="45"/>
      <c r="BX1646" s="45"/>
      <c r="BY1646" s="45"/>
      <c r="BZ1646" s="45"/>
    </row>
    <row r="1647" spans="1:78" x14ac:dyDescent="0.45">
      <c r="A1647" s="45"/>
      <c r="B1647" s="45"/>
      <c r="C1647" s="45"/>
      <c r="D1647" s="45"/>
      <c r="E1647" s="45"/>
      <c r="F1647" s="45"/>
      <c r="G1647" s="45"/>
      <c r="H1647" s="45"/>
      <c r="I1647" s="45"/>
      <c r="J1647" s="45"/>
      <c r="K1647" s="45"/>
      <c r="L1647" s="45"/>
      <c r="M1647" s="45"/>
      <c r="N1647" s="45"/>
      <c r="O1647" s="45"/>
      <c r="P1647" s="45"/>
      <c r="Q1647" s="45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  <c r="AF1647" s="45"/>
      <c r="AG1647" s="45"/>
      <c r="AH1647" s="45"/>
      <c r="AI1647" s="45"/>
      <c r="AJ1647" s="45"/>
      <c r="AK1647" s="45"/>
      <c r="AL1647" s="45"/>
      <c r="AM1647" s="45"/>
      <c r="AN1647" s="45"/>
      <c r="AO1647" s="45"/>
      <c r="AP1647" s="45"/>
      <c r="AQ1647" s="45"/>
      <c r="AR1647" s="45"/>
      <c r="AS1647" s="45"/>
      <c r="AT1647" s="45"/>
      <c r="AU1647" s="45"/>
      <c r="AV1647" s="45"/>
      <c r="AW1647" s="45"/>
      <c r="AX1647" s="45"/>
      <c r="AY1647" s="45"/>
      <c r="AZ1647" s="45"/>
      <c r="BA1647" s="45"/>
      <c r="BB1647" s="45"/>
      <c r="BC1647" s="45"/>
      <c r="BD1647" s="45"/>
      <c r="BE1647" s="45"/>
      <c r="BF1647" s="45"/>
      <c r="BG1647" s="45"/>
      <c r="BH1647" s="45"/>
      <c r="BI1647" s="45"/>
      <c r="BJ1647" s="45"/>
      <c r="BK1647" s="45"/>
      <c r="BL1647" s="45"/>
      <c r="BM1647" s="45"/>
      <c r="BN1647" s="45"/>
      <c r="BO1647" s="45"/>
      <c r="BP1647" s="45"/>
      <c r="BQ1647" s="45"/>
      <c r="BR1647" s="45"/>
      <c r="BS1647" s="45"/>
      <c r="BT1647" s="45"/>
      <c r="BU1647" s="45"/>
      <c r="BV1647" s="45"/>
      <c r="BW1647" s="45"/>
      <c r="BX1647" s="45"/>
      <c r="BY1647" s="45"/>
      <c r="BZ1647" s="45"/>
    </row>
    <row r="1648" spans="1:78" x14ac:dyDescent="0.45">
      <c r="A1648" s="45"/>
      <c r="B1648" s="45"/>
      <c r="C1648" s="45"/>
      <c r="D1648" s="45"/>
      <c r="E1648" s="45"/>
      <c r="F1648" s="45"/>
      <c r="G1648" s="45"/>
      <c r="H1648" s="45"/>
      <c r="I1648" s="45"/>
      <c r="J1648" s="45"/>
      <c r="K1648" s="45"/>
      <c r="L1648" s="45"/>
      <c r="M1648" s="45"/>
      <c r="N1648" s="45"/>
      <c r="O1648" s="45"/>
      <c r="P1648" s="45"/>
      <c r="Q1648" s="45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  <c r="AD1648" s="45"/>
      <c r="AE1648" s="45"/>
      <c r="AF1648" s="45"/>
      <c r="AG1648" s="45"/>
      <c r="AH1648" s="45"/>
      <c r="AI1648" s="45"/>
      <c r="AJ1648" s="45"/>
      <c r="AK1648" s="45"/>
      <c r="AL1648" s="45"/>
      <c r="AM1648" s="45"/>
      <c r="AN1648" s="45"/>
      <c r="AO1648" s="45"/>
      <c r="AP1648" s="45"/>
      <c r="AQ1648" s="45"/>
      <c r="AR1648" s="45"/>
      <c r="AS1648" s="45"/>
      <c r="AT1648" s="45"/>
      <c r="AU1648" s="45"/>
      <c r="AV1648" s="45"/>
      <c r="AW1648" s="45"/>
      <c r="AX1648" s="45"/>
      <c r="AY1648" s="45"/>
      <c r="AZ1648" s="45"/>
      <c r="BA1648" s="45"/>
      <c r="BB1648" s="45"/>
      <c r="BC1648" s="45"/>
      <c r="BD1648" s="45"/>
      <c r="BE1648" s="45"/>
      <c r="BF1648" s="45"/>
      <c r="BG1648" s="45"/>
      <c r="BH1648" s="45"/>
      <c r="BI1648" s="45"/>
      <c r="BJ1648" s="45"/>
      <c r="BK1648" s="45"/>
      <c r="BL1648" s="45"/>
      <c r="BM1648" s="45"/>
      <c r="BN1648" s="45"/>
      <c r="BO1648" s="45"/>
      <c r="BP1648" s="45"/>
      <c r="BQ1648" s="45"/>
      <c r="BR1648" s="45"/>
      <c r="BS1648" s="45"/>
      <c r="BT1648" s="45"/>
      <c r="BU1648" s="45"/>
      <c r="BV1648" s="45"/>
      <c r="BW1648" s="45"/>
      <c r="BX1648" s="45"/>
      <c r="BY1648" s="45"/>
      <c r="BZ1648" s="45"/>
    </row>
    <row r="1649" spans="1:78" x14ac:dyDescent="0.45">
      <c r="A1649" s="45"/>
      <c r="B1649" s="45"/>
      <c r="C1649" s="45"/>
      <c r="D1649" s="45"/>
      <c r="E1649" s="45"/>
      <c r="F1649" s="45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5"/>
      <c r="S1649" s="45"/>
      <c r="T1649" s="45"/>
      <c r="U1649" s="45"/>
      <c r="V1649" s="45"/>
      <c r="W1649" s="45"/>
      <c r="X1649" s="45"/>
      <c r="Y1649" s="45"/>
      <c r="Z1649" s="45"/>
      <c r="AA1649" s="45"/>
      <c r="AB1649" s="45"/>
      <c r="AC1649" s="45"/>
      <c r="AD1649" s="45"/>
      <c r="AE1649" s="45"/>
      <c r="AF1649" s="45"/>
      <c r="AG1649" s="45"/>
      <c r="AH1649" s="45"/>
      <c r="AI1649" s="45"/>
      <c r="AJ1649" s="45"/>
      <c r="AK1649" s="45"/>
      <c r="AL1649" s="45"/>
      <c r="AM1649" s="45"/>
      <c r="AN1649" s="45"/>
      <c r="AO1649" s="45"/>
      <c r="AP1649" s="45"/>
      <c r="AQ1649" s="45"/>
      <c r="AR1649" s="45"/>
      <c r="AS1649" s="45"/>
      <c r="AT1649" s="45"/>
      <c r="AU1649" s="45"/>
      <c r="AV1649" s="45"/>
      <c r="AW1649" s="45"/>
      <c r="AX1649" s="45"/>
      <c r="AY1649" s="45"/>
      <c r="AZ1649" s="45"/>
      <c r="BA1649" s="45"/>
      <c r="BB1649" s="45"/>
      <c r="BC1649" s="45"/>
      <c r="BD1649" s="45"/>
      <c r="BE1649" s="45"/>
      <c r="BF1649" s="45"/>
      <c r="BG1649" s="45"/>
      <c r="BH1649" s="45"/>
      <c r="BI1649" s="45"/>
      <c r="BJ1649" s="45"/>
      <c r="BK1649" s="45"/>
      <c r="BL1649" s="45"/>
      <c r="BM1649" s="45"/>
      <c r="BN1649" s="45"/>
      <c r="BO1649" s="45"/>
      <c r="BP1649" s="45"/>
      <c r="BQ1649" s="45"/>
      <c r="BR1649" s="45"/>
      <c r="BS1649" s="45"/>
      <c r="BT1649" s="45"/>
      <c r="BU1649" s="45"/>
      <c r="BV1649" s="45"/>
      <c r="BW1649" s="45"/>
      <c r="BX1649" s="45"/>
      <c r="BY1649" s="45"/>
      <c r="BZ1649" s="45"/>
    </row>
    <row r="1650" spans="1:78" x14ac:dyDescent="0.45">
      <c r="A1650" s="45"/>
      <c r="B1650" s="45"/>
      <c r="C1650" s="45"/>
      <c r="D1650" s="45"/>
      <c r="E1650" s="45"/>
      <c r="F1650" s="45"/>
      <c r="G1650" s="45"/>
      <c r="H1650" s="45"/>
      <c r="I1650" s="45"/>
      <c r="J1650" s="45"/>
      <c r="K1650" s="45"/>
      <c r="L1650" s="45"/>
      <c r="M1650" s="45"/>
      <c r="N1650" s="45"/>
      <c r="O1650" s="45"/>
      <c r="P1650" s="45"/>
      <c r="Q1650" s="45"/>
      <c r="R1650" s="45"/>
      <c r="S1650" s="45"/>
      <c r="T1650" s="45"/>
      <c r="U1650" s="45"/>
      <c r="V1650" s="45"/>
      <c r="W1650" s="45"/>
      <c r="X1650" s="45"/>
      <c r="Y1650" s="45"/>
      <c r="Z1650" s="45"/>
      <c r="AA1650" s="45"/>
      <c r="AB1650" s="45"/>
      <c r="AC1650" s="45"/>
      <c r="AD1650" s="45"/>
      <c r="AE1650" s="45"/>
      <c r="AF1650" s="45"/>
      <c r="AG1650" s="45"/>
      <c r="AH1650" s="45"/>
      <c r="AI1650" s="45"/>
      <c r="AJ1650" s="45"/>
      <c r="AK1650" s="45"/>
      <c r="AL1650" s="45"/>
      <c r="AM1650" s="45"/>
      <c r="AN1650" s="45"/>
      <c r="AO1650" s="45"/>
      <c r="AP1650" s="45"/>
      <c r="AQ1650" s="45"/>
      <c r="AR1650" s="45"/>
      <c r="AS1650" s="45"/>
      <c r="AT1650" s="45"/>
      <c r="AU1650" s="45"/>
      <c r="AV1650" s="45"/>
      <c r="AW1650" s="45"/>
      <c r="AX1650" s="45"/>
      <c r="AY1650" s="45"/>
      <c r="AZ1650" s="45"/>
      <c r="BA1650" s="45"/>
      <c r="BB1650" s="45"/>
      <c r="BC1650" s="45"/>
      <c r="BD1650" s="45"/>
      <c r="BE1650" s="45"/>
      <c r="BF1650" s="45"/>
      <c r="BG1650" s="45"/>
      <c r="BH1650" s="45"/>
      <c r="BI1650" s="45"/>
      <c r="BJ1650" s="45"/>
      <c r="BK1650" s="45"/>
      <c r="BL1650" s="45"/>
      <c r="BM1650" s="45"/>
      <c r="BN1650" s="45"/>
      <c r="BO1650" s="45"/>
      <c r="BP1650" s="45"/>
      <c r="BQ1650" s="45"/>
      <c r="BR1650" s="45"/>
      <c r="BS1650" s="45"/>
      <c r="BT1650" s="45"/>
      <c r="BU1650" s="45"/>
      <c r="BV1650" s="45"/>
      <c r="BW1650" s="45"/>
      <c r="BX1650" s="45"/>
      <c r="BY1650" s="45"/>
      <c r="BZ1650" s="45"/>
    </row>
    <row r="1651" spans="1:78" x14ac:dyDescent="0.45">
      <c r="A1651" s="45"/>
      <c r="B1651" s="45"/>
      <c r="C1651" s="45"/>
      <c r="D1651" s="45"/>
      <c r="E1651" s="45"/>
      <c r="F1651" s="45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5"/>
      <c r="R1651" s="45"/>
      <c r="S1651" s="45"/>
      <c r="T1651" s="45"/>
      <c r="U1651" s="45"/>
      <c r="V1651" s="45"/>
      <c r="W1651" s="45"/>
      <c r="X1651" s="45"/>
      <c r="Y1651" s="45"/>
      <c r="Z1651" s="45"/>
      <c r="AA1651" s="45"/>
      <c r="AB1651" s="45"/>
      <c r="AC1651" s="45"/>
      <c r="AD1651" s="45"/>
      <c r="AE1651" s="45"/>
      <c r="AF1651" s="45"/>
      <c r="AG1651" s="45"/>
      <c r="AH1651" s="45"/>
      <c r="AI1651" s="45"/>
      <c r="AJ1651" s="45"/>
      <c r="AK1651" s="45"/>
      <c r="AL1651" s="45"/>
      <c r="AM1651" s="45"/>
      <c r="AN1651" s="45"/>
      <c r="AO1651" s="45"/>
      <c r="AP1651" s="45"/>
      <c r="AQ1651" s="45"/>
      <c r="AR1651" s="45"/>
      <c r="AS1651" s="45"/>
      <c r="AT1651" s="45"/>
      <c r="AU1651" s="45"/>
      <c r="AV1651" s="45"/>
      <c r="AW1651" s="45"/>
      <c r="AX1651" s="45"/>
      <c r="AY1651" s="45"/>
      <c r="AZ1651" s="45"/>
      <c r="BA1651" s="45"/>
      <c r="BB1651" s="45"/>
      <c r="BC1651" s="45"/>
      <c r="BD1651" s="45"/>
      <c r="BE1651" s="45"/>
      <c r="BF1651" s="45"/>
      <c r="BG1651" s="45"/>
      <c r="BH1651" s="45"/>
      <c r="BI1651" s="45"/>
      <c r="BJ1651" s="45"/>
      <c r="BK1651" s="45"/>
      <c r="BL1651" s="45"/>
      <c r="BM1651" s="45"/>
      <c r="BN1651" s="45"/>
      <c r="BO1651" s="45"/>
      <c r="BP1651" s="45"/>
      <c r="BQ1651" s="45"/>
      <c r="BR1651" s="45"/>
      <c r="BS1651" s="45"/>
      <c r="BT1651" s="45"/>
      <c r="BU1651" s="45"/>
      <c r="BV1651" s="45"/>
      <c r="BW1651" s="45"/>
      <c r="BX1651" s="45"/>
      <c r="BY1651" s="45"/>
      <c r="BZ1651" s="45"/>
    </row>
    <row r="1652" spans="1:78" x14ac:dyDescent="0.45">
      <c r="A1652" s="45"/>
      <c r="B1652" s="45"/>
      <c r="C1652" s="45"/>
      <c r="D1652" s="45"/>
      <c r="E1652" s="45"/>
      <c r="F1652" s="45"/>
      <c r="G1652" s="45"/>
      <c r="H1652" s="45"/>
      <c r="I1652" s="45"/>
      <c r="J1652" s="45"/>
      <c r="K1652" s="45"/>
      <c r="L1652" s="45"/>
      <c r="M1652" s="45"/>
      <c r="N1652" s="45"/>
      <c r="O1652" s="45"/>
      <c r="P1652" s="45"/>
      <c r="Q1652" s="45"/>
      <c r="R1652" s="45"/>
      <c r="S1652" s="45"/>
      <c r="T1652" s="45"/>
      <c r="U1652" s="45"/>
      <c r="V1652" s="45"/>
      <c r="W1652" s="45"/>
      <c r="X1652" s="45"/>
      <c r="Y1652" s="45"/>
      <c r="Z1652" s="45"/>
      <c r="AA1652" s="45"/>
      <c r="AB1652" s="45"/>
      <c r="AC1652" s="45"/>
      <c r="AD1652" s="45"/>
      <c r="AE1652" s="45"/>
      <c r="AF1652" s="45"/>
      <c r="AG1652" s="45"/>
      <c r="AH1652" s="45"/>
      <c r="AI1652" s="45"/>
      <c r="AJ1652" s="45"/>
      <c r="AK1652" s="45"/>
      <c r="AL1652" s="45"/>
      <c r="AM1652" s="45"/>
      <c r="AN1652" s="45"/>
      <c r="AO1652" s="45"/>
      <c r="AP1652" s="45"/>
      <c r="AQ1652" s="45"/>
      <c r="AR1652" s="45"/>
      <c r="AS1652" s="45"/>
      <c r="AT1652" s="45"/>
      <c r="AU1652" s="45"/>
      <c r="AV1652" s="45"/>
      <c r="AW1652" s="45"/>
      <c r="AX1652" s="45"/>
      <c r="AY1652" s="45"/>
      <c r="AZ1652" s="45"/>
      <c r="BA1652" s="45"/>
      <c r="BB1652" s="45"/>
      <c r="BC1652" s="45"/>
      <c r="BD1652" s="45"/>
      <c r="BE1652" s="45"/>
      <c r="BF1652" s="45"/>
      <c r="BG1652" s="45"/>
      <c r="BH1652" s="45"/>
      <c r="BI1652" s="45"/>
      <c r="BJ1652" s="45"/>
      <c r="BK1652" s="45"/>
      <c r="BL1652" s="45"/>
      <c r="BM1652" s="45"/>
      <c r="BN1652" s="45"/>
      <c r="BO1652" s="45"/>
      <c r="BP1652" s="45"/>
      <c r="BQ1652" s="45"/>
      <c r="BR1652" s="45"/>
      <c r="BS1652" s="45"/>
      <c r="BT1652" s="45"/>
      <c r="BU1652" s="45"/>
      <c r="BV1652" s="45"/>
      <c r="BW1652" s="45"/>
      <c r="BX1652" s="45"/>
      <c r="BY1652" s="45"/>
      <c r="BZ1652" s="45"/>
    </row>
    <row r="1653" spans="1:78" x14ac:dyDescent="0.45">
      <c r="A1653" s="45"/>
      <c r="B1653" s="45"/>
      <c r="C1653" s="45"/>
      <c r="D1653" s="45"/>
      <c r="E1653" s="45"/>
      <c r="F1653" s="45"/>
      <c r="G1653" s="45"/>
      <c r="H1653" s="45"/>
      <c r="I1653" s="45"/>
      <c r="J1653" s="45"/>
      <c r="K1653" s="45"/>
      <c r="L1653" s="45"/>
      <c r="M1653" s="45"/>
      <c r="N1653" s="45"/>
      <c r="O1653" s="45"/>
      <c r="P1653" s="45"/>
      <c r="Q1653" s="45"/>
      <c r="R1653" s="45"/>
      <c r="S1653" s="45"/>
      <c r="T1653" s="45"/>
      <c r="U1653" s="45"/>
      <c r="V1653" s="45"/>
      <c r="W1653" s="45"/>
      <c r="X1653" s="45"/>
      <c r="Y1653" s="45"/>
      <c r="Z1653" s="45"/>
      <c r="AA1653" s="45"/>
      <c r="AB1653" s="45"/>
      <c r="AC1653" s="45"/>
      <c r="AD1653" s="45"/>
      <c r="AE1653" s="45"/>
      <c r="AF1653" s="45"/>
      <c r="AG1653" s="45"/>
      <c r="AH1653" s="45"/>
      <c r="AI1653" s="45"/>
      <c r="AJ1653" s="45"/>
      <c r="AK1653" s="45"/>
      <c r="AL1653" s="45"/>
      <c r="AM1653" s="45"/>
      <c r="AN1653" s="45"/>
      <c r="AO1653" s="45"/>
      <c r="AP1653" s="45"/>
      <c r="AQ1653" s="45"/>
      <c r="AR1653" s="45"/>
      <c r="AS1653" s="45"/>
      <c r="AT1653" s="45"/>
      <c r="AU1653" s="45"/>
      <c r="AV1653" s="45"/>
      <c r="AW1653" s="45"/>
      <c r="AX1653" s="45"/>
      <c r="AY1653" s="45"/>
      <c r="AZ1653" s="45"/>
      <c r="BA1653" s="45"/>
      <c r="BB1653" s="45"/>
      <c r="BC1653" s="45"/>
      <c r="BD1653" s="45"/>
      <c r="BE1653" s="45"/>
      <c r="BF1653" s="45"/>
      <c r="BG1653" s="45"/>
      <c r="BH1653" s="45"/>
      <c r="BI1653" s="45"/>
      <c r="BJ1653" s="45"/>
      <c r="BK1653" s="45"/>
      <c r="BL1653" s="45"/>
      <c r="BM1653" s="45"/>
      <c r="BN1653" s="45"/>
      <c r="BO1653" s="45"/>
      <c r="BP1653" s="45"/>
      <c r="BQ1653" s="45"/>
      <c r="BR1653" s="45"/>
      <c r="BS1653" s="45"/>
      <c r="BT1653" s="45"/>
      <c r="BU1653" s="45"/>
      <c r="BV1653" s="45"/>
      <c r="BW1653" s="45"/>
      <c r="BX1653" s="45"/>
      <c r="BY1653" s="45"/>
      <c r="BZ1653" s="45"/>
    </row>
    <row r="1654" spans="1:78" x14ac:dyDescent="0.45">
      <c r="A1654" s="45"/>
      <c r="B1654" s="45"/>
      <c r="C1654" s="45"/>
      <c r="D1654" s="45"/>
      <c r="E1654" s="45"/>
      <c r="F1654" s="45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5"/>
      <c r="T1654" s="45"/>
      <c r="U1654" s="45"/>
      <c r="V1654" s="45"/>
      <c r="W1654" s="45"/>
      <c r="X1654" s="45"/>
      <c r="Y1654" s="45"/>
      <c r="Z1654" s="45"/>
      <c r="AA1654" s="45"/>
      <c r="AB1654" s="45"/>
      <c r="AC1654" s="45"/>
      <c r="AD1654" s="45"/>
      <c r="AE1654" s="45"/>
      <c r="AF1654" s="45"/>
      <c r="AG1654" s="45"/>
      <c r="AH1654" s="45"/>
      <c r="AI1654" s="45"/>
      <c r="AJ1654" s="45"/>
      <c r="AK1654" s="45"/>
      <c r="AL1654" s="45"/>
      <c r="AM1654" s="45"/>
      <c r="AN1654" s="45"/>
      <c r="AO1654" s="45"/>
      <c r="AP1654" s="45"/>
      <c r="AQ1654" s="45"/>
      <c r="AR1654" s="45"/>
      <c r="AS1654" s="45"/>
      <c r="AT1654" s="45"/>
      <c r="AU1654" s="45"/>
      <c r="AV1654" s="45"/>
      <c r="AW1654" s="45"/>
      <c r="AX1654" s="45"/>
      <c r="AY1654" s="45"/>
      <c r="AZ1654" s="45"/>
      <c r="BA1654" s="45"/>
      <c r="BB1654" s="45"/>
      <c r="BC1654" s="45"/>
      <c r="BD1654" s="45"/>
      <c r="BE1654" s="45"/>
      <c r="BF1654" s="45"/>
      <c r="BG1654" s="45"/>
      <c r="BH1654" s="45"/>
      <c r="BI1654" s="45"/>
      <c r="BJ1654" s="45"/>
      <c r="BK1654" s="45"/>
      <c r="BL1654" s="45"/>
      <c r="BM1654" s="45"/>
      <c r="BN1654" s="45"/>
      <c r="BO1654" s="45"/>
      <c r="BP1654" s="45"/>
      <c r="BQ1654" s="45"/>
      <c r="BR1654" s="45"/>
      <c r="BS1654" s="45"/>
      <c r="BT1654" s="45"/>
      <c r="BU1654" s="45"/>
      <c r="BV1654" s="45"/>
      <c r="BW1654" s="45"/>
      <c r="BX1654" s="45"/>
      <c r="BY1654" s="45"/>
      <c r="BZ1654" s="45"/>
    </row>
    <row r="1655" spans="1:78" x14ac:dyDescent="0.45">
      <c r="A1655" s="45"/>
      <c r="B1655" s="45"/>
      <c r="C1655" s="45"/>
      <c r="D1655" s="45"/>
      <c r="E1655" s="45"/>
      <c r="F1655" s="45"/>
      <c r="G1655" s="45"/>
      <c r="H1655" s="45"/>
      <c r="I1655" s="45"/>
      <c r="J1655" s="45"/>
      <c r="K1655" s="45"/>
      <c r="L1655" s="45"/>
      <c r="M1655" s="45"/>
      <c r="N1655" s="45"/>
      <c r="O1655" s="45"/>
      <c r="P1655" s="45"/>
      <c r="Q1655" s="45"/>
      <c r="R1655" s="45"/>
      <c r="S1655" s="45"/>
      <c r="T1655" s="45"/>
      <c r="U1655" s="45"/>
      <c r="V1655" s="45"/>
      <c r="W1655" s="45"/>
      <c r="X1655" s="45"/>
      <c r="Y1655" s="45"/>
      <c r="Z1655" s="45"/>
      <c r="AA1655" s="45"/>
      <c r="AB1655" s="45"/>
      <c r="AC1655" s="45"/>
      <c r="AD1655" s="45"/>
      <c r="AE1655" s="45"/>
      <c r="AF1655" s="45"/>
      <c r="AG1655" s="45"/>
      <c r="AH1655" s="45"/>
      <c r="AI1655" s="45"/>
      <c r="AJ1655" s="45"/>
      <c r="AK1655" s="45"/>
      <c r="AL1655" s="45"/>
      <c r="AM1655" s="45"/>
      <c r="AN1655" s="45"/>
      <c r="AO1655" s="45"/>
      <c r="AP1655" s="45"/>
      <c r="AQ1655" s="45"/>
      <c r="AR1655" s="45"/>
      <c r="AS1655" s="45"/>
      <c r="AT1655" s="45"/>
      <c r="AU1655" s="45"/>
      <c r="AV1655" s="45"/>
      <c r="AW1655" s="45"/>
      <c r="AX1655" s="45"/>
      <c r="AY1655" s="45"/>
      <c r="AZ1655" s="45"/>
      <c r="BA1655" s="45"/>
      <c r="BB1655" s="45"/>
      <c r="BC1655" s="45"/>
      <c r="BD1655" s="45"/>
      <c r="BE1655" s="45"/>
      <c r="BF1655" s="45"/>
      <c r="BG1655" s="45"/>
      <c r="BH1655" s="45"/>
      <c r="BI1655" s="45"/>
      <c r="BJ1655" s="45"/>
      <c r="BK1655" s="45"/>
      <c r="BL1655" s="45"/>
      <c r="BM1655" s="45"/>
      <c r="BN1655" s="45"/>
      <c r="BO1655" s="45"/>
      <c r="BP1655" s="45"/>
      <c r="BQ1655" s="45"/>
      <c r="BR1655" s="45"/>
      <c r="BS1655" s="45"/>
      <c r="BT1655" s="45"/>
      <c r="BU1655" s="45"/>
      <c r="BV1655" s="45"/>
      <c r="BW1655" s="45"/>
      <c r="BX1655" s="45"/>
      <c r="BY1655" s="45"/>
      <c r="BZ1655" s="45"/>
    </row>
    <row r="1656" spans="1:78" x14ac:dyDescent="0.45">
      <c r="A1656" s="45"/>
      <c r="B1656" s="45"/>
      <c r="C1656" s="45"/>
      <c r="D1656" s="45"/>
      <c r="E1656" s="45"/>
      <c r="F1656" s="45"/>
      <c r="G1656" s="45"/>
      <c r="H1656" s="45"/>
      <c r="I1656" s="45"/>
      <c r="J1656" s="45"/>
      <c r="K1656" s="45"/>
      <c r="L1656" s="45"/>
      <c r="M1656" s="45"/>
      <c r="N1656" s="45"/>
      <c r="O1656" s="45"/>
      <c r="P1656" s="45"/>
      <c r="Q1656" s="45"/>
      <c r="R1656" s="45"/>
      <c r="S1656" s="45"/>
      <c r="T1656" s="45"/>
      <c r="U1656" s="45"/>
      <c r="V1656" s="45"/>
      <c r="W1656" s="45"/>
      <c r="X1656" s="45"/>
      <c r="Y1656" s="45"/>
      <c r="Z1656" s="45"/>
      <c r="AA1656" s="45"/>
      <c r="AB1656" s="45"/>
      <c r="AC1656" s="45"/>
      <c r="AD1656" s="45"/>
      <c r="AE1656" s="45"/>
      <c r="AF1656" s="45"/>
      <c r="AG1656" s="45"/>
      <c r="AH1656" s="45"/>
      <c r="AI1656" s="45"/>
      <c r="AJ1656" s="45"/>
      <c r="AK1656" s="45"/>
      <c r="AL1656" s="45"/>
      <c r="AM1656" s="45"/>
      <c r="AN1656" s="45"/>
      <c r="AO1656" s="45"/>
      <c r="AP1656" s="45"/>
      <c r="AQ1656" s="45"/>
      <c r="AR1656" s="45"/>
      <c r="AS1656" s="45"/>
      <c r="AT1656" s="45"/>
      <c r="AU1656" s="45"/>
      <c r="AV1656" s="45"/>
      <c r="AW1656" s="45"/>
      <c r="AX1656" s="45"/>
      <c r="AY1656" s="45"/>
      <c r="AZ1656" s="45"/>
      <c r="BA1656" s="45"/>
      <c r="BB1656" s="45"/>
      <c r="BC1656" s="45"/>
      <c r="BD1656" s="45"/>
      <c r="BE1656" s="45"/>
      <c r="BF1656" s="45"/>
      <c r="BG1656" s="45"/>
      <c r="BH1656" s="45"/>
      <c r="BI1656" s="45"/>
      <c r="BJ1656" s="45"/>
      <c r="BK1656" s="45"/>
      <c r="BL1656" s="45"/>
      <c r="BM1656" s="45"/>
      <c r="BN1656" s="45"/>
      <c r="BO1656" s="45"/>
      <c r="BP1656" s="45"/>
      <c r="BQ1656" s="45"/>
      <c r="BR1656" s="45"/>
      <c r="BS1656" s="45"/>
      <c r="BT1656" s="45"/>
      <c r="BU1656" s="45"/>
      <c r="BV1656" s="45"/>
      <c r="BW1656" s="45"/>
      <c r="BX1656" s="45"/>
      <c r="BY1656" s="45"/>
      <c r="BZ1656" s="45"/>
    </row>
    <row r="1657" spans="1:78" x14ac:dyDescent="0.45">
      <c r="A1657" s="45"/>
      <c r="B1657" s="45"/>
      <c r="C1657" s="45"/>
      <c r="D1657" s="45"/>
      <c r="E1657" s="45"/>
      <c r="F1657" s="45"/>
      <c r="G1657" s="45"/>
      <c r="H1657" s="45"/>
      <c r="I1657" s="45"/>
      <c r="J1657" s="45"/>
      <c r="K1657" s="45"/>
      <c r="L1657" s="45"/>
      <c r="M1657" s="45"/>
      <c r="N1657" s="45"/>
      <c r="O1657" s="45"/>
      <c r="P1657" s="45"/>
      <c r="Q1657" s="45"/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5"/>
      <c r="AE1657" s="45"/>
      <c r="AF1657" s="45"/>
      <c r="AG1657" s="45"/>
      <c r="AH1657" s="45"/>
      <c r="AI1657" s="45"/>
      <c r="AJ1657" s="45"/>
      <c r="AK1657" s="45"/>
      <c r="AL1657" s="45"/>
      <c r="AM1657" s="45"/>
      <c r="AN1657" s="45"/>
      <c r="AO1657" s="45"/>
      <c r="AP1657" s="45"/>
      <c r="AQ1657" s="45"/>
      <c r="AR1657" s="45"/>
      <c r="AS1657" s="45"/>
      <c r="AT1657" s="45"/>
      <c r="AU1657" s="45"/>
      <c r="AV1657" s="45"/>
      <c r="AW1657" s="45"/>
      <c r="AX1657" s="45"/>
      <c r="AY1657" s="45"/>
      <c r="AZ1657" s="45"/>
      <c r="BA1657" s="45"/>
      <c r="BB1657" s="45"/>
      <c r="BC1657" s="45"/>
      <c r="BD1657" s="45"/>
      <c r="BE1657" s="45"/>
      <c r="BF1657" s="45"/>
      <c r="BG1657" s="45"/>
      <c r="BH1657" s="45"/>
      <c r="BI1657" s="45"/>
      <c r="BJ1657" s="45"/>
      <c r="BK1657" s="45"/>
      <c r="BL1657" s="45"/>
      <c r="BM1657" s="45"/>
      <c r="BN1657" s="45"/>
      <c r="BO1657" s="45"/>
      <c r="BP1657" s="45"/>
      <c r="BQ1657" s="45"/>
      <c r="BR1657" s="45"/>
      <c r="BS1657" s="45"/>
      <c r="BT1657" s="45"/>
      <c r="BU1657" s="45"/>
      <c r="BV1657" s="45"/>
      <c r="BW1657" s="45"/>
      <c r="BX1657" s="45"/>
      <c r="BY1657" s="45"/>
      <c r="BZ1657" s="45"/>
    </row>
    <row r="1658" spans="1:78" x14ac:dyDescent="0.45">
      <c r="A1658" s="45"/>
      <c r="B1658" s="45"/>
      <c r="C1658" s="45"/>
      <c r="D1658" s="45"/>
      <c r="E1658" s="45"/>
      <c r="F1658" s="45"/>
      <c r="G1658" s="45"/>
      <c r="H1658" s="45"/>
      <c r="I1658" s="45"/>
      <c r="J1658" s="45"/>
      <c r="K1658" s="45"/>
      <c r="L1658" s="45"/>
      <c r="M1658" s="45"/>
      <c r="N1658" s="45"/>
      <c r="O1658" s="45"/>
      <c r="P1658" s="45"/>
      <c r="Q1658" s="45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5"/>
      <c r="AE1658" s="45"/>
      <c r="AF1658" s="45"/>
      <c r="AG1658" s="45"/>
      <c r="AH1658" s="45"/>
      <c r="AI1658" s="45"/>
      <c r="AJ1658" s="45"/>
      <c r="AK1658" s="45"/>
      <c r="AL1658" s="45"/>
      <c r="AM1658" s="45"/>
      <c r="AN1658" s="45"/>
      <c r="AO1658" s="45"/>
      <c r="AP1658" s="45"/>
      <c r="AQ1658" s="45"/>
      <c r="AR1658" s="45"/>
      <c r="AS1658" s="45"/>
      <c r="AT1658" s="45"/>
      <c r="AU1658" s="45"/>
      <c r="AV1658" s="45"/>
      <c r="AW1658" s="45"/>
      <c r="AX1658" s="45"/>
      <c r="AY1658" s="45"/>
      <c r="AZ1658" s="45"/>
      <c r="BA1658" s="45"/>
      <c r="BB1658" s="45"/>
      <c r="BC1658" s="45"/>
      <c r="BD1658" s="45"/>
      <c r="BE1658" s="45"/>
      <c r="BF1658" s="45"/>
      <c r="BG1658" s="45"/>
      <c r="BH1658" s="45"/>
      <c r="BI1658" s="45"/>
      <c r="BJ1658" s="45"/>
      <c r="BK1658" s="45"/>
      <c r="BL1658" s="45"/>
      <c r="BM1658" s="45"/>
      <c r="BN1658" s="45"/>
      <c r="BO1658" s="45"/>
      <c r="BP1658" s="45"/>
      <c r="BQ1658" s="45"/>
      <c r="BR1658" s="45"/>
      <c r="BS1658" s="45"/>
      <c r="BT1658" s="45"/>
      <c r="BU1658" s="45"/>
      <c r="BV1658" s="45"/>
      <c r="BW1658" s="45"/>
      <c r="BX1658" s="45"/>
      <c r="BY1658" s="45"/>
      <c r="BZ1658" s="45"/>
    </row>
    <row r="1659" spans="1:78" x14ac:dyDescent="0.45">
      <c r="A1659" s="45"/>
      <c r="B1659" s="45"/>
      <c r="C1659" s="45"/>
      <c r="D1659" s="45"/>
      <c r="E1659" s="45"/>
      <c r="F1659" s="45"/>
      <c r="G1659" s="45"/>
      <c r="H1659" s="45"/>
      <c r="I1659" s="45"/>
      <c r="J1659" s="45"/>
      <c r="K1659" s="45"/>
      <c r="L1659" s="45"/>
      <c r="M1659" s="45"/>
      <c r="N1659" s="45"/>
      <c r="O1659" s="45"/>
      <c r="P1659" s="45"/>
      <c r="Q1659" s="45"/>
      <c r="R1659" s="45"/>
      <c r="S1659" s="45"/>
      <c r="T1659" s="45"/>
      <c r="U1659" s="45"/>
      <c r="V1659" s="45"/>
      <c r="W1659" s="45"/>
      <c r="X1659" s="45"/>
      <c r="Y1659" s="45"/>
      <c r="Z1659" s="45"/>
      <c r="AA1659" s="45"/>
      <c r="AB1659" s="45"/>
      <c r="AC1659" s="45"/>
      <c r="AD1659" s="45"/>
      <c r="AE1659" s="45"/>
      <c r="AF1659" s="45"/>
      <c r="AG1659" s="45"/>
      <c r="AH1659" s="45"/>
      <c r="AI1659" s="45"/>
      <c r="AJ1659" s="45"/>
      <c r="AK1659" s="45"/>
      <c r="AL1659" s="45"/>
      <c r="AM1659" s="45"/>
      <c r="AN1659" s="45"/>
      <c r="AO1659" s="45"/>
      <c r="AP1659" s="45"/>
      <c r="AQ1659" s="45"/>
      <c r="AR1659" s="45"/>
      <c r="AS1659" s="45"/>
      <c r="AT1659" s="45"/>
      <c r="AU1659" s="45"/>
      <c r="AV1659" s="45"/>
      <c r="AW1659" s="45"/>
      <c r="AX1659" s="45"/>
      <c r="AY1659" s="45"/>
      <c r="AZ1659" s="45"/>
      <c r="BA1659" s="45"/>
      <c r="BB1659" s="45"/>
      <c r="BC1659" s="45"/>
      <c r="BD1659" s="45"/>
      <c r="BE1659" s="45"/>
      <c r="BF1659" s="45"/>
      <c r="BG1659" s="45"/>
      <c r="BH1659" s="45"/>
      <c r="BI1659" s="45"/>
      <c r="BJ1659" s="45"/>
      <c r="BK1659" s="45"/>
      <c r="BL1659" s="45"/>
      <c r="BM1659" s="45"/>
      <c r="BN1659" s="45"/>
      <c r="BO1659" s="45"/>
      <c r="BP1659" s="45"/>
      <c r="BQ1659" s="45"/>
      <c r="BR1659" s="45"/>
      <c r="BS1659" s="45"/>
      <c r="BT1659" s="45"/>
      <c r="BU1659" s="45"/>
      <c r="BV1659" s="45"/>
      <c r="BW1659" s="45"/>
      <c r="BX1659" s="45"/>
      <c r="BY1659" s="45"/>
      <c r="BZ1659" s="45"/>
    </row>
    <row r="1660" spans="1:78" x14ac:dyDescent="0.45">
      <c r="A1660" s="45"/>
      <c r="B1660" s="45"/>
      <c r="C1660" s="45"/>
      <c r="D1660" s="45"/>
      <c r="E1660" s="45"/>
      <c r="F1660" s="45"/>
      <c r="G1660" s="45"/>
      <c r="H1660" s="45"/>
      <c r="I1660" s="45"/>
      <c r="J1660" s="45"/>
      <c r="K1660" s="45"/>
      <c r="L1660" s="45"/>
      <c r="M1660" s="45"/>
      <c r="N1660" s="45"/>
      <c r="O1660" s="45"/>
      <c r="P1660" s="45"/>
      <c r="Q1660" s="45"/>
      <c r="R1660" s="45"/>
      <c r="S1660" s="45"/>
      <c r="T1660" s="45"/>
      <c r="U1660" s="45"/>
      <c r="V1660" s="45"/>
      <c r="W1660" s="45"/>
      <c r="X1660" s="45"/>
      <c r="Y1660" s="45"/>
      <c r="Z1660" s="45"/>
      <c r="AA1660" s="45"/>
      <c r="AB1660" s="45"/>
      <c r="AC1660" s="45"/>
      <c r="AD1660" s="45"/>
      <c r="AE1660" s="45"/>
      <c r="AF1660" s="45"/>
      <c r="AG1660" s="45"/>
      <c r="AH1660" s="45"/>
      <c r="AI1660" s="45"/>
      <c r="AJ1660" s="45"/>
      <c r="AK1660" s="45"/>
      <c r="AL1660" s="45"/>
      <c r="AM1660" s="45"/>
      <c r="AN1660" s="45"/>
      <c r="AO1660" s="45"/>
      <c r="AP1660" s="45"/>
      <c r="AQ1660" s="45"/>
      <c r="AR1660" s="45"/>
      <c r="AS1660" s="45"/>
      <c r="AT1660" s="45"/>
      <c r="AU1660" s="45"/>
      <c r="AV1660" s="45"/>
      <c r="AW1660" s="45"/>
      <c r="AX1660" s="45"/>
      <c r="AY1660" s="45"/>
      <c r="AZ1660" s="45"/>
      <c r="BA1660" s="45"/>
      <c r="BB1660" s="45"/>
      <c r="BC1660" s="45"/>
      <c r="BD1660" s="45"/>
      <c r="BE1660" s="45"/>
      <c r="BF1660" s="45"/>
      <c r="BG1660" s="45"/>
      <c r="BH1660" s="45"/>
      <c r="BI1660" s="45"/>
      <c r="BJ1660" s="45"/>
      <c r="BK1660" s="45"/>
      <c r="BL1660" s="45"/>
      <c r="BM1660" s="45"/>
      <c r="BN1660" s="45"/>
      <c r="BO1660" s="45"/>
      <c r="BP1660" s="45"/>
      <c r="BQ1660" s="45"/>
      <c r="BR1660" s="45"/>
      <c r="BS1660" s="45"/>
      <c r="BT1660" s="45"/>
      <c r="BU1660" s="45"/>
      <c r="BV1660" s="45"/>
      <c r="BW1660" s="45"/>
      <c r="BX1660" s="45"/>
      <c r="BY1660" s="45"/>
      <c r="BZ1660" s="45"/>
    </row>
    <row r="1661" spans="1:78" x14ac:dyDescent="0.45">
      <c r="A1661" s="45"/>
      <c r="B1661" s="45"/>
      <c r="C1661" s="45"/>
      <c r="D1661" s="45"/>
      <c r="E1661" s="45"/>
      <c r="F1661" s="45"/>
      <c r="G1661" s="45"/>
      <c r="H1661" s="45"/>
      <c r="I1661" s="45"/>
      <c r="J1661" s="45"/>
      <c r="K1661" s="45"/>
      <c r="L1661" s="45"/>
      <c r="M1661" s="45"/>
      <c r="N1661" s="45"/>
      <c r="O1661" s="45"/>
      <c r="P1661" s="45"/>
      <c r="Q1661" s="45"/>
      <c r="R1661" s="45"/>
      <c r="S1661" s="45"/>
      <c r="T1661" s="45"/>
      <c r="U1661" s="45"/>
      <c r="V1661" s="45"/>
      <c r="W1661" s="45"/>
      <c r="X1661" s="45"/>
      <c r="Y1661" s="45"/>
      <c r="Z1661" s="45"/>
      <c r="AA1661" s="45"/>
      <c r="AB1661" s="45"/>
      <c r="AC1661" s="45"/>
      <c r="AD1661" s="45"/>
      <c r="AE1661" s="45"/>
      <c r="AF1661" s="45"/>
      <c r="AG1661" s="45"/>
      <c r="AH1661" s="45"/>
      <c r="AI1661" s="45"/>
      <c r="AJ1661" s="45"/>
      <c r="AK1661" s="45"/>
      <c r="AL1661" s="45"/>
      <c r="AM1661" s="45"/>
      <c r="AN1661" s="45"/>
      <c r="AO1661" s="45"/>
      <c r="AP1661" s="45"/>
      <c r="AQ1661" s="45"/>
      <c r="AR1661" s="45"/>
      <c r="AS1661" s="45"/>
      <c r="AT1661" s="45"/>
      <c r="AU1661" s="45"/>
      <c r="AV1661" s="45"/>
      <c r="AW1661" s="45"/>
      <c r="AX1661" s="45"/>
      <c r="AY1661" s="45"/>
      <c r="AZ1661" s="45"/>
      <c r="BA1661" s="45"/>
      <c r="BB1661" s="45"/>
      <c r="BC1661" s="45"/>
      <c r="BD1661" s="45"/>
      <c r="BE1661" s="45"/>
      <c r="BF1661" s="45"/>
      <c r="BG1661" s="45"/>
      <c r="BH1661" s="45"/>
      <c r="BI1661" s="45"/>
      <c r="BJ1661" s="45"/>
      <c r="BK1661" s="45"/>
      <c r="BL1661" s="45"/>
      <c r="BM1661" s="45"/>
      <c r="BN1661" s="45"/>
      <c r="BO1661" s="45"/>
      <c r="BP1661" s="45"/>
      <c r="BQ1661" s="45"/>
      <c r="BR1661" s="45"/>
      <c r="BS1661" s="45"/>
      <c r="BT1661" s="45"/>
      <c r="BU1661" s="45"/>
      <c r="BV1661" s="45"/>
      <c r="BW1661" s="45"/>
      <c r="BX1661" s="45"/>
      <c r="BY1661" s="45"/>
      <c r="BZ1661" s="45"/>
    </row>
    <row r="1662" spans="1:78" x14ac:dyDescent="0.45">
      <c r="A1662" s="45"/>
      <c r="B1662" s="45"/>
      <c r="C1662" s="45"/>
      <c r="D1662" s="45"/>
      <c r="E1662" s="45"/>
      <c r="F1662" s="45"/>
      <c r="G1662" s="45"/>
      <c r="H1662" s="45"/>
      <c r="I1662" s="45"/>
      <c r="J1662" s="45"/>
      <c r="K1662" s="45"/>
      <c r="L1662" s="45"/>
      <c r="M1662" s="45"/>
      <c r="N1662" s="45"/>
      <c r="O1662" s="45"/>
      <c r="P1662" s="45"/>
      <c r="Q1662" s="45"/>
      <c r="R1662" s="45"/>
      <c r="S1662" s="45"/>
      <c r="T1662" s="45"/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5"/>
      <c r="AE1662" s="45"/>
      <c r="AF1662" s="45"/>
      <c r="AG1662" s="45"/>
      <c r="AH1662" s="45"/>
      <c r="AI1662" s="45"/>
      <c r="AJ1662" s="45"/>
      <c r="AK1662" s="45"/>
      <c r="AL1662" s="45"/>
      <c r="AM1662" s="45"/>
      <c r="AN1662" s="45"/>
      <c r="AO1662" s="45"/>
      <c r="AP1662" s="45"/>
      <c r="AQ1662" s="45"/>
      <c r="AR1662" s="45"/>
      <c r="AS1662" s="45"/>
      <c r="AT1662" s="45"/>
      <c r="AU1662" s="45"/>
      <c r="AV1662" s="45"/>
      <c r="AW1662" s="45"/>
      <c r="AX1662" s="45"/>
      <c r="AY1662" s="45"/>
      <c r="AZ1662" s="45"/>
      <c r="BA1662" s="45"/>
      <c r="BB1662" s="45"/>
      <c r="BC1662" s="45"/>
      <c r="BD1662" s="45"/>
      <c r="BE1662" s="45"/>
      <c r="BF1662" s="45"/>
      <c r="BG1662" s="45"/>
      <c r="BH1662" s="45"/>
      <c r="BI1662" s="45"/>
      <c r="BJ1662" s="45"/>
      <c r="BK1662" s="45"/>
      <c r="BL1662" s="45"/>
      <c r="BM1662" s="45"/>
      <c r="BN1662" s="45"/>
      <c r="BO1662" s="45"/>
      <c r="BP1662" s="45"/>
      <c r="BQ1662" s="45"/>
      <c r="BR1662" s="45"/>
      <c r="BS1662" s="45"/>
      <c r="BT1662" s="45"/>
      <c r="BU1662" s="45"/>
      <c r="BV1662" s="45"/>
      <c r="BW1662" s="45"/>
      <c r="BX1662" s="45"/>
      <c r="BY1662" s="45"/>
      <c r="BZ1662" s="45"/>
    </row>
    <row r="1663" spans="1:78" x14ac:dyDescent="0.45">
      <c r="A1663" s="45"/>
      <c r="B1663" s="45"/>
      <c r="C1663" s="45"/>
      <c r="D1663" s="45"/>
      <c r="E1663" s="45"/>
      <c r="F1663" s="45"/>
      <c r="G1663" s="45"/>
      <c r="H1663" s="45"/>
      <c r="I1663" s="45"/>
      <c r="J1663" s="45"/>
      <c r="K1663" s="45"/>
      <c r="L1663" s="45"/>
      <c r="M1663" s="45"/>
      <c r="N1663" s="45"/>
      <c r="O1663" s="45"/>
      <c r="P1663" s="45"/>
      <c r="Q1663" s="45"/>
      <c r="R1663" s="45"/>
      <c r="S1663" s="45"/>
      <c r="T1663" s="45"/>
      <c r="U1663" s="45"/>
      <c r="V1663" s="45"/>
      <c r="W1663" s="45"/>
      <c r="X1663" s="45"/>
      <c r="Y1663" s="45"/>
      <c r="Z1663" s="45"/>
      <c r="AA1663" s="45"/>
      <c r="AB1663" s="45"/>
      <c r="AC1663" s="45"/>
      <c r="AD1663" s="45"/>
      <c r="AE1663" s="45"/>
      <c r="AF1663" s="45"/>
      <c r="AG1663" s="45"/>
      <c r="AH1663" s="45"/>
      <c r="AI1663" s="45"/>
      <c r="AJ1663" s="45"/>
      <c r="AK1663" s="45"/>
      <c r="AL1663" s="45"/>
      <c r="AM1663" s="45"/>
      <c r="AN1663" s="45"/>
      <c r="AO1663" s="45"/>
      <c r="AP1663" s="45"/>
      <c r="AQ1663" s="45"/>
      <c r="AR1663" s="45"/>
      <c r="AS1663" s="45"/>
      <c r="AT1663" s="45"/>
      <c r="AU1663" s="45"/>
      <c r="AV1663" s="45"/>
      <c r="AW1663" s="45"/>
      <c r="AX1663" s="45"/>
      <c r="AY1663" s="45"/>
      <c r="AZ1663" s="45"/>
      <c r="BA1663" s="45"/>
      <c r="BB1663" s="45"/>
      <c r="BC1663" s="45"/>
      <c r="BD1663" s="45"/>
      <c r="BE1663" s="45"/>
      <c r="BF1663" s="45"/>
      <c r="BG1663" s="45"/>
      <c r="BH1663" s="45"/>
      <c r="BI1663" s="45"/>
      <c r="BJ1663" s="45"/>
      <c r="BK1663" s="45"/>
      <c r="BL1663" s="45"/>
      <c r="BM1663" s="45"/>
      <c r="BN1663" s="45"/>
      <c r="BO1663" s="45"/>
      <c r="BP1663" s="45"/>
      <c r="BQ1663" s="45"/>
      <c r="BR1663" s="45"/>
      <c r="BS1663" s="45"/>
      <c r="BT1663" s="45"/>
      <c r="BU1663" s="45"/>
      <c r="BV1663" s="45"/>
      <c r="BW1663" s="45"/>
      <c r="BX1663" s="45"/>
      <c r="BY1663" s="45"/>
      <c r="BZ1663" s="45"/>
    </row>
    <row r="1664" spans="1:78" x14ac:dyDescent="0.45">
      <c r="A1664" s="45"/>
      <c r="B1664" s="45"/>
      <c r="C1664" s="45"/>
      <c r="D1664" s="45"/>
      <c r="E1664" s="45"/>
      <c r="F1664" s="45"/>
      <c r="G1664" s="45"/>
      <c r="H1664" s="45"/>
      <c r="I1664" s="45"/>
      <c r="J1664" s="45"/>
      <c r="K1664" s="45"/>
      <c r="L1664" s="45"/>
      <c r="M1664" s="45"/>
      <c r="N1664" s="45"/>
      <c r="O1664" s="45"/>
      <c r="P1664" s="45"/>
      <c r="Q1664" s="45"/>
      <c r="R1664" s="45"/>
      <c r="S1664" s="45"/>
      <c r="T1664" s="45"/>
      <c r="U1664" s="45"/>
      <c r="V1664" s="45"/>
      <c r="W1664" s="45"/>
      <c r="X1664" s="45"/>
      <c r="Y1664" s="45"/>
      <c r="Z1664" s="45"/>
      <c r="AA1664" s="45"/>
      <c r="AB1664" s="45"/>
      <c r="AC1664" s="45"/>
      <c r="AD1664" s="45"/>
      <c r="AE1664" s="45"/>
      <c r="AF1664" s="45"/>
      <c r="AG1664" s="45"/>
      <c r="AH1664" s="45"/>
      <c r="AI1664" s="45"/>
      <c r="AJ1664" s="45"/>
      <c r="AK1664" s="45"/>
      <c r="AL1664" s="45"/>
      <c r="AM1664" s="45"/>
      <c r="AN1664" s="45"/>
      <c r="AO1664" s="45"/>
      <c r="AP1664" s="45"/>
      <c r="AQ1664" s="45"/>
      <c r="AR1664" s="45"/>
      <c r="AS1664" s="45"/>
      <c r="AT1664" s="45"/>
      <c r="AU1664" s="45"/>
      <c r="AV1664" s="45"/>
      <c r="AW1664" s="45"/>
      <c r="AX1664" s="45"/>
      <c r="AY1664" s="45"/>
      <c r="AZ1664" s="45"/>
      <c r="BA1664" s="45"/>
      <c r="BB1664" s="45"/>
      <c r="BC1664" s="45"/>
      <c r="BD1664" s="45"/>
      <c r="BE1664" s="45"/>
      <c r="BF1664" s="45"/>
      <c r="BG1664" s="45"/>
      <c r="BH1664" s="45"/>
      <c r="BI1664" s="45"/>
      <c r="BJ1664" s="45"/>
      <c r="BK1664" s="45"/>
      <c r="BL1664" s="45"/>
      <c r="BM1664" s="45"/>
      <c r="BN1664" s="45"/>
      <c r="BO1664" s="45"/>
      <c r="BP1664" s="45"/>
      <c r="BQ1664" s="45"/>
      <c r="BR1664" s="45"/>
      <c r="BS1664" s="45"/>
      <c r="BT1664" s="45"/>
      <c r="BU1664" s="45"/>
      <c r="BV1664" s="45"/>
      <c r="BW1664" s="45"/>
      <c r="BX1664" s="45"/>
      <c r="BY1664" s="45"/>
      <c r="BZ1664" s="45"/>
    </row>
    <row r="1665" spans="1:78" x14ac:dyDescent="0.45">
      <c r="A1665" s="45"/>
      <c r="B1665" s="45"/>
      <c r="C1665" s="45"/>
      <c r="D1665" s="45"/>
      <c r="E1665" s="45"/>
      <c r="F1665" s="45"/>
      <c r="G1665" s="45"/>
      <c r="H1665" s="45"/>
      <c r="I1665" s="45"/>
      <c r="J1665" s="45"/>
      <c r="K1665" s="45"/>
      <c r="L1665" s="45"/>
      <c r="M1665" s="45"/>
      <c r="N1665" s="45"/>
      <c r="O1665" s="45"/>
      <c r="P1665" s="45"/>
      <c r="Q1665" s="45"/>
      <c r="R1665" s="45"/>
      <c r="S1665" s="45"/>
      <c r="T1665" s="45"/>
      <c r="U1665" s="45"/>
      <c r="V1665" s="45"/>
      <c r="W1665" s="45"/>
      <c r="X1665" s="45"/>
      <c r="Y1665" s="45"/>
      <c r="Z1665" s="45"/>
      <c r="AA1665" s="45"/>
      <c r="AB1665" s="45"/>
      <c r="AC1665" s="45"/>
      <c r="AD1665" s="45"/>
      <c r="AE1665" s="45"/>
      <c r="AF1665" s="45"/>
      <c r="AG1665" s="45"/>
      <c r="AH1665" s="45"/>
      <c r="AI1665" s="45"/>
      <c r="AJ1665" s="45"/>
      <c r="AK1665" s="45"/>
      <c r="AL1665" s="45"/>
      <c r="AM1665" s="45"/>
      <c r="AN1665" s="45"/>
      <c r="AO1665" s="45"/>
      <c r="AP1665" s="45"/>
      <c r="AQ1665" s="45"/>
      <c r="AR1665" s="45"/>
      <c r="AS1665" s="45"/>
      <c r="AT1665" s="45"/>
      <c r="AU1665" s="45"/>
      <c r="AV1665" s="45"/>
      <c r="AW1665" s="45"/>
      <c r="AX1665" s="45"/>
      <c r="AY1665" s="45"/>
      <c r="AZ1665" s="45"/>
      <c r="BA1665" s="45"/>
      <c r="BB1665" s="45"/>
      <c r="BC1665" s="45"/>
      <c r="BD1665" s="45"/>
      <c r="BE1665" s="45"/>
      <c r="BF1665" s="45"/>
      <c r="BG1665" s="45"/>
      <c r="BH1665" s="45"/>
      <c r="BI1665" s="45"/>
      <c r="BJ1665" s="45"/>
      <c r="BK1665" s="45"/>
      <c r="BL1665" s="45"/>
      <c r="BM1665" s="45"/>
      <c r="BN1665" s="45"/>
      <c r="BO1665" s="45"/>
      <c r="BP1665" s="45"/>
      <c r="BQ1665" s="45"/>
      <c r="BR1665" s="45"/>
      <c r="BS1665" s="45"/>
      <c r="BT1665" s="45"/>
      <c r="BU1665" s="45"/>
      <c r="BV1665" s="45"/>
      <c r="BW1665" s="45"/>
      <c r="BX1665" s="45"/>
      <c r="BY1665" s="45"/>
      <c r="BZ1665" s="45"/>
    </row>
    <row r="1666" spans="1:78" x14ac:dyDescent="0.45">
      <c r="A1666" s="45"/>
      <c r="B1666" s="45"/>
      <c r="C1666" s="45"/>
      <c r="D1666" s="45"/>
      <c r="E1666" s="45"/>
      <c r="F1666" s="45"/>
      <c r="G1666" s="45"/>
      <c r="H1666" s="45"/>
      <c r="I1666" s="45"/>
      <c r="J1666" s="45"/>
      <c r="K1666" s="45"/>
      <c r="L1666" s="45"/>
      <c r="M1666" s="45"/>
      <c r="N1666" s="45"/>
      <c r="O1666" s="45"/>
      <c r="P1666" s="45"/>
      <c r="Q1666" s="45"/>
      <c r="R1666" s="45"/>
      <c r="S1666" s="45"/>
      <c r="T1666" s="45"/>
      <c r="U1666" s="45"/>
      <c r="V1666" s="45"/>
      <c r="W1666" s="45"/>
      <c r="X1666" s="45"/>
      <c r="Y1666" s="45"/>
      <c r="Z1666" s="45"/>
      <c r="AA1666" s="45"/>
      <c r="AB1666" s="45"/>
      <c r="AC1666" s="45"/>
      <c r="AD1666" s="45"/>
      <c r="AE1666" s="45"/>
      <c r="AF1666" s="45"/>
      <c r="AG1666" s="45"/>
      <c r="AH1666" s="45"/>
      <c r="AI1666" s="45"/>
      <c r="AJ1666" s="45"/>
      <c r="AK1666" s="45"/>
      <c r="AL1666" s="45"/>
      <c r="AM1666" s="45"/>
      <c r="AN1666" s="45"/>
      <c r="AO1666" s="45"/>
      <c r="AP1666" s="45"/>
      <c r="AQ1666" s="45"/>
      <c r="AR1666" s="45"/>
      <c r="AS1666" s="45"/>
      <c r="AT1666" s="45"/>
      <c r="AU1666" s="45"/>
      <c r="AV1666" s="45"/>
      <c r="AW1666" s="45"/>
      <c r="AX1666" s="45"/>
      <c r="AY1666" s="45"/>
      <c r="AZ1666" s="45"/>
      <c r="BA1666" s="45"/>
      <c r="BB1666" s="45"/>
      <c r="BC1666" s="45"/>
      <c r="BD1666" s="45"/>
      <c r="BE1666" s="45"/>
      <c r="BF1666" s="45"/>
      <c r="BG1666" s="45"/>
      <c r="BH1666" s="45"/>
      <c r="BI1666" s="45"/>
      <c r="BJ1666" s="45"/>
      <c r="BK1666" s="45"/>
      <c r="BL1666" s="45"/>
      <c r="BM1666" s="45"/>
      <c r="BN1666" s="45"/>
      <c r="BO1666" s="45"/>
      <c r="BP1666" s="45"/>
      <c r="BQ1666" s="45"/>
      <c r="BR1666" s="45"/>
      <c r="BS1666" s="45"/>
      <c r="BT1666" s="45"/>
      <c r="BU1666" s="45"/>
      <c r="BV1666" s="45"/>
      <c r="BW1666" s="45"/>
      <c r="BX1666" s="45"/>
      <c r="BY1666" s="45"/>
      <c r="BZ1666" s="45"/>
    </row>
    <row r="1667" spans="1:78" x14ac:dyDescent="0.45">
      <c r="A1667" s="45"/>
      <c r="B1667" s="45"/>
      <c r="C1667" s="45"/>
      <c r="D1667" s="45"/>
      <c r="E1667" s="45"/>
      <c r="F1667" s="45"/>
      <c r="G1667" s="45"/>
      <c r="H1667" s="45"/>
      <c r="I1667" s="45"/>
      <c r="J1667" s="45"/>
      <c r="K1667" s="45"/>
      <c r="L1667" s="45"/>
      <c r="M1667" s="45"/>
      <c r="N1667" s="45"/>
      <c r="O1667" s="45"/>
      <c r="P1667" s="45"/>
      <c r="Q1667" s="45"/>
      <c r="R1667" s="45"/>
      <c r="S1667" s="45"/>
      <c r="T1667" s="45"/>
      <c r="U1667" s="45"/>
      <c r="V1667" s="45"/>
      <c r="W1667" s="45"/>
      <c r="X1667" s="45"/>
      <c r="Y1667" s="45"/>
      <c r="Z1667" s="45"/>
      <c r="AA1667" s="45"/>
      <c r="AB1667" s="45"/>
      <c r="AC1667" s="45"/>
      <c r="AD1667" s="45"/>
      <c r="AE1667" s="45"/>
      <c r="AF1667" s="45"/>
      <c r="AG1667" s="45"/>
      <c r="AH1667" s="45"/>
      <c r="AI1667" s="45"/>
      <c r="AJ1667" s="45"/>
      <c r="AK1667" s="45"/>
      <c r="AL1667" s="45"/>
      <c r="AM1667" s="45"/>
      <c r="AN1667" s="45"/>
      <c r="AO1667" s="45"/>
      <c r="AP1667" s="45"/>
      <c r="AQ1667" s="45"/>
      <c r="AR1667" s="45"/>
      <c r="AS1667" s="45"/>
      <c r="AT1667" s="45"/>
      <c r="AU1667" s="45"/>
      <c r="AV1667" s="45"/>
      <c r="AW1667" s="45"/>
      <c r="AX1667" s="45"/>
      <c r="AY1667" s="45"/>
      <c r="AZ1667" s="45"/>
      <c r="BA1667" s="45"/>
      <c r="BB1667" s="45"/>
      <c r="BC1667" s="45"/>
      <c r="BD1667" s="45"/>
      <c r="BE1667" s="45"/>
      <c r="BF1667" s="45"/>
      <c r="BG1667" s="45"/>
      <c r="BH1667" s="45"/>
      <c r="BI1667" s="45"/>
      <c r="BJ1667" s="45"/>
      <c r="BK1667" s="45"/>
      <c r="BL1667" s="45"/>
      <c r="BM1667" s="45"/>
      <c r="BN1667" s="45"/>
      <c r="BO1667" s="45"/>
      <c r="BP1667" s="45"/>
      <c r="BQ1667" s="45"/>
      <c r="BR1667" s="45"/>
      <c r="BS1667" s="45"/>
      <c r="BT1667" s="45"/>
      <c r="BU1667" s="45"/>
      <c r="BV1667" s="45"/>
      <c r="BW1667" s="45"/>
      <c r="BX1667" s="45"/>
      <c r="BY1667" s="45"/>
      <c r="BZ1667" s="45"/>
    </row>
    <row r="1668" spans="1:78" x14ac:dyDescent="0.45">
      <c r="A1668" s="45"/>
      <c r="B1668" s="45"/>
      <c r="C1668" s="45"/>
      <c r="D1668" s="45"/>
      <c r="E1668" s="45"/>
      <c r="F1668" s="45"/>
      <c r="G1668" s="45"/>
      <c r="H1668" s="45"/>
      <c r="I1668" s="45"/>
      <c r="J1668" s="45"/>
      <c r="K1668" s="45"/>
      <c r="L1668" s="45"/>
      <c r="M1668" s="45"/>
      <c r="N1668" s="45"/>
      <c r="O1668" s="45"/>
      <c r="P1668" s="45"/>
      <c r="Q1668" s="45"/>
      <c r="R1668" s="45"/>
      <c r="S1668" s="45"/>
      <c r="T1668" s="45"/>
      <c r="U1668" s="45"/>
      <c r="V1668" s="45"/>
      <c r="W1668" s="45"/>
      <c r="X1668" s="45"/>
      <c r="Y1668" s="45"/>
      <c r="Z1668" s="45"/>
      <c r="AA1668" s="45"/>
      <c r="AB1668" s="45"/>
      <c r="AC1668" s="45"/>
      <c r="AD1668" s="45"/>
      <c r="AE1668" s="45"/>
      <c r="AF1668" s="45"/>
      <c r="AG1668" s="45"/>
      <c r="AH1668" s="45"/>
      <c r="AI1668" s="45"/>
      <c r="AJ1668" s="45"/>
      <c r="AK1668" s="45"/>
      <c r="AL1668" s="45"/>
      <c r="AM1668" s="45"/>
      <c r="AN1668" s="45"/>
      <c r="AO1668" s="45"/>
      <c r="AP1668" s="45"/>
      <c r="AQ1668" s="45"/>
      <c r="AR1668" s="45"/>
      <c r="AS1668" s="45"/>
      <c r="AT1668" s="45"/>
      <c r="AU1668" s="45"/>
      <c r="AV1668" s="45"/>
      <c r="AW1668" s="45"/>
      <c r="AX1668" s="45"/>
      <c r="AY1668" s="45"/>
      <c r="AZ1668" s="45"/>
      <c r="BA1668" s="45"/>
      <c r="BB1668" s="45"/>
      <c r="BC1668" s="45"/>
      <c r="BD1668" s="45"/>
      <c r="BE1668" s="45"/>
      <c r="BF1668" s="45"/>
      <c r="BG1668" s="45"/>
      <c r="BH1668" s="45"/>
      <c r="BI1668" s="45"/>
      <c r="BJ1668" s="45"/>
      <c r="BK1668" s="45"/>
      <c r="BL1668" s="45"/>
      <c r="BM1668" s="45"/>
      <c r="BN1668" s="45"/>
      <c r="BO1668" s="45"/>
      <c r="BP1668" s="45"/>
      <c r="BQ1668" s="45"/>
      <c r="BR1668" s="45"/>
      <c r="BS1668" s="45"/>
      <c r="BT1668" s="45"/>
      <c r="BU1668" s="45"/>
      <c r="BV1668" s="45"/>
      <c r="BW1668" s="45"/>
      <c r="BX1668" s="45"/>
      <c r="BY1668" s="45"/>
      <c r="BZ1668" s="45"/>
    </row>
    <row r="1669" spans="1:78" x14ac:dyDescent="0.45">
      <c r="A1669" s="45"/>
      <c r="B1669" s="45"/>
      <c r="C1669" s="45"/>
      <c r="D1669" s="45"/>
      <c r="E1669" s="45"/>
      <c r="F1669" s="45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5"/>
      <c r="R1669" s="45"/>
      <c r="S1669" s="45"/>
      <c r="T1669" s="45"/>
      <c r="U1669" s="45"/>
      <c r="V1669" s="45"/>
      <c r="W1669" s="45"/>
      <c r="X1669" s="45"/>
      <c r="Y1669" s="45"/>
      <c r="Z1669" s="45"/>
      <c r="AA1669" s="45"/>
      <c r="AB1669" s="45"/>
      <c r="AC1669" s="45"/>
      <c r="AD1669" s="45"/>
      <c r="AE1669" s="45"/>
      <c r="AF1669" s="45"/>
      <c r="AG1669" s="45"/>
      <c r="AH1669" s="45"/>
      <c r="AI1669" s="45"/>
      <c r="AJ1669" s="45"/>
      <c r="AK1669" s="45"/>
      <c r="AL1669" s="45"/>
      <c r="AM1669" s="45"/>
      <c r="AN1669" s="45"/>
      <c r="AO1669" s="45"/>
      <c r="AP1669" s="45"/>
      <c r="AQ1669" s="45"/>
      <c r="AR1669" s="45"/>
      <c r="AS1669" s="45"/>
      <c r="AT1669" s="45"/>
      <c r="AU1669" s="45"/>
      <c r="AV1669" s="45"/>
      <c r="AW1669" s="45"/>
      <c r="AX1669" s="45"/>
      <c r="AY1669" s="45"/>
      <c r="AZ1669" s="45"/>
      <c r="BA1669" s="45"/>
      <c r="BB1669" s="45"/>
      <c r="BC1669" s="45"/>
      <c r="BD1669" s="45"/>
      <c r="BE1669" s="45"/>
      <c r="BF1669" s="45"/>
      <c r="BG1669" s="45"/>
      <c r="BH1669" s="45"/>
      <c r="BI1669" s="45"/>
      <c r="BJ1669" s="45"/>
      <c r="BK1669" s="45"/>
      <c r="BL1669" s="45"/>
      <c r="BM1669" s="45"/>
      <c r="BN1669" s="45"/>
      <c r="BO1669" s="45"/>
      <c r="BP1669" s="45"/>
      <c r="BQ1669" s="45"/>
      <c r="BR1669" s="45"/>
      <c r="BS1669" s="45"/>
      <c r="BT1669" s="45"/>
      <c r="BU1669" s="45"/>
      <c r="BV1669" s="45"/>
      <c r="BW1669" s="45"/>
      <c r="BX1669" s="45"/>
      <c r="BY1669" s="45"/>
      <c r="BZ1669" s="45"/>
    </row>
    <row r="1670" spans="1:78" x14ac:dyDescent="0.45">
      <c r="A1670" s="45"/>
      <c r="B1670" s="45"/>
      <c r="C1670" s="45"/>
      <c r="D1670" s="45"/>
      <c r="E1670" s="45"/>
      <c r="F1670" s="45"/>
      <c r="G1670" s="45"/>
      <c r="H1670" s="45"/>
      <c r="I1670" s="45"/>
      <c r="J1670" s="45"/>
      <c r="K1670" s="45"/>
      <c r="L1670" s="45"/>
      <c r="M1670" s="45"/>
      <c r="N1670" s="45"/>
      <c r="O1670" s="45"/>
      <c r="P1670" s="45"/>
      <c r="Q1670" s="45"/>
      <c r="R1670" s="45"/>
      <c r="S1670" s="45"/>
      <c r="T1670" s="45"/>
      <c r="U1670" s="45"/>
      <c r="V1670" s="45"/>
      <c r="W1670" s="45"/>
      <c r="X1670" s="45"/>
      <c r="Y1670" s="45"/>
      <c r="Z1670" s="45"/>
      <c r="AA1670" s="45"/>
      <c r="AB1670" s="45"/>
      <c r="AC1670" s="45"/>
      <c r="AD1670" s="45"/>
      <c r="AE1670" s="45"/>
      <c r="AF1670" s="45"/>
      <c r="AG1670" s="45"/>
      <c r="AH1670" s="45"/>
      <c r="AI1670" s="45"/>
      <c r="AJ1670" s="45"/>
      <c r="AK1670" s="45"/>
      <c r="AL1670" s="45"/>
      <c r="AM1670" s="45"/>
      <c r="AN1670" s="45"/>
      <c r="AO1670" s="45"/>
      <c r="AP1670" s="45"/>
      <c r="AQ1670" s="45"/>
      <c r="AR1670" s="45"/>
      <c r="AS1670" s="45"/>
      <c r="AT1670" s="45"/>
      <c r="AU1670" s="45"/>
      <c r="AV1670" s="45"/>
      <c r="AW1670" s="45"/>
      <c r="AX1670" s="45"/>
      <c r="AY1670" s="45"/>
      <c r="AZ1670" s="45"/>
      <c r="BA1670" s="45"/>
      <c r="BB1670" s="45"/>
      <c r="BC1670" s="45"/>
      <c r="BD1670" s="45"/>
      <c r="BE1670" s="45"/>
      <c r="BF1670" s="45"/>
      <c r="BG1670" s="45"/>
      <c r="BH1670" s="45"/>
      <c r="BI1670" s="45"/>
      <c r="BJ1670" s="45"/>
      <c r="BK1670" s="45"/>
      <c r="BL1670" s="45"/>
      <c r="BM1670" s="45"/>
      <c r="BN1670" s="45"/>
      <c r="BO1670" s="45"/>
      <c r="BP1670" s="45"/>
      <c r="BQ1670" s="45"/>
      <c r="BR1670" s="45"/>
      <c r="BS1670" s="45"/>
      <c r="BT1670" s="45"/>
      <c r="BU1670" s="45"/>
      <c r="BV1670" s="45"/>
      <c r="BW1670" s="45"/>
      <c r="BX1670" s="45"/>
      <c r="BY1670" s="45"/>
      <c r="BZ1670" s="45"/>
    </row>
    <row r="1671" spans="1:78" x14ac:dyDescent="0.45">
      <c r="A1671" s="45"/>
      <c r="B1671" s="45"/>
      <c r="C1671" s="45"/>
      <c r="D1671" s="45"/>
      <c r="E1671" s="45"/>
      <c r="F1671" s="45"/>
      <c r="G1671" s="45"/>
      <c r="H1671" s="45"/>
      <c r="I1671" s="45"/>
      <c r="J1671" s="45"/>
      <c r="K1671" s="45"/>
      <c r="L1671" s="45"/>
      <c r="M1671" s="45"/>
      <c r="N1671" s="45"/>
      <c r="O1671" s="45"/>
      <c r="P1671" s="45"/>
      <c r="Q1671" s="45"/>
      <c r="R1671" s="45"/>
      <c r="S1671" s="45"/>
      <c r="T1671" s="45"/>
      <c r="U1671" s="45"/>
      <c r="V1671" s="45"/>
      <c r="W1671" s="45"/>
      <c r="X1671" s="45"/>
      <c r="Y1671" s="45"/>
      <c r="Z1671" s="45"/>
      <c r="AA1671" s="45"/>
      <c r="AB1671" s="45"/>
      <c r="AC1671" s="45"/>
      <c r="AD1671" s="45"/>
      <c r="AE1671" s="45"/>
      <c r="AF1671" s="45"/>
      <c r="AG1671" s="45"/>
      <c r="AH1671" s="45"/>
      <c r="AI1671" s="45"/>
      <c r="AJ1671" s="45"/>
      <c r="AK1671" s="45"/>
      <c r="AL1671" s="45"/>
      <c r="AM1671" s="45"/>
      <c r="AN1671" s="45"/>
      <c r="AO1671" s="45"/>
      <c r="AP1671" s="45"/>
      <c r="AQ1671" s="45"/>
      <c r="AR1671" s="45"/>
      <c r="AS1671" s="45"/>
      <c r="AT1671" s="45"/>
      <c r="AU1671" s="45"/>
      <c r="AV1671" s="45"/>
      <c r="AW1671" s="45"/>
      <c r="AX1671" s="45"/>
      <c r="AY1671" s="45"/>
      <c r="AZ1671" s="45"/>
      <c r="BA1671" s="45"/>
      <c r="BB1671" s="45"/>
      <c r="BC1671" s="45"/>
      <c r="BD1671" s="45"/>
      <c r="BE1671" s="45"/>
      <c r="BF1671" s="45"/>
      <c r="BG1671" s="45"/>
      <c r="BH1671" s="45"/>
      <c r="BI1671" s="45"/>
      <c r="BJ1671" s="45"/>
      <c r="BK1671" s="45"/>
      <c r="BL1671" s="45"/>
      <c r="BM1671" s="45"/>
      <c r="BN1671" s="45"/>
      <c r="BO1671" s="45"/>
      <c r="BP1671" s="45"/>
      <c r="BQ1671" s="45"/>
      <c r="BR1671" s="45"/>
      <c r="BS1671" s="45"/>
      <c r="BT1671" s="45"/>
      <c r="BU1671" s="45"/>
      <c r="BV1671" s="45"/>
      <c r="BW1671" s="45"/>
      <c r="BX1671" s="45"/>
      <c r="BY1671" s="45"/>
      <c r="BZ1671" s="45"/>
    </row>
    <row r="1672" spans="1:78" x14ac:dyDescent="0.45">
      <c r="A1672" s="45"/>
      <c r="B1672" s="45"/>
      <c r="C1672" s="45"/>
      <c r="D1672" s="45"/>
      <c r="E1672" s="45"/>
      <c r="F1672" s="45"/>
      <c r="G1672" s="45"/>
      <c r="H1672" s="45"/>
      <c r="I1672" s="45"/>
      <c r="J1672" s="45"/>
      <c r="K1672" s="45"/>
      <c r="L1672" s="45"/>
      <c r="M1672" s="45"/>
      <c r="N1672" s="45"/>
      <c r="O1672" s="45"/>
      <c r="P1672" s="45"/>
      <c r="Q1672" s="45"/>
      <c r="R1672" s="45"/>
      <c r="S1672" s="45"/>
      <c r="T1672" s="45"/>
      <c r="U1672" s="45"/>
      <c r="V1672" s="45"/>
      <c r="W1672" s="45"/>
      <c r="X1672" s="45"/>
      <c r="Y1672" s="45"/>
      <c r="Z1672" s="45"/>
      <c r="AA1672" s="45"/>
      <c r="AB1672" s="45"/>
      <c r="AC1672" s="45"/>
      <c r="AD1672" s="45"/>
      <c r="AE1672" s="45"/>
      <c r="AF1672" s="45"/>
      <c r="AG1672" s="45"/>
      <c r="AH1672" s="45"/>
      <c r="AI1672" s="45"/>
      <c r="AJ1672" s="45"/>
      <c r="AK1672" s="45"/>
      <c r="AL1672" s="45"/>
      <c r="AM1672" s="45"/>
      <c r="AN1672" s="45"/>
      <c r="AO1672" s="45"/>
      <c r="AP1672" s="45"/>
      <c r="AQ1672" s="45"/>
      <c r="AR1672" s="45"/>
      <c r="AS1672" s="45"/>
      <c r="AT1672" s="45"/>
      <c r="AU1672" s="45"/>
      <c r="AV1672" s="45"/>
      <c r="AW1672" s="45"/>
      <c r="AX1672" s="45"/>
      <c r="AY1672" s="45"/>
      <c r="AZ1672" s="45"/>
      <c r="BA1672" s="45"/>
      <c r="BB1672" s="45"/>
      <c r="BC1672" s="45"/>
      <c r="BD1672" s="45"/>
      <c r="BE1672" s="45"/>
      <c r="BF1672" s="45"/>
      <c r="BG1672" s="45"/>
      <c r="BH1672" s="45"/>
      <c r="BI1672" s="45"/>
      <c r="BJ1672" s="45"/>
      <c r="BK1672" s="45"/>
      <c r="BL1672" s="45"/>
      <c r="BM1672" s="45"/>
      <c r="BN1672" s="45"/>
      <c r="BO1672" s="45"/>
      <c r="BP1672" s="45"/>
      <c r="BQ1672" s="45"/>
      <c r="BR1672" s="45"/>
      <c r="BS1672" s="45"/>
      <c r="BT1672" s="45"/>
      <c r="BU1672" s="45"/>
      <c r="BV1672" s="45"/>
      <c r="BW1672" s="45"/>
      <c r="BX1672" s="45"/>
      <c r="BY1672" s="45"/>
      <c r="BZ1672" s="45"/>
    </row>
    <row r="1673" spans="1:78" x14ac:dyDescent="0.45">
      <c r="A1673" s="45"/>
      <c r="B1673" s="45"/>
      <c r="C1673" s="45"/>
      <c r="D1673" s="45"/>
      <c r="E1673" s="45"/>
      <c r="F1673" s="45"/>
      <c r="G1673" s="45"/>
      <c r="H1673" s="45"/>
      <c r="I1673" s="45"/>
      <c r="J1673" s="45"/>
      <c r="K1673" s="45"/>
      <c r="L1673" s="45"/>
      <c r="M1673" s="45"/>
      <c r="N1673" s="45"/>
      <c r="O1673" s="45"/>
      <c r="P1673" s="45"/>
      <c r="Q1673" s="45"/>
      <c r="R1673" s="45"/>
      <c r="S1673" s="45"/>
      <c r="T1673" s="45"/>
      <c r="U1673" s="45"/>
      <c r="V1673" s="45"/>
      <c r="W1673" s="45"/>
      <c r="X1673" s="45"/>
      <c r="Y1673" s="45"/>
      <c r="Z1673" s="45"/>
      <c r="AA1673" s="45"/>
      <c r="AB1673" s="45"/>
      <c r="AC1673" s="45"/>
      <c r="AD1673" s="45"/>
      <c r="AE1673" s="45"/>
      <c r="AF1673" s="45"/>
      <c r="AG1673" s="45"/>
      <c r="AH1673" s="45"/>
      <c r="AI1673" s="45"/>
      <c r="AJ1673" s="45"/>
      <c r="AK1673" s="45"/>
      <c r="AL1673" s="45"/>
      <c r="AM1673" s="45"/>
      <c r="AN1673" s="45"/>
      <c r="AO1673" s="45"/>
      <c r="AP1673" s="45"/>
      <c r="AQ1673" s="45"/>
      <c r="AR1673" s="45"/>
      <c r="AS1673" s="45"/>
      <c r="AT1673" s="45"/>
      <c r="AU1673" s="45"/>
      <c r="AV1673" s="45"/>
      <c r="AW1673" s="45"/>
      <c r="AX1673" s="45"/>
      <c r="AY1673" s="45"/>
      <c r="AZ1673" s="45"/>
      <c r="BA1673" s="45"/>
      <c r="BB1673" s="45"/>
      <c r="BC1673" s="45"/>
      <c r="BD1673" s="45"/>
      <c r="BE1673" s="45"/>
      <c r="BF1673" s="45"/>
      <c r="BG1673" s="45"/>
      <c r="BH1673" s="45"/>
      <c r="BI1673" s="45"/>
      <c r="BJ1673" s="45"/>
      <c r="BK1673" s="45"/>
      <c r="BL1673" s="45"/>
      <c r="BM1673" s="45"/>
      <c r="BN1673" s="45"/>
      <c r="BO1673" s="45"/>
      <c r="BP1673" s="45"/>
      <c r="BQ1673" s="45"/>
      <c r="BR1673" s="45"/>
      <c r="BS1673" s="45"/>
      <c r="BT1673" s="45"/>
      <c r="BU1673" s="45"/>
      <c r="BV1673" s="45"/>
      <c r="BW1673" s="45"/>
      <c r="BX1673" s="45"/>
      <c r="BY1673" s="45"/>
      <c r="BZ1673" s="45"/>
    </row>
    <row r="1674" spans="1:78" x14ac:dyDescent="0.45">
      <c r="A1674" s="45"/>
      <c r="B1674" s="45"/>
      <c r="C1674" s="45"/>
      <c r="D1674" s="45"/>
      <c r="E1674" s="45"/>
      <c r="F1674" s="45"/>
      <c r="G1674" s="45"/>
      <c r="H1674" s="45"/>
      <c r="I1674" s="45"/>
      <c r="J1674" s="45"/>
      <c r="K1674" s="45"/>
      <c r="L1674" s="45"/>
      <c r="M1674" s="45"/>
      <c r="N1674" s="45"/>
      <c r="O1674" s="45"/>
      <c r="P1674" s="45"/>
      <c r="Q1674" s="45"/>
      <c r="R1674" s="45"/>
      <c r="S1674" s="45"/>
      <c r="T1674" s="45"/>
      <c r="U1674" s="45"/>
      <c r="V1674" s="45"/>
      <c r="W1674" s="45"/>
      <c r="X1674" s="45"/>
      <c r="Y1674" s="45"/>
      <c r="Z1674" s="45"/>
      <c r="AA1674" s="45"/>
      <c r="AB1674" s="45"/>
      <c r="AC1674" s="45"/>
      <c r="AD1674" s="45"/>
      <c r="AE1674" s="45"/>
      <c r="AF1674" s="45"/>
      <c r="AG1674" s="45"/>
      <c r="AH1674" s="45"/>
      <c r="AI1674" s="45"/>
      <c r="AJ1674" s="45"/>
      <c r="AK1674" s="45"/>
      <c r="AL1674" s="45"/>
      <c r="AM1674" s="45"/>
      <c r="AN1674" s="45"/>
      <c r="AO1674" s="45"/>
      <c r="AP1674" s="45"/>
      <c r="AQ1674" s="45"/>
      <c r="AR1674" s="45"/>
      <c r="AS1674" s="45"/>
      <c r="AT1674" s="45"/>
      <c r="AU1674" s="45"/>
      <c r="AV1674" s="45"/>
      <c r="AW1674" s="45"/>
      <c r="AX1674" s="45"/>
      <c r="AY1674" s="45"/>
      <c r="AZ1674" s="45"/>
      <c r="BA1674" s="45"/>
      <c r="BB1674" s="45"/>
      <c r="BC1674" s="45"/>
      <c r="BD1674" s="45"/>
      <c r="BE1674" s="45"/>
      <c r="BF1674" s="45"/>
      <c r="BG1674" s="45"/>
      <c r="BH1674" s="45"/>
      <c r="BI1674" s="45"/>
      <c r="BJ1674" s="45"/>
      <c r="BK1674" s="45"/>
      <c r="BL1674" s="45"/>
      <c r="BM1674" s="45"/>
      <c r="BN1674" s="45"/>
      <c r="BO1674" s="45"/>
      <c r="BP1674" s="45"/>
      <c r="BQ1674" s="45"/>
      <c r="BR1674" s="45"/>
      <c r="BS1674" s="45"/>
      <c r="BT1674" s="45"/>
      <c r="BU1674" s="45"/>
      <c r="BV1674" s="45"/>
      <c r="BW1674" s="45"/>
      <c r="BX1674" s="45"/>
      <c r="BY1674" s="45"/>
      <c r="BZ1674" s="45"/>
    </row>
    <row r="1675" spans="1:78" x14ac:dyDescent="0.45">
      <c r="A1675" s="45"/>
      <c r="B1675" s="45"/>
      <c r="C1675" s="45"/>
      <c r="D1675" s="45"/>
      <c r="E1675" s="45"/>
      <c r="F1675" s="45"/>
      <c r="G1675" s="45"/>
      <c r="H1675" s="45"/>
      <c r="I1675" s="45"/>
      <c r="J1675" s="45"/>
      <c r="K1675" s="45"/>
      <c r="L1675" s="45"/>
      <c r="M1675" s="45"/>
      <c r="N1675" s="45"/>
      <c r="O1675" s="45"/>
      <c r="P1675" s="45"/>
      <c r="Q1675" s="45"/>
      <c r="R1675" s="45"/>
      <c r="S1675" s="45"/>
      <c r="T1675" s="45"/>
      <c r="U1675" s="45"/>
      <c r="V1675" s="45"/>
      <c r="W1675" s="45"/>
      <c r="X1675" s="45"/>
      <c r="Y1675" s="45"/>
      <c r="Z1675" s="45"/>
      <c r="AA1675" s="45"/>
      <c r="AB1675" s="45"/>
      <c r="AC1675" s="45"/>
      <c r="AD1675" s="45"/>
      <c r="AE1675" s="45"/>
      <c r="AF1675" s="45"/>
      <c r="AG1675" s="45"/>
      <c r="AH1675" s="45"/>
      <c r="AI1675" s="45"/>
      <c r="AJ1675" s="45"/>
      <c r="AK1675" s="45"/>
      <c r="AL1675" s="45"/>
      <c r="AM1675" s="45"/>
      <c r="AN1675" s="45"/>
      <c r="AO1675" s="45"/>
      <c r="AP1675" s="45"/>
      <c r="AQ1675" s="45"/>
      <c r="AR1675" s="45"/>
      <c r="AS1675" s="45"/>
      <c r="AT1675" s="45"/>
      <c r="AU1675" s="45"/>
      <c r="AV1675" s="45"/>
      <c r="AW1675" s="45"/>
      <c r="AX1675" s="45"/>
      <c r="AY1675" s="45"/>
      <c r="AZ1675" s="45"/>
      <c r="BA1675" s="45"/>
      <c r="BB1675" s="45"/>
      <c r="BC1675" s="45"/>
      <c r="BD1675" s="45"/>
      <c r="BE1675" s="45"/>
      <c r="BF1675" s="45"/>
      <c r="BG1675" s="45"/>
      <c r="BH1675" s="45"/>
      <c r="BI1675" s="45"/>
      <c r="BJ1675" s="45"/>
      <c r="BK1675" s="45"/>
      <c r="BL1675" s="45"/>
      <c r="BM1675" s="45"/>
      <c r="BN1675" s="45"/>
      <c r="BO1675" s="45"/>
      <c r="BP1675" s="45"/>
      <c r="BQ1675" s="45"/>
      <c r="BR1675" s="45"/>
      <c r="BS1675" s="45"/>
      <c r="BT1675" s="45"/>
      <c r="BU1675" s="45"/>
      <c r="BV1675" s="45"/>
      <c r="BW1675" s="45"/>
      <c r="BX1675" s="45"/>
      <c r="BY1675" s="45"/>
      <c r="BZ1675" s="45"/>
    </row>
    <row r="1676" spans="1:78" x14ac:dyDescent="0.45">
      <c r="A1676" s="45"/>
      <c r="B1676" s="45"/>
      <c r="C1676" s="45"/>
      <c r="D1676" s="45"/>
      <c r="E1676" s="45"/>
      <c r="F1676" s="45"/>
      <c r="G1676" s="45"/>
      <c r="H1676" s="45"/>
      <c r="I1676" s="45"/>
      <c r="J1676" s="45"/>
      <c r="K1676" s="45"/>
      <c r="L1676" s="45"/>
      <c r="M1676" s="45"/>
      <c r="N1676" s="45"/>
      <c r="O1676" s="45"/>
      <c r="P1676" s="45"/>
      <c r="Q1676" s="45"/>
      <c r="R1676" s="45"/>
      <c r="S1676" s="45"/>
      <c r="T1676" s="45"/>
      <c r="U1676" s="45"/>
      <c r="V1676" s="45"/>
      <c r="W1676" s="45"/>
      <c r="X1676" s="45"/>
      <c r="Y1676" s="45"/>
      <c r="Z1676" s="45"/>
      <c r="AA1676" s="45"/>
      <c r="AB1676" s="45"/>
      <c r="AC1676" s="45"/>
      <c r="AD1676" s="45"/>
      <c r="AE1676" s="45"/>
      <c r="AF1676" s="45"/>
      <c r="AG1676" s="45"/>
      <c r="AH1676" s="45"/>
      <c r="AI1676" s="45"/>
      <c r="AJ1676" s="45"/>
      <c r="AK1676" s="45"/>
      <c r="AL1676" s="45"/>
      <c r="AM1676" s="45"/>
      <c r="AN1676" s="45"/>
      <c r="AO1676" s="45"/>
      <c r="AP1676" s="45"/>
      <c r="AQ1676" s="45"/>
      <c r="AR1676" s="45"/>
      <c r="AS1676" s="45"/>
      <c r="AT1676" s="45"/>
      <c r="AU1676" s="45"/>
      <c r="AV1676" s="45"/>
      <c r="AW1676" s="45"/>
      <c r="AX1676" s="45"/>
      <c r="AY1676" s="45"/>
      <c r="AZ1676" s="45"/>
      <c r="BA1676" s="45"/>
      <c r="BB1676" s="45"/>
      <c r="BC1676" s="45"/>
      <c r="BD1676" s="45"/>
      <c r="BE1676" s="45"/>
      <c r="BF1676" s="45"/>
      <c r="BG1676" s="45"/>
      <c r="BH1676" s="45"/>
      <c r="BI1676" s="45"/>
      <c r="BJ1676" s="45"/>
      <c r="BK1676" s="45"/>
      <c r="BL1676" s="45"/>
      <c r="BM1676" s="45"/>
      <c r="BN1676" s="45"/>
      <c r="BO1676" s="45"/>
      <c r="BP1676" s="45"/>
      <c r="BQ1676" s="45"/>
      <c r="BR1676" s="45"/>
      <c r="BS1676" s="45"/>
      <c r="BT1676" s="45"/>
      <c r="BU1676" s="45"/>
      <c r="BV1676" s="45"/>
      <c r="BW1676" s="45"/>
      <c r="BX1676" s="45"/>
      <c r="BY1676" s="45"/>
      <c r="BZ1676" s="45"/>
    </row>
    <row r="1677" spans="1:78" x14ac:dyDescent="0.45">
      <c r="A1677" s="45"/>
      <c r="B1677" s="45"/>
      <c r="C1677" s="45"/>
      <c r="D1677" s="45"/>
      <c r="E1677" s="45"/>
      <c r="F1677" s="45"/>
      <c r="G1677" s="45"/>
      <c r="H1677" s="45"/>
      <c r="I1677" s="45"/>
      <c r="J1677" s="45"/>
      <c r="K1677" s="45"/>
      <c r="L1677" s="45"/>
      <c r="M1677" s="45"/>
      <c r="N1677" s="45"/>
      <c r="O1677" s="45"/>
      <c r="P1677" s="45"/>
      <c r="Q1677" s="45"/>
      <c r="R1677" s="45"/>
      <c r="S1677" s="45"/>
      <c r="T1677" s="45"/>
      <c r="U1677" s="45"/>
      <c r="V1677" s="45"/>
      <c r="W1677" s="45"/>
      <c r="X1677" s="45"/>
      <c r="Y1677" s="45"/>
      <c r="Z1677" s="45"/>
      <c r="AA1677" s="45"/>
      <c r="AB1677" s="45"/>
      <c r="AC1677" s="45"/>
      <c r="AD1677" s="45"/>
      <c r="AE1677" s="45"/>
      <c r="AF1677" s="45"/>
      <c r="AG1677" s="45"/>
      <c r="AH1677" s="45"/>
      <c r="AI1677" s="45"/>
      <c r="AJ1677" s="45"/>
      <c r="AK1677" s="45"/>
      <c r="AL1677" s="45"/>
      <c r="AM1677" s="45"/>
      <c r="AN1677" s="45"/>
      <c r="AO1677" s="45"/>
      <c r="AP1677" s="45"/>
      <c r="AQ1677" s="45"/>
      <c r="AR1677" s="45"/>
      <c r="AS1677" s="45"/>
      <c r="AT1677" s="45"/>
      <c r="AU1677" s="45"/>
      <c r="AV1677" s="45"/>
      <c r="AW1677" s="45"/>
      <c r="AX1677" s="45"/>
      <c r="AY1677" s="45"/>
      <c r="AZ1677" s="45"/>
      <c r="BA1677" s="45"/>
      <c r="BB1677" s="45"/>
      <c r="BC1677" s="45"/>
      <c r="BD1677" s="45"/>
      <c r="BE1677" s="45"/>
      <c r="BF1677" s="45"/>
      <c r="BG1677" s="45"/>
      <c r="BH1677" s="45"/>
      <c r="BI1677" s="45"/>
      <c r="BJ1677" s="45"/>
      <c r="BK1677" s="45"/>
      <c r="BL1677" s="45"/>
      <c r="BM1677" s="45"/>
      <c r="BN1677" s="45"/>
      <c r="BO1677" s="45"/>
      <c r="BP1677" s="45"/>
      <c r="BQ1677" s="45"/>
      <c r="BR1677" s="45"/>
      <c r="BS1677" s="45"/>
      <c r="BT1677" s="45"/>
      <c r="BU1677" s="45"/>
      <c r="BV1677" s="45"/>
      <c r="BW1677" s="45"/>
      <c r="BX1677" s="45"/>
      <c r="BY1677" s="45"/>
      <c r="BZ1677" s="45"/>
    </row>
    <row r="1678" spans="1:78" x14ac:dyDescent="0.45">
      <c r="A1678" s="45"/>
      <c r="B1678" s="45"/>
      <c r="C1678" s="45"/>
      <c r="D1678" s="45"/>
      <c r="E1678" s="45"/>
      <c r="F1678" s="45"/>
      <c r="G1678" s="45"/>
      <c r="H1678" s="45"/>
      <c r="I1678" s="45"/>
      <c r="J1678" s="45"/>
      <c r="K1678" s="45"/>
      <c r="L1678" s="45"/>
      <c r="M1678" s="45"/>
      <c r="N1678" s="45"/>
      <c r="O1678" s="45"/>
      <c r="P1678" s="45"/>
      <c r="Q1678" s="45"/>
      <c r="R1678" s="45"/>
      <c r="S1678" s="45"/>
      <c r="T1678" s="45"/>
      <c r="U1678" s="45"/>
      <c r="V1678" s="45"/>
      <c r="W1678" s="45"/>
      <c r="X1678" s="45"/>
      <c r="Y1678" s="45"/>
      <c r="Z1678" s="45"/>
      <c r="AA1678" s="45"/>
      <c r="AB1678" s="45"/>
      <c r="AC1678" s="45"/>
      <c r="AD1678" s="45"/>
      <c r="AE1678" s="45"/>
      <c r="AF1678" s="45"/>
      <c r="AG1678" s="45"/>
      <c r="AH1678" s="45"/>
      <c r="AI1678" s="45"/>
      <c r="AJ1678" s="45"/>
      <c r="AK1678" s="45"/>
      <c r="AL1678" s="45"/>
      <c r="AM1678" s="45"/>
      <c r="AN1678" s="45"/>
      <c r="AO1678" s="45"/>
      <c r="AP1678" s="45"/>
      <c r="AQ1678" s="45"/>
      <c r="AR1678" s="45"/>
      <c r="AS1678" s="45"/>
      <c r="AT1678" s="45"/>
      <c r="AU1678" s="45"/>
      <c r="AV1678" s="45"/>
      <c r="AW1678" s="45"/>
      <c r="AX1678" s="45"/>
      <c r="AY1678" s="45"/>
      <c r="AZ1678" s="45"/>
      <c r="BA1678" s="45"/>
      <c r="BB1678" s="45"/>
      <c r="BC1678" s="45"/>
      <c r="BD1678" s="45"/>
      <c r="BE1678" s="45"/>
      <c r="BF1678" s="45"/>
      <c r="BG1678" s="45"/>
      <c r="BH1678" s="45"/>
      <c r="BI1678" s="45"/>
      <c r="BJ1678" s="45"/>
      <c r="BK1678" s="45"/>
      <c r="BL1678" s="45"/>
      <c r="BM1678" s="45"/>
      <c r="BN1678" s="45"/>
      <c r="BO1678" s="45"/>
      <c r="BP1678" s="45"/>
      <c r="BQ1678" s="45"/>
      <c r="BR1678" s="45"/>
      <c r="BS1678" s="45"/>
      <c r="BT1678" s="45"/>
      <c r="BU1678" s="45"/>
      <c r="BV1678" s="45"/>
      <c r="BW1678" s="45"/>
      <c r="BX1678" s="45"/>
      <c r="BY1678" s="45"/>
      <c r="BZ1678" s="45"/>
    </row>
    <row r="1679" spans="1:78" x14ac:dyDescent="0.45">
      <c r="A1679" s="45"/>
      <c r="B1679" s="45"/>
      <c r="C1679" s="45"/>
      <c r="D1679" s="45"/>
      <c r="E1679" s="45"/>
      <c r="F1679" s="45"/>
      <c r="G1679" s="45"/>
      <c r="H1679" s="45"/>
      <c r="I1679" s="45"/>
      <c r="J1679" s="45"/>
      <c r="K1679" s="45"/>
      <c r="L1679" s="45"/>
      <c r="M1679" s="45"/>
      <c r="N1679" s="45"/>
      <c r="O1679" s="45"/>
      <c r="P1679" s="45"/>
      <c r="Q1679" s="45"/>
      <c r="R1679" s="45"/>
      <c r="S1679" s="45"/>
      <c r="T1679" s="45"/>
      <c r="U1679" s="45"/>
      <c r="V1679" s="45"/>
      <c r="W1679" s="45"/>
      <c r="X1679" s="45"/>
      <c r="Y1679" s="45"/>
      <c r="Z1679" s="45"/>
      <c r="AA1679" s="45"/>
      <c r="AB1679" s="45"/>
      <c r="AC1679" s="45"/>
      <c r="AD1679" s="45"/>
      <c r="AE1679" s="45"/>
      <c r="AF1679" s="45"/>
      <c r="AG1679" s="45"/>
      <c r="AH1679" s="45"/>
      <c r="AI1679" s="45"/>
      <c r="AJ1679" s="45"/>
      <c r="AK1679" s="45"/>
      <c r="AL1679" s="45"/>
      <c r="AM1679" s="45"/>
      <c r="AN1679" s="45"/>
      <c r="AO1679" s="45"/>
      <c r="AP1679" s="45"/>
      <c r="AQ1679" s="45"/>
      <c r="AR1679" s="45"/>
      <c r="AS1679" s="45"/>
      <c r="AT1679" s="45"/>
      <c r="AU1679" s="45"/>
      <c r="AV1679" s="45"/>
      <c r="AW1679" s="45"/>
      <c r="AX1679" s="45"/>
      <c r="AY1679" s="45"/>
      <c r="AZ1679" s="45"/>
      <c r="BA1679" s="45"/>
      <c r="BB1679" s="45"/>
      <c r="BC1679" s="45"/>
      <c r="BD1679" s="45"/>
      <c r="BE1679" s="45"/>
      <c r="BF1679" s="45"/>
      <c r="BG1679" s="45"/>
      <c r="BH1679" s="45"/>
      <c r="BI1679" s="45"/>
      <c r="BJ1679" s="45"/>
      <c r="BK1679" s="45"/>
      <c r="BL1679" s="45"/>
      <c r="BM1679" s="45"/>
      <c r="BN1679" s="45"/>
      <c r="BO1679" s="45"/>
      <c r="BP1679" s="45"/>
      <c r="BQ1679" s="45"/>
      <c r="BR1679" s="45"/>
      <c r="BS1679" s="45"/>
      <c r="BT1679" s="45"/>
      <c r="BU1679" s="45"/>
      <c r="BV1679" s="45"/>
      <c r="BW1679" s="45"/>
      <c r="BX1679" s="45"/>
      <c r="BY1679" s="45"/>
      <c r="BZ1679" s="45"/>
    </row>
    <row r="1680" spans="1:78" x14ac:dyDescent="0.45">
      <c r="A1680" s="45"/>
      <c r="B1680" s="45"/>
      <c r="C1680" s="45"/>
      <c r="D1680" s="45"/>
      <c r="E1680" s="45"/>
      <c r="F1680" s="45"/>
      <c r="G1680" s="45"/>
      <c r="H1680" s="45"/>
      <c r="I1680" s="45"/>
      <c r="J1680" s="45"/>
      <c r="K1680" s="45"/>
      <c r="L1680" s="45"/>
      <c r="M1680" s="45"/>
      <c r="N1680" s="45"/>
      <c r="O1680" s="45"/>
      <c r="P1680" s="45"/>
      <c r="Q1680" s="45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  <c r="AD1680" s="45"/>
      <c r="AE1680" s="45"/>
      <c r="AF1680" s="45"/>
      <c r="AG1680" s="45"/>
      <c r="AH1680" s="45"/>
      <c r="AI1680" s="45"/>
      <c r="AJ1680" s="45"/>
      <c r="AK1680" s="45"/>
      <c r="AL1680" s="45"/>
      <c r="AM1680" s="45"/>
      <c r="AN1680" s="45"/>
      <c r="AO1680" s="45"/>
      <c r="AP1680" s="45"/>
      <c r="AQ1680" s="45"/>
      <c r="AR1680" s="45"/>
      <c r="AS1680" s="45"/>
      <c r="AT1680" s="45"/>
      <c r="AU1680" s="45"/>
      <c r="AV1680" s="45"/>
      <c r="AW1680" s="45"/>
      <c r="AX1680" s="45"/>
      <c r="AY1680" s="45"/>
      <c r="AZ1680" s="45"/>
      <c r="BA1680" s="45"/>
      <c r="BB1680" s="45"/>
      <c r="BC1680" s="45"/>
      <c r="BD1680" s="45"/>
      <c r="BE1680" s="45"/>
      <c r="BF1680" s="45"/>
      <c r="BG1680" s="45"/>
      <c r="BH1680" s="45"/>
      <c r="BI1680" s="45"/>
      <c r="BJ1680" s="45"/>
      <c r="BK1680" s="45"/>
      <c r="BL1680" s="45"/>
      <c r="BM1680" s="45"/>
      <c r="BN1680" s="45"/>
      <c r="BO1680" s="45"/>
      <c r="BP1680" s="45"/>
      <c r="BQ1680" s="45"/>
      <c r="BR1680" s="45"/>
      <c r="BS1680" s="45"/>
      <c r="BT1680" s="45"/>
      <c r="BU1680" s="45"/>
      <c r="BV1680" s="45"/>
      <c r="BW1680" s="45"/>
      <c r="BX1680" s="45"/>
      <c r="BY1680" s="45"/>
      <c r="BZ1680" s="45"/>
    </row>
    <row r="1681" spans="1:78" x14ac:dyDescent="0.45">
      <c r="A1681" s="45"/>
      <c r="B1681" s="45"/>
      <c r="C1681" s="45"/>
      <c r="D1681" s="45"/>
      <c r="E1681" s="45"/>
      <c r="F1681" s="45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5"/>
      <c r="S1681" s="45"/>
      <c r="T1681" s="45"/>
      <c r="U1681" s="45"/>
      <c r="V1681" s="45"/>
      <c r="W1681" s="45"/>
      <c r="X1681" s="45"/>
      <c r="Y1681" s="45"/>
      <c r="Z1681" s="45"/>
      <c r="AA1681" s="45"/>
      <c r="AB1681" s="45"/>
      <c r="AC1681" s="45"/>
      <c r="AD1681" s="45"/>
      <c r="AE1681" s="45"/>
      <c r="AF1681" s="45"/>
      <c r="AG1681" s="45"/>
      <c r="AH1681" s="45"/>
      <c r="AI1681" s="45"/>
      <c r="AJ1681" s="45"/>
      <c r="AK1681" s="45"/>
      <c r="AL1681" s="45"/>
      <c r="AM1681" s="45"/>
      <c r="AN1681" s="45"/>
      <c r="AO1681" s="45"/>
      <c r="AP1681" s="45"/>
      <c r="AQ1681" s="45"/>
      <c r="AR1681" s="45"/>
      <c r="AS1681" s="45"/>
      <c r="AT1681" s="45"/>
      <c r="AU1681" s="45"/>
      <c r="AV1681" s="45"/>
      <c r="AW1681" s="45"/>
      <c r="AX1681" s="45"/>
      <c r="AY1681" s="45"/>
      <c r="AZ1681" s="45"/>
      <c r="BA1681" s="45"/>
      <c r="BB1681" s="45"/>
      <c r="BC1681" s="45"/>
      <c r="BD1681" s="45"/>
      <c r="BE1681" s="45"/>
      <c r="BF1681" s="45"/>
      <c r="BG1681" s="45"/>
      <c r="BH1681" s="45"/>
      <c r="BI1681" s="45"/>
      <c r="BJ1681" s="45"/>
      <c r="BK1681" s="45"/>
      <c r="BL1681" s="45"/>
      <c r="BM1681" s="45"/>
      <c r="BN1681" s="45"/>
      <c r="BO1681" s="45"/>
      <c r="BP1681" s="45"/>
      <c r="BQ1681" s="45"/>
      <c r="BR1681" s="45"/>
      <c r="BS1681" s="45"/>
      <c r="BT1681" s="45"/>
      <c r="BU1681" s="45"/>
      <c r="BV1681" s="45"/>
      <c r="BW1681" s="45"/>
      <c r="BX1681" s="45"/>
      <c r="BY1681" s="45"/>
      <c r="BZ1681" s="45"/>
    </row>
    <row r="1682" spans="1:78" x14ac:dyDescent="0.45">
      <c r="A1682" s="45"/>
      <c r="B1682" s="45"/>
      <c r="C1682" s="45"/>
      <c r="D1682" s="45"/>
      <c r="E1682" s="45"/>
      <c r="F1682" s="45"/>
      <c r="G1682" s="45"/>
      <c r="H1682" s="45"/>
      <c r="I1682" s="45"/>
      <c r="J1682" s="45"/>
      <c r="K1682" s="45"/>
      <c r="L1682" s="45"/>
      <c r="M1682" s="45"/>
      <c r="N1682" s="45"/>
      <c r="O1682" s="45"/>
      <c r="P1682" s="45"/>
      <c r="Q1682" s="45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  <c r="AF1682" s="45"/>
      <c r="AG1682" s="45"/>
      <c r="AH1682" s="45"/>
      <c r="AI1682" s="45"/>
      <c r="AJ1682" s="45"/>
      <c r="AK1682" s="45"/>
      <c r="AL1682" s="45"/>
      <c r="AM1682" s="45"/>
      <c r="AN1682" s="45"/>
      <c r="AO1682" s="45"/>
      <c r="AP1682" s="45"/>
      <c r="AQ1682" s="45"/>
      <c r="AR1682" s="45"/>
      <c r="AS1682" s="45"/>
      <c r="AT1682" s="45"/>
      <c r="AU1682" s="45"/>
      <c r="AV1682" s="45"/>
      <c r="AW1682" s="45"/>
      <c r="AX1682" s="45"/>
      <c r="AY1682" s="45"/>
      <c r="AZ1682" s="45"/>
      <c r="BA1682" s="45"/>
      <c r="BB1682" s="45"/>
      <c r="BC1682" s="45"/>
      <c r="BD1682" s="45"/>
      <c r="BE1682" s="45"/>
      <c r="BF1682" s="45"/>
      <c r="BG1682" s="45"/>
      <c r="BH1682" s="45"/>
      <c r="BI1682" s="45"/>
      <c r="BJ1682" s="45"/>
      <c r="BK1682" s="45"/>
      <c r="BL1682" s="45"/>
      <c r="BM1682" s="45"/>
      <c r="BN1682" s="45"/>
      <c r="BO1682" s="45"/>
      <c r="BP1682" s="45"/>
      <c r="BQ1682" s="45"/>
      <c r="BR1682" s="45"/>
      <c r="BS1682" s="45"/>
      <c r="BT1682" s="45"/>
      <c r="BU1682" s="45"/>
      <c r="BV1682" s="45"/>
      <c r="BW1682" s="45"/>
      <c r="BX1682" s="45"/>
      <c r="BY1682" s="45"/>
      <c r="BZ1682" s="45"/>
    </row>
    <row r="1683" spans="1:78" x14ac:dyDescent="0.45">
      <c r="A1683" s="45"/>
      <c r="B1683" s="45"/>
      <c r="C1683" s="45"/>
      <c r="D1683" s="45"/>
      <c r="E1683" s="45"/>
      <c r="F1683" s="45"/>
      <c r="G1683" s="45"/>
      <c r="H1683" s="45"/>
      <c r="I1683" s="45"/>
      <c r="J1683" s="45"/>
      <c r="K1683" s="45"/>
      <c r="L1683" s="45"/>
      <c r="M1683" s="45"/>
      <c r="N1683" s="45"/>
      <c r="O1683" s="45"/>
      <c r="P1683" s="45"/>
      <c r="Q1683" s="45"/>
      <c r="R1683" s="45"/>
      <c r="S1683" s="45"/>
      <c r="T1683" s="45"/>
      <c r="U1683" s="45"/>
      <c r="V1683" s="45"/>
      <c r="W1683" s="45"/>
      <c r="X1683" s="45"/>
      <c r="Y1683" s="45"/>
      <c r="Z1683" s="45"/>
      <c r="AA1683" s="45"/>
      <c r="AB1683" s="45"/>
      <c r="AC1683" s="45"/>
      <c r="AD1683" s="45"/>
      <c r="AE1683" s="45"/>
      <c r="AF1683" s="45"/>
      <c r="AG1683" s="45"/>
      <c r="AH1683" s="45"/>
      <c r="AI1683" s="45"/>
      <c r="AJ1683" s="45"/>
      <c r="AK1683" s="45"/>
      <c r="AL1683" s="45"/>
      <c r="AM1683" s="45"/>
      <c r="AN1683" s="45"/>
      <c r="AO1683" s="45"/>
      <c r="AP1683" s="45"/>
      <c r="AQ1683" s="45"/>
      <c r="AR1683" s="45"/>
      <c r="AS1683" s="45"/>
      <c r="AT1683" s="45"/>
      <c r="AU1683" s="45"/>
      <c r="AV1683" s="45"/>
      <c r="AW1683" s="45"/>
      <c r="AX1683" s="45"/>
      <c r="AY1683" s="45"/>
      <c r="AZ1683" s="45"/>
      <c r="BA1683" s="45"/>
      <c r="BB1683" s="45"/>
      <c r="BC1683" s="45"/>
      <c r="BD1683" s="45"/>
      <c r="BE1683" s="45"/>
      <c r="BF1683" s="45"/>
      <c r="BG1683" s="45"/>
      <c r="BH1683" s="45"/>
      <c r="BI1683" s="45"/>
      <c r="BJ1683" s="45"/>
      <c r="BK1683" s="45"/>
      <c r="BL1683" s="45"/>
      <c r="BM1683" s="45"/>
      <c r="BN1683" s="45"/>
      <c r="BO1683" s="45"/>
      <c r="BP1683" s="45"/>
      <c r="BQ1683" s="45"/>
      <c r="BR1683" s="45"/>
      <c r="BS1683" s="45"/>
      <c r="BT1683" s="45"/>
      <c r="BU1683" s="45"/>
      <c r="BV1683" s="45"/>
      <c r="BW1683" s="45"/>
      <c r="BX1683" s="45"/>
      <c r="BY1683" s="45"/>
      <c r="BZ1683" s="45"/>
    </row>
    <row r="1684" spans="1:78" x14ac:dyDescent="0.45">
      <c r="A1684" s="45"/>
      <c r="B1684" s="45"/>
      <c r="C1684" s="45"/>
      <c r="D1684" s="45"/>
      <c r="E1684" s="45"/>
      <c r="F1684" s="45"/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  <c r="AF1684" s="45"/>
      <c r="AG1684" s="45"/>
      <c r="AH1684" s="45"/>
      <c r="AI1684" s="45"/>
      <c r="AJ1684" s="45"/>
      <c r="AK1684" s="45"/>
      <c r="AL1684" s="45"/>
      <c r="AM1684" s="45"/>
      <c r="AN1684" s="45"/>
      <c r="AO1684" s="45"/>
      <c r="AP1684" s="45"/>
      <c r="AQ1684" s="45"/>
      <c r="AR1684" s="45"/>
      <c r="AS1684" s="45"/>
      <c r="AT1684" s="45"/>
      <c r="AU1684" s="45"/>
      <c r="AV1684" s="45"/>
      <c r="AW1684" s="45"/>
      <c r="AX1684" s="45"/>
      <c r="AY1684" s="45"/>
      <c r="AZ1684" s="45"/>
      <c r="BA1684" s="45"/>
      <c r="BB1684" s="45"/>
      <c r="BC1684" s="45"/>
      <c r="BD1684" s="45"/>
      <c r="BE1684" s="45"/>
      <c r="BF1684" s="45"/>
      <c r="BG1684" s="45"/>
      <c r="BH1684" s="45"/>
      <c r="BI1684" s="45"/>
      <c r="BJ1684" s="45"/>
      <c r="BK1684" s="45"/>
      <c r="BL1684" s="45"/>
      <c r="BM1684" s="45"/>
      <c r="BN1684" s="45"/>
      <c r="BO1684" s="45"/>
      <c r="BP1684" s="45"/>
      <c r="BQ1684" s="45"/>
      <c r="BR1684" s="45"/>
      <c r="BS1684" s="45"/>
      <c r="BT1684" s="45"/>
      <c r="BU1684" s="45"/>
      <c r="BV1684" s="45"/>
      <c r="BW1684" s="45"/>
      <c r="BX1684" s="45"/>
      <c r="BY1684" s="45"/>
      <c r="BZ1684" s="45"/>
    </row>
    <row r="1685" spans="1:78" x14ac:dyDescent="0.45">
      <c r="A1685" s="45"/>
      <c r="B1685" s="45"/>
      <c r="C1685" s="45"/>
      <c r="D1685" s="45"/>
      <c r="E1685" s="45"/>
      <c r="F1685" s="45"/>
      <c r="G1685" s="45"/>
      <c r="H1685" s="45"/>
      <c r="I1685" s="45"/>
      <c r="J1685" s="45"/>
      <c r="K1685" s="45"/>
      <c r="L1685" s="45"/>
      <c r="M1685" s="45"/>
      <c r="N1685" s="45"/>
      <c r="O1685" s="45"/>
      <c r="P1685" s="45"/>
      <c r="Q1685" s="45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  <c r="AF1685" s="45"/>
      <c r="AG1685" s="45"/>
      <c r="AH1685" s="45"/>
      <c r="AI1685" s="45"/>
      <c r="AJ1685" s="45"/>
      <c r="AK1685" s="45"/>
      <c r="AL1685" s="45"/>
      <c r="AM1685" s="45"/>
      <c r="AN1685" s="45"/>
      <c r="AO1685" s="45"/>
      <c r="AP1685" s="45"/>
      <c r="AQ1685" s="45"/>
      <c r="AR1685" s="45"/>
      <c r="AS1685" s="45"/>
      <c r="AT1685" s="45"/>
      <c r="AU1685" s="45"/>
      <c r="AV1685" s="45"/>
      <c r="AW1685" s="45"/>
      <c r="AX1685" s="45"/>
      <c r="AY1685" s="45"/>
      <c r="AZ1685" s="45"/>
      <c r="BA1685" s="45"/>
      <c r="BB1685" s="45"/>
      <c r="BC1685" s="45"/>
      <c r="BD1685" s="45"/>
      <c r="BE1685" s="45"/>
      <c r="BF1685" s="45"/>
      <c r="BG1685" s="45"/>
      <c r="BH1685" s="45"/>
      <c r="BI1685" s="45"/>
      <c r="BJ1685" s="45"/>
      <c r="BK1685" s="45"/>
      <c r="BL1685" s="45"/>
      <c r="BM1685" s="45"/>
      <c r="BN1685" s="45"/>
      <c r="BO1685" s="45"/>
      <c r="BP1685" s="45"/>
      <c r="BQ1685" s="45"/>
      <c r="BR1685" s="45"/>
      <c r="BS1685" s="45"/>
      <c r="BT1685" s="45"/>
      <c r="BU1685" s="45"/>
      <c r="BV1685" s="45"/>
      <c r="BW1685" s="45"/>
      <c r="BX1685" s="45"/>
      <c r="BY1685" s="45"/>
      <c r="BZ1685" s="45"/>
    </row>
    <row r="1686" spans="1:78" x14ac:dyDescent="0.45">
      <c r="A1686" s="45"/>
      <c r="B1686" s="45"/>
      <c r="C1686" s="45"/>
      <c r="D1686" s="45"/>
      <c r="E1686" s="45"/>
      <c r="F1686" s="45"/>
      <c r="G1686" s="45"/>
      <c r="H1686" s="45"/>
      <c r="I1686" s="45"/>
      <c r="J1686" s="45"/>
      <c r="K1686" s="45"/>
      <c r="L1686" s="45"/>
      <c r="M1686" s="45"/>
      <c r="N1686" s="45"/>
      <c r="O1686" s="45"/>
      <c r="P1686" s="45"/>
      <c r="Q1686" s="45"/>
      <c r="R1686" s="45"/>
      <c r="S1686" s="45"/>
      <c r="T1686" s="45"/>
      <c r="U1686" s="45"/>
      <c r="V1686" s="45"/>
      <c r="W1686" s="45"/>
      <c r="X1686" s="45"/>
      <c r="Y1686" s="45"/>
      <c r="Z1686" s="45"/>
      <c r="AA1686" s="45"/>
      <c r="AB1686" s="45"/>
      <c r="AC1686" s="45"/>
      <c r="AD1686" s="45"/>
      <c r="AE1686" s="45"/>
      <c r="AF1686" s="45"/>
      <c r="AG1686" s="45"/>
      <c r="AH1686" s="45"/>
      <c r="AI1686" s="45"/>
      <c r="AJ1686" s="45"/>
      <c r="AK1686" s="45"/>
      <c r="AL1686" s="45"/>
      <c r="AM1686" s="45"/>
      <c r="AN1686" s="45"/>
      <c r="AO1686" s="45"/>
      <c r="AP1686" s="45"/>
      <c r="AQ1686" s="45"/>
      <c r="AR1686" s="45"/>
      <c r="AS1686" s="45"/>
      <c r="AT1686" s="45"/>
      <c r="AU1686" s="45"/>
      <c r="AV1686" s="45"/>
      <c r="AW1686" s="45"/>
      <c r="AX1686" s="45"/>
      <c r="AY1686" s="45"/>
      <c r="AZ1686" s="45"/>
      <c r="BA1686" s="45"/>
      <c r="BB1686" s="45"/>
      <c r="BC1686" s="45"/>
      <c r="BD1686" s="45"/>
      <c r="BE1686" s="45"/>
      <c r="BF1686" s="45"/>
      <c r="BG1686" s="45"/>
      <c r="BH1686" s="45"/>
      <c r="BI1686" s="45"/>
      <c r="BJ1686" s="45"/>
      <c r="BK1686" s="45"/>
      <c r="BL1686" s="45"/>
      <c r="BM1686" s="45"/>
      <c r="BN1686" s="45"/>
      <c r="BO1686" s="45"/>
      <c r="BP1686" s="45"/>
      <c r="BQ1686" s="45"/>
      <c r="BR1686" s="45"/>
      <c r="BS1686" s="45"/>
      <c r="BT1686" s="45"/>
      <c r="BU1686" s="45"/>
      <c r="BV1686" s="45"/>
      <c r="BW1686" s="45"/>
      <c r="BX1686" s="45"/>
      <c r="BY1686" s="45"/>
      <c r="BZ1686" s="45"/>
    </row>
    <row r="1687" spans="1:78" x14ac:dyDescent="0.45">
      <c r="A1687" s="45"/>
      <c r="B1687" s="45"/>
      <c r="C1687" s="45"/>
      <c r="D1687" s="45"/>
      <c r="E1687" s="45"/>
      <c r="F1687" s="45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5"/>
      <c r="R1687" s="45"/>
      <c r="S1687" s="45"/>
      <c r="T1687" s="45"/>
      <c r="U1687" s="45"/>
      <c r="V1687" s="45"/>
      <c r="W1687" s="45"/>
      <c r="X1687" s="45"/>
      <c r="Y1687" s="45"/>
      <c r="Z1687" s="45"/>
      <c r="AA1687" s="45"/>
      <c r="AB1687" s="45"/>
      <c r="AC1687" s="45"/>
      <c r="AD1687" s="45"/>
      <c r="AE1687" s="45"/>
      <c r="AF1687" s="45"/>
      <c r="AG1687" s="45"/>
      <c r="AH1687" s="45"/>
      <c r="AI1687" s="45"/>
      <c r="AJ1687" s="45"/>
      <c r="AK1687" s="45"/>
      <c r="AL1687" s="45"/>
      <c r="AM1687" s="45"/>
      <c r="AN1687" s="45"/>
      <c r="AO1687" s="45"/>
      <c r="AP1687" s="45"/>
      <c r="AQ1687" s="45"/>
      <c r="AR1687" s="45"/>
      <c r="AS1687" s="45"/>
      <c r="AT1687" s="45"/>
      <c r="AU1687" s="45"/>
      <c r="AV1687" s="45"/>
      <c r="AW1687" s="45"/>
      <c r="AX1687" s="45"/>
      <c r="AY1687" s="45"/>
      <c r="AZ1687" s="45"/>
      <c r="BA1687" s="45"/>
      <c r="BB1687" s="45"/>
      <c r="BC1687" s="45"/>
      <c r="BD1687" s="45"/>
      <c r="BE1687" s="45"/>
      <c r="BF1687" s="45"/>
      <c r="BG1687" s="45"/>
      <c r="BH1687" s="45"/>
      <c r="BI1687" s="45"/>
      <c r="BJ1687" s="45"/>
      <c r="BK1687" s="45"/>
      <c r="BL1687" s="45"/>
      <c r="BM1687" s="45"/>
      <c r="BN1687" s="45"/>
      <c r="BO1687" s="45"/>
      <c r="BP1687" s="45"/>
      <c r="BQ1687" s="45"/>
      <c r="BR1687" s="45"/>
      <c r="BS1687" s="45"/>
      <c r="BT1687" s="45"/>
      <c r="BU1687" s="45"/>
      <c r="BV1687" s="45"/>
      <c r="BW1687" s="45"/>
      <c r="BX1687" s="45"/>
      <c r="BY1687" s="45"/>
      <c r="BZ1687" s="45"/>
    </row>
    <row r="1688" spans="1:78" x14ac:dyDescent="0.45">
      <c r="A1688" s="45"/>
      <c r="B1688" s="45"/>
      <c r="C1688" s="45"/>
      <c r="D1688" s="45"/>
      <c r="E1688" s="45"/>
      <c r="F1688" s="45"/>
      <c r="G1688" s="45"/>
      <c r="H1688" s="45"/>
      <c r="I1688" s="45"/>
      <c r="J1688" s="45"/>
      <c r="K1688" s="45"/>
      <c r="L1688" s="45"/>
      <c r="M1688" s="45"/>
      <c r="N1688" s="45"/>
      <c r="O1688" s="45"/>
      <c r="P1688" s="45"/>
      <c r="Q1688" s="45"/>
      <c r="R1688" s="45"/>
      <c r="S1688" s="45"/>
      <c r="T1688" s="45"/>
      <c r="U1688" s="45"/>
      <c r="V1688" s="45"/>
      <c r="W1688" s="45"/>
      <c r="X1688" s="45"/>
      <c r="Y1688" s="45"/>
      <c r="Z1688" s="45"/>
      <c r="AA1688" s="45"/>
      <c r="AB1688" s="45"/>
      <c r="AC1688" s="45"/>
      <c r="AD1688" s="45"/>
      <c r="AE1688" s="45"/>
      <c r="AF1688" s="45"/>
      <c r="AG1688" s="45"/>
      <c r="AH1688" s="45"/>
      <c r="AI1688" s="45"/>
      <c r="AJ1688" s="45"/>
      <c r="AK1688" s="45"/>
      <c r="AL1688" s="45"/>
      <c r="AM1688" s="45"/>
      <c r="AN1688" s="45"/>
      <c r="AO1688" s="45"/>
      <c r="AP1688" s="45"/>
      <c r="AQ1688" s="45"/>
      <c r="AR1688" s="45"/>
      <c r="AS1688" s="45"/>
      <c r="AT1688" s="45"/>
      <c r="AU1688" s="45"/>
      <c r="AV1688" s="45"/>
      <c r="AW1688" s="45"/>
      <c r="AX1688" s="45"/>
      <c r="AY1688" s="45"/>
      <c r="AZ1688" s="45"/>
      <c r="BA1688" s="45"/>
      <c r="BB1688" s="45"/>
      <c r="BC1688" s="45"/>
      <c r="BD1688" s="45"/>
      <c r="BE1688" s="45"/>
      <c r="BF1688" s="45"/>
      <c r="BG1688" s="45"/>
      <c r="BH1688" s="45"/>
      <c r="BI1688" s="45"/>
      <c r="BJ1688" s="45"/>
      <c r="BK1688" s="45"/>
      <c r="BL1688" s="45"/>
      <c r="BM1688" s="45"/>
      <c r="BN1688" s="45"/>
      <c r="BO1688" s="45"/>
      <c r="BP1688" s="45"/>
      <c r="BQ1688" s="45"/>
      <c r="BR1688" s="45"/>
      <c r="BS1688" s="45"/>
      <c r="BT1688" s="45"/>
      <c r="BU1688" s="45"/>
      <c r="BV1688" s="45"/>
      <c r="BW1688" s="45"/>
      <c r="BX1688" s="45"/>
      <c r="BY1688" s="45"/>
      <c r="BZ1688" s="45"/>
    </row>
    <row r="1689" spans="1:78" x14ac:dyDescent="0.45">
      <c r="A1689" s="45"/>
      <c r="B1689" s="45"/>
      <c r="C1689" s="45"/>
      <c r="D1689" s="45"/>
      <c r="E1689" s="45"/>
      <c r="F1689" s="45"/>
      <c r="G1689" s="45"/>
      <c r="H1689" s="45"/>
      <c r="I1689" s="45"/>
      <c r="J1689" s="45"/>
      <c r="K1689" s="45"/>
      <c r="L1689" s="45"/>
      <c r="M1689" s="45"/>
      <c r="N1689" s="45"/>
      <c r="O1689" s="45"/>
      <c r="P1689" s="45"/>
      <c r="Q1689" s="45"/>
      <c r="R1689" s="45"/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5"/>
      <c r="AE1689" s="45"/>
      <c r="AF1689" s="45"/>
      <c r="AG1689" s="45"/>
      <c r="AH1689" s="45"/>
      <c r="AI1689" s="45"/>
      <c r="AJ1689" s="45"/>
      <c r="AK1689" s="45"/>
      <c r="AL1689" s="45"/>
      <c r="AM1689" s="45"/>
      <c r="AN1689" s="45"/>
      <c r="AO1689" s="45"/>
      <c r="AP1689" s="45"/>
      <c r="AQ1689" s="45"/>
      <c r="AR1689" s="45"/>
      <c r="AS1689" s="45"/>
      <c r="AT1689" s="45"/>
      <c r="AU1689" s="45"/>
      <c r="AV1689" s="45"/>
      <c r="AW1689" s="45"/>
      <c r="AX1689" s="45"/>
      <c r="AY1689" s="45"/>
      <c r="AZ1689" s="45"/>
      <c r="BA1689" s="45"/>
      <c r="BB1689" s="45"/>
      <c r="BC1689" s="45"/>
      <c r="BD1689" s="45"/>
      <c r="BE1689" s="45"/>
      <c r="BF1689" s="45"/>
      <c r="BG1689" s="45"/>
      <c r="BH1689" s="45"/>
      <c r="BI1689" s="45"/>
      <c r="BJ1689" s="45"/>
      <c r="BK1689" s="45"/>
      <c r="BL1689" s="45"/>
      <c r="BM1689" s="45"/>
      <c r="BN1689" s="45"/>
      <c r="BO1689" s="45"/>
      <c r="BP1689" s="45"/>
      <c r="BQ1689" s="45"/>
      <c r="BR1689" s="45"/>
      <c r="BS1689" s="45"/>
      <c r="BT1689" s="45"/>
      <c r="BU1689" s="45"/>
      <c r="BV1689" s="45"/>
      <c r="BW1689" s="45"/>
      <c r="BX1689" s="45"/>
      <c r="BY1689" s="45"/>
      <c r="BZ1689" s="45"/>
    </row>
    <row r="1690" spans="1:78" x14ac:dyDescent="0.45">
      <c r="A1690" s="45"/>
      <c r="B1690" s="45"/>
      <c r="C1690" s="45"/>
      <c r="D1690" s="45"/>
      <c r="E1690" s="45"/>
      <c r="F1690" s="45"/>
      <c r="G1690" s="45"/>
      <c r="H1690" s="45"/>
      <c r="I1690" s="45"/>
      <c r="J1690" s="45"/>
      <c r="K1690" s="45"/>
      <c r="L1690" s="45"/>
      <c r="M1690" s="45"/>
      <c r="N1690" s="45"/>
      <c r="O1690" s="45"/>
      <c r="P1690" s="45"/>
      <c r="Q1690" s="45"/>
      <c r="R1690" s="45"/>
      <c r="S1690" s="45"/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5"/>
      <c r="AE1690" s="45"/>
      <c r="AF1690" s="45"/>
      <c r="AG1690" s="45"/>
      <c r="AH1690" s="45"/>
      <c r="AI1690" s="45"/>
      <c r="AJ1690" s="45"/>
      <c r="AK1690" s="45"/>
      <c r="AL1690" s="45"/>
      <c r="AM1690" s="45"/>
      <c r="AN1690" s="45"/>
      <c r="AO1690" s="45"/>
      <c r="AP1690" s="45"/>
      <c r="AQ1690" s="45"/>
      <c r="AR1690" s="45"/>
      <c r="AS1690" s="45"/>
      <c r="AT1690" s="45"/>
      <c r="AU1690" s="45"/>
      <c r="AV1690" s="45"/>
      <c r="AW1690" s="45"/>
      <c r="AX1690" s="45"/>
      <c r="AY1690" s="45"/>
      <c r="AZ1690" s="45"/>
      <c r="BA1690" s="45"/>
      <c r="BB1690" s="45"/>
      <c r="BC1690" s="45"/>
      <c r="BD1690" s="45"/>
      <c r="BE1690" s="45"/>
      <c r="BF1690" s="45"/>
      <c r="BG1690" s="45"/>
      <c r="BH1690" s="45"/>
      <c r="BI1690" s="45"/>
      <c r="BJ1690" s="45"/>
      <c r="BK1690" s="45"/>
      <c r="BL1690" s="45"/>
      <c r="BM1690" s="45"/>
      <c r="BN1690" s="45"/>
      <c r="BO1690" s="45"/>
      <c r="BP1690" s="45"/>
      <c r="BQ1690" s="45"/>
      <c r="BR1690" s="45"/>
      <c r="BS1690" s="45"/>
      <c r="BT1690" s="45"/>
      <c r="BU1690" s="45"/>
      <c r="BV1690" s="45"/>
      <c r="BW1690" s="45"/>
      <c r="BX1690" s="45"/>
      <c r="BY1690" s="45"/>
      <c r="BZ1690" s="45"/>
    </row>
    <row r="1691" spans="1:78" x14ac:dyDescent="0.45">
      <c r="A1691" s="45"/>
      <c r="B1691" s="45"/>
      <c r="C1691" s="45"/>
      <c r="D1691" s="45"/>
      <c r="E1691" s="45"/>
      <c r="F1691" s="45"/>
      <c r="G1691" s="45"/>
      <c r="H1691" s="45"/>
      <c r="I1691" s="45"/>
      <c r="J1691" s="45"/>
      <c r="K1691" s="45"/>
      <c r="L1691" s="45"/>
      <c r="M1691" s="45"/>
      <c r="N1691" s="45"/>
      <c r="O1691" s="45"/>
      <c r="P1691" s="45"/>
      <c r="Q1691" s="45"/>
      <c r="R1691" s="45"/>
      <c r="S1691" s="45"/>
      <c r="T1691" s="45"/>
      <c r="U1691" s="45"/>
      <c r="V1691" s="45"/>
      <c r="W1691" s="45"/>
      <c r="X1691" s="45"/>
      <c r="Y1691" s="45"/>
      <c r="Z1691" s="45"/>
      <c r="AA1691" s="45"/>
      <c r="AB1691" s="45"/>
      <c r="AC1691" s="45"/>
      <c r="AD1691" s="45"/>
      <c r="AE1691" s="45"/>
      <c r="AF1691" s="45"/>
      <c r="AG1691" s="45"/>
      <c r="AH1691" s="45"/>
      <c r="AI1691" s="45"/>
      <c r="AJ1691" s="45"/>
      <c r="AK1691" s="45"/>
      <c r="AL1691" s="45"/>
      <c r="AM1691" s="45"/>
      <c r="AN1691" s="45"/>
      <c r="AO1691" s="45"/>
      <c r="AP1691" s="45"/>
      <c r="AQ1691" s="45"/>
      <c r="AR1691" s="45"/>
      <c r="AS1691" s="45"/>
      <c r="AT1691" s="45"/>
      <c r="AU1691" s="45"/>
      <c r="AV1691" s="45"/>
      <c r="AW1691" s="45"/>
      <c r="AX1691" s="45"/>
      <c r="AY1691" s="45"/>
      <c r="AZ1691" s="45"/>
      <c r="BA1691" s="45"/>
      <c r="BB1691" s="45"/>
      <c r="BC1691" s="45"/>
      <c r="BD1691" s="45"/>
      <c r="BE1691" s="45"/>
      <c r="BF1691" s="45"/>
      <c r="BG1691" s="45"/>
      <c r="BH1691" s="45"/>
      <c r="BI1691" s="45"/>
      <c r="BJ1691" s="45"/>
      <c r="BK1691" s="45"/>
      <c r="BL1691" s="45"/>
      <c r="BM1691" s="45"/>
      <c r="BN1691" s="45"/>
      <c r="BO1691" s="45"/>
      <c r="BP1691" s="45"/>
      <c r="BQ1691" s="45"/>
      <c r="BR1691" s="45"/>
      <c r="BS1691" s="45"/>
      <c r="BT1691" s="45"/>
      <c r="BU1691" s="45"/>
      <c r="BV1691" s="45"/>
      <c r="BW1691" s="45"/>
      <c r="BX1691" s="45"/>
      <c r="BY1691" s="45"/>
      <c r="BZ1691" s="45"/>
    </row>
    <row r="1692" spans="1:78" x14ac:dyDescent="0.45">
      <c r="A1692" s="45"/>
      <c r="B1692" s="45"/>
      <c r="C1692" s="45"/>
      <c r="D1692" s="45"/>
      <c r="E1692" s="45"/>
      <c r="F1692" s="45"/>
      <c r="G1692" s="45"/>
      <c r="H1692" s="45"/>
      <c r="I1692" s="45"/>
      <c r="J1692" s="45"/>
      <c r="K1692" s="45"/>
      <c r="L1692" s="45"/>
      <c r="M1692" s="45"/>
      <c r="N1692" s="45"/>
      <c r="O1692" s="45"/>
      <c r="P1692" s="45"/>
      <c r="Q1692" s="45"/>
      <c r="R1692" s="45"/>
      <c r="S1692" s="45"/>
      <c r="T1692" s="45"/>
      <c r="U1692" s="45"/>
      <c r="V1692" s="45"/>
      <c r="W1692" s="45"/>
      <c r="X1692" s="45"/>
      <c r="Y1692" s="45"/>
      <c r="Z1692" s="45"/>
      <c r="AA1692" s="45"/>
      <c r="AB1692" s="45"/>
      <c r="AC1692" s="45"/>
      <c r="AD1692" s="45"/>
      <c r="AE1692" s="45"/>
      <c r="AF1692" s="45"/>
      <c r="AG1692" s="45"/>
      <c r="AH1692" s="45"/>
      <c r="AI1692" s="45"/>
      <c r="AJ1692" s="45"/>
      <c r="AK1692" s="45"/>
      <c r="AL1692" s="45"/>
      <c r="AM1692" s="45"/>
      <c r="AN1692" s="45"/>
      <c r="AO1692" s="45"/>
      <c r="AP1692" s="45"/>
      <c r="AQ1692" s="45"/>
      <c r="AR1692" s="45"/>
      <c r="AS1692" s="45"/>
      <c r="AT1692" s="45"/>
      <c r="AU1692" s="45"/>
      <c r="AV1692" s="45"/>
      <c r="AW1692" s="45"/>
      <c r="AX1692" s="45"/>
      <c r="AY1692" s="45"/>
      <c r="AZ1692" s="45"/>
      <c r="BA1692" s="45"/>
      <c r="BB1692" s="45"/>
      <c r="BC1692" s="45"/>
      <c r="BD1692" s="45"/>
      <c r="BE1692" s="45"/>
      <c r="BF1692" s="45"/>
      <c r="BG1692" s="45"/>
      <c r="BH1692" s="45"/>
      <c r="BI1692" s="45"/>
      <c r="BJ1692" s="45"/>
      <c r="BK1692" s="45"/>
      <c r="BL1692" s="45"/>
      <c r="BM1692" s="45"/>
      <c r="BN1692" s="45"/>
      <c r="BO1692" s="45"/>
      <c r="BP1692" s="45"/>
      <c r="BQ1692" s="45"/>
      <c r="BR1692" s="45"/>
      <c r="BS1692" s="45"/>
      <c r="BT1692" s="45"/>
      <c r="BU1692" s="45"/>
      <c r="BV1692" s="45"/>
      <c r="BW1692" s="45"/>
      <c r="BX1692" s="45"/>
      <c r="BY1692" s="45"/>
      <c r="BZ1692" s="45"/>
    </row>
    <row r="1693" spans="1:78" x14ac:dyDescent="0.45">
      <c r="A1693" s="45"/>
      <c r="B1693" s="45"/>
      <c r="C1693" s="45"/>
      <c r="D1693" s="45"/>
      <c r="E1693" s="45"/>
      <c r="F1693" s="45"/>
      <c r="G1693" s="45"/>
      <c r="H1693" s="45"/>
      <c r="I1693" s="45"/>
      <c r="J1693" s="45"/>
      <c r="K1693" s="45"/>
      <c r="L1693" s="45"/>
      <c r="M1693" s="45"/>
      <c r="N1693" s="45"/>
      <c r="O1693" s="45"/>
      <c r="P1693" s="45"/>
      <c r="Q1693" s="45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5"/>
      <c r="AE1693" s="45"/>
      <c r="AF1693" s="45"/>
      <c r="AG1693" s="45"/>
      <c r="AH1693" s="45"/>
      <c r="AI1693" s="45"/>
      <c r="AJ1693" s="45"/>
      <c r="AK1693" s="45"/>
      <c r="AL1693" s="45"/>
      <c r="AM1693" s="45"/>
      <c r="AN1693" s="45"/>
      <c r="AO1693" s="45"/>
      <c r="AP1693" s="45"/>
      <c r="AQ1693" s="45"/>
      <c r="AR1693" s="45"/>
      <c r="AS1693" s="45"/>
      <c r="AT1693" s="45"/>
      <c r="AU1693" s="45"/>
      <c r="AV1693" s="45"/>
      <c r="AW1693" s="45"/>
      <c r="AX1693" s="45"/>
      <c r="AY1693" s="45"/>
      <c r="AZ1693" s="45"/>
      <c r="BA1693" s="45"/>
      <c r="BB1693" s="45"/>
      <c r="BC1693" s="45"/>
      <c r="BD1693" s="45"/>
      <c r="BE1693" s="45"/>
      <c r="BF1693" s="45"/>
      <c r="BG1693" s="45"/>
      <c r="BH1693" s="45"/>
      <c r="BI1693" s="45"/>
      <c r="BJ1693" s="45"/>
      <c r="BK1693" s="45"/>
      <c r="BL1693" s="45"/>
      <c r="BM1693" s="45"/>
      <c r="BN1693" s="45"/>
      <c r="BO1693" s="45"/>
      <c r="BP1693" s="45"/>
      <c r="BQ1693" s="45"/>
      <c r="BR1693" s="45"/>
      <c r="BS1693" s="45"/>
      <c r="BT1693" s="45"/>
      <c r="BU1693" s="45"/>
      <c r="BV1693" s="45"/>
      <c r="BW1693" s="45"/>
      <c r="BX1693" s="45"/>
      <c r="BY1693" s="45"/>
      <c r="BZ1693" s="45"/>
    </row>
    <row r="1694" spans="1:78" x14ac:dyDescent="0.45">
      <c r="A1694" s="45"/>
      <c r="B1694" s="45"/>
      <c r="C1694" s="45"/>
      <c r="D1694" s="45"/>
      <c r="E1694" s="45"/>
      <c r="F1694" s="45"/>
      <c r="G1694" s="45"/>
      <c r="H1694" s="45"/>
      <c r="I1694" s="45"/>
      <c r="J1694" s="45"/>
      <c r="K1694" s="45"/>
      <c r="L1694" s="45"/>
      <c r="M1694" s="45"/>
      <c r="N1694" s="45"/>
      <c r="O1694" s="45"/>
      <c r="P1694" s="45"/>
      <c r="Q1694" s="45"/>
      <c r="R1694" s="45"/>
      <c r="S1694" s="45"/>
      <c r="T1694" s="45"/>
      <c r="U1694" s="45"/>
      <c r="V1694" s="45"/>
      <c r="W1694" s="45"/>
      <c r="X1694" s="45"/>
      <c r="Y1694" s="45"/>
      <c r="Z1694" s="45"/>
      <c r="AA1694" s="45"/>
      <c r="AB1694" s="45"/>
      <c r="AC1694" s="45"/>
      <c r="AD1694" s="45"/>
      <c r="AE1694" s="45"/>
      <c r="AF1694" s="45"/>
      <c r="AG1694" s="45"/>
      <c r="AH1694" s="45"/>
      <c r="AI1694" s="45"/>
      <c r="AJ1694" s="45"/>
      <c r="AK1694" s="45"/>
      <c r="AL1694" s="45"/>
      <c r="AM1694" s="45"/>
      <c r="AN1694" s="45"/>
      <c r="AO1694" s="45"/>
      <c r="AP1694" s="45"/>
      <c r="AQ1694" s="45"/>
      <c r="AR1694" s="45"/>
      <c r="AS1694" s="45"/>
      <c r="AT1694" s="45"/>
      <c r="AU1694" s="45"/>
      <c r="AV1694" s="45"/>
      <c r="AW1694" s="45"/>
      <c r="AX1694" s="45"/>
      <c r="AY1694" s="45"/>
      <c r="AZ1694" s="45"/>
      <c r="BA1694" s="45"/>
      <c r="BB1694" s="45"/>
      <c r="BC1694" s="45"/>
      <c r="BD1694" s="45"/>
      <c r="BE1694" s="45"/>
      <c r="BF1694" s="45"/>
      <c r="BG1694" s="45"/>
      <c r="BH1694" s="45"/>
      <c r="BI1694" s="45"/>
      <c r="BJ1694" s="45"/>
      <c r="BK1694" s="45"/>
      <c r="BL1694" s="45"/>
      <c r="BM1694" s="45"/>
      <c r="BN1694" s="45"/>
      <c r="BO1694" s="45"/>
      <c r="BP1694" s="45"/>
      <c r="BQ1694" s="45"/>
      <c r="BR1694" s="45"/>
      <c r="BS1694" s="45"/>
      <c r="BT1694" s="45"/>
      <c r="BU1694" s="45"/>
      <c r="BV1694" s="45"/>
      <c r="BW1694" s="45"/>
      <c r="BX1694" s="45"/>
      <c r="BY1694" s="45"/>
      <c r="BZ1694" s="45"/>
    </row>
    <row r="1695" spans="1:78" x14ac:dyDescent="0.45">
      <c r="A1695" s="45"/>
      <c r="B1695" s="45"/>
      <c r="C1695" s="45"/>
      <c r="D1695" s="45"/>
      <c r="E1695" s="45"/>
      <c r="F1695" s="45"/>
      <c r="G1695" s="45"/>
      <c r="H1695" s="45"/>
      <c r="I1695" s="45"/>
      <c r="J1695" s="45"/>
      <c r="K1695" s="45"/>
      <c r="L1695" s="45"/>
      <c r="M1695" s="45"/>
      <c r="N1695" s="45"/>
      <c r="O1695" s="45"/>
      <c r="P1695" s="45"/>
      <c r="Q1695" s="45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  <c r="AF1695" s="45"/>
      <c r="AG1695" s="45"/>
      <c r="AH1695" s="45"/>
      <c r="AI1695" s="45"/>
      <c r="AJ1695" s="45"/>
      <c r="AK1695" s="45"/>
      <c r="AL1695" s="45"/>
      <c r="AM1695" s="45"/>
      <c r="AN1695" s="45"/>
      <c r="AO1695" s="45"/>
      <c r="AP1695" s="45"/>
      <c r="AQ1695" s="45"/>
      <c r="AR1695" s="45"/>
      <c r="AS1695" s="45"/>
      <c r="AT1695" s="45"/>
      <c r="AU1695" s="45"/>
      <c r="AV1695" s="45"/>
      <c r="AW1695" s="45"/>
      <c r="AX1695" s="45"/>
      <c r="AY1695" s="45"/>
      <c r="AZ1695" s="45"/>
      <c r="BA1695" s="45"/>
      <c r="BB1695" s="45"/>
      <c r="BC1695" s="45"/>
      <c r="BD1695" s="45"/>
      <c r="BE1695" s="45"/>
      <c r="BF1695" s="45"/>
      <c r="BG1695" s="45"/>
      <c r="BH1695" s="45"/>
      <c r="BI1695" s="45"/>
      <c r="BJ1695" s="45"/>
      <c r="BK1695" s="45"/>
      <c r="BL1695" s="45"/>
      <c r="BM1695" s="45"/>
      <c r="BN1695" s="45"/>
      <c r="BO1695" s="45"/>
      <c r="BP1695" s="45"/>
      <c r="BQ1695" s="45"/>
      <c r="BR1695" s="45"/>
      <c r="BS1695" s="45"/>
      <c r="BT1695" s="45"/>
      <c r="BU1695" s="45"/>
      <c r="BV1695" s="45"/>
      <c r="BW1695" s="45"/>
      <c r="BX1695" s="45"/>
      <c r="BY1695" s="45"/>
      <c r="BZ1695" s="45"/>
    </row>
    <row r="1696" spans="1:78" x14ac:dyDescent="0.45">
      <c r="A1696" s="45"/>
      <c r="B1696" s="45"/>
      <c r="C1696" s="45"/>
      <c r="D1696" s="45"/>
      <c r="E1696" s="45"/>
      <c r="F1696" s="45"/>
      <c r="G1696" s="45"/>
      <c r="H1696" s="45"/>
      <c r="I1696" s="45"/>
      <c r="J1696" s="45"/>
      <c r="K1696" s="45"/>
      <c r="L1696" s="45"/>
      <c r="M1696" s="45"/>
      <c r="N1696" s="45"/>
      <c r="O1696" s="45"/>
      <c r="P1696" s="45"/>
      <c r="Q1696" s="45"/>
      <c r="R1696" s="45"/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5"/>
      <c r="AE1696" s="45"/>
      <c r="AF1696" s="45"/>
      <c r="AG1696" s="45"/>
      <c r="AH1696" s="45"/>
      <c r="AI1696" s="45"/>
      <c r="AJ1696" s="45"/>
      <c r="AK1696" s="45"/>
      <c r="AL1696" s="45"/>
      <c r="AM1696" s="45"/>
      <c r="AN1696" s="45"/>
      <c r="AO1696" s="45"/>
      <c r="AP1696" s="45"/>
      <c r="AQ1696" s="45"/>
      <c r="AR1696" s="45"/>
      <c r="AS1696" s="45"/>
      <c r="AT1696" s="45"/>
      <c r="AU1696" s="45"/>
      <c r="AV1696" s="45"/>
      <c r="AW1696" s="45"/>
      <c r="AX1696" s="45"/>
      <c r="AY1696" s="45"/>
      <c r="AZ1696" s="45"/>
      <c r="BA1696" s="45"/>
      <c r="BB1696" s="45"/>
      <c r="BC1696" s="45"/>
      <c r="BD1696" s="45"/>
      <c r="BE1696" s="45"/>
      <c r="BF1696" s="45"/>
      <c r="BG1696" s="45"/>
      <c r="BH1696" s="45"/>
      <c r="BI1696" s="45"/>
      <c r="BJ1696" s="45"/>
      <c r="BK1696" s="45"/>
      <c r="BL1696" s="45"/>
      <c r="BM1696" s="45"/>
      <c r="BN1696" s="45"/>
      <c r="BO1696" s="45"/>
      <c r="BP1696" s="45"/>
      <c r="BQ1696" s="45"/>
      <c r="BR1696" s="45"/>
      <c r="BS1696" s="45"/>
      <c r="BT1696" s="45"/>
      <c r="BU1696" s="45"/>
      <c r="BV1696" s="45"/>
      <c r="BW1696" s="45"/>
      <c r="BX1696" s="45"/>
      <c r="BY1696" s="45"/>
      <c r="BZ1696" s="45"/>
    </row>
    <row r="1697" spans="1:78" x14ac:dyDescent="0.45">
      <c r="A1697" s="45"/>
      <c r="B1697" s="45"/>
      <c r="C1697" s="45"/>
      <c r="D1697" s="45"/>
      <c r="E1697" s="45"/>
      <c r="F1697" s="45"/>
      <c r="G1697" s="45"/>
      <c r="H1697" s="45"/>
      <c r="I1697" s="45"/>
      <c r="J1697" s="45"/>
      <c r="K1697" s="45"/>
      <c r="L1697" s="45"/>
      <c r="M1697" s="45"/>
      <c r="N1697" s="45"/>
      <c r="O1697" s="45"/>
      <c r="P1697" s="45"/>
      <c r="Q1697" s="45"/>
      <c r="R1697" s="45"/>
      <c r="S1697" s="45"/>
      <c r="T1697" s="45"/>
      <c r="U1697" s="45"/>
      <c r="V1697" s="45"/>
      <c r="W1697" s="45"/>
      <c r="X1697" s="45"/>
      <c r="Y1697" s="45"/>
      <c r="Z1697" s="45"/>
      <c r="AA1697" s="45"/>
      <c r="AB1697" s="45"/>
      <c r="AC1697" s="45"/>
      <c r="AD1697" s="45"/>
      <c r="AE1697" s="45"/>
      <c r="AF1697" s="45"/>
      <c r="AG1697" s="45"/>
      <c r="AH1697" s="45"/>
      <c r="AI1697" s="45"/>
      <c r="AJ1697" s="45"/>
      <c r="AK1697" s="45"/>
      <c r="AL1697" s="45"/>
      <c r="AM1697" s="45"/>
      <c r="AN1697" s="45"/>
      <c r="AO1697" s="45"/>
      <c r="AP1697" s="45"/>
      <c r="AQ1697" s="45"/>
      <c r="AR1697" s="45"/>
      <c r="AS1697" s="45"/>
      <c r="AT1697" s="45"/>
      <c r="AU1697" s="45"/>
      <c r="AV1697" s="45"/>
      <c r="AW1697" s="45"/>
      <c r="AX1697" s="45"/>
      <c r="AY1697" s="45"/>
      <c r="AZ1697" s="45"/>
      <c r="BA1697" s="45"/>
      <c r="BB1697" s="45"/>
      <c r="BC1697" s="45"/>
      <c r="BD1697" s="45"/>
      <c r="BE1697" s="45"/>
      <c r="BF1697" s="45"/>
      <c r="BG1697" s="45"/>
      <c r="BH1697" s="45"/>
      <c r="BI1697" s="45"/>
      <c r="BJ1697" s="45"/>
      <c r="BK1697" s="45"/>
      <c r="BL1697" s="45"/>
      <c r="BM1697" s="45"/>
      <c r="BN1697" s="45"/>
      <c r="BO1697" s="45"/>
      <c r="BP1697" s="45"/>
      <c r="BQ1697" s="45"/>
      <c r="BR1697" s="45"/>
      <c r="BS1697" s="45"/>
      <c r="BT1697" s="45"/>
      <c r="BU1697" s="45"/>
      <c r="BV1697" s="45"/>
      <c r="BW1697" s="45"/>
      <c r="BX1697" s="45"/>
      <c r="BY1697" s="45"/>
      <c r="BZ1697" s="45"/>
    </row>
    <row r="1698" spans="1:78" x14ac:dyDescent="0.45">
      <c r="A1698" s="45"/>
      <c r="B1698" s="45"/>
      <c r="C1698" s="45"/>
      <c r="D1698" s="45"/>
      <c r="E1698" s="45"/>
      <c r="F1698" s="45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  <c r="AF1698" s="45"/>
      <c r="AG1698" s="45"/>
      <c r="AH1698" s="45"/>
      <c r="AI1698" s="45"/>
      <c r="AJ1698" s="45"/>
      <c r="AK1698" s="45"/>
      <c r="AL1698" s="45"/>
      <c r="AM1698" s="45"/>
      <c r="AN1698" s="45"/>
      <c r="AO1698" s="45"/>
      <c r="AP1698" s="45"/>
      <c r="AQ1698" s="45"/>
      <c r="AR1698" s="45"/>
      <c r="AS1698" s="45"/>
      <c r="AT1698" s="45"/>
      <c r="AU1698" s="45"/>
      <c r="AV1698" s="45"/>
      <c r="AW1698" s="45"/>
      <c r="AX1698" s="45"/>
      <c r="AY1698" s="45"/>
      <c r="AZ1698" s="45"/>
      <c r="BA1698" s="45"/>
      <c r="BB1698" s="45"/>
      <c r="BC1698" s="45"/>
      <c r="BD1698" s="45"/>
      <c r="BE1698" s="45"/>
      <c r="BF1698" s="45"/>
      <c r="BG1698" s="45"/>
      <c r="BH1698" s="45"/>
      <c r="BI1698" s="45"/>
      <c r="BJ1698" s="45"/>
      <c r="BK1698" s="45"/>
      <c r="BL1698" s="45"/>
      <c r="BM1698" s="45"/>
      <c r="BN1698" s="45"/>
      <c r="BO1698" s="45"/>
      <c r="BP1698" s="45"/>
      <c r="BQ1698" s="45"/>
      <c r="BR1698" s="45"/>
      <c r="BS1698" s="45"/>
      <c r="BT1698" s="45"/>
      <c r="BU1698" s="45"/>
      <c r="BV1698" s="45"/>
      <c r="BW1698" s="45"/>
      <c r="BX1698" s="45"/>
      <c r="BY1698" s="45"/>
      <c r="BZ1698" s="45"/>
    </row>
    <row r="1699" spans="1:78" x14ac:dyDescent="0.45">
      <c r="A1699" s="45"/>
      <c r="B1699" s="45"/>
      <c r="C1699" s="45"/>
      <c r="D1699" s="45"/>
      <c r="E1699" s="45"/>
      <c r="F1699" s="45"/>
      <c r="G1699" s="45"/>
      <c r="H1699" s="45"/>
      <c r="I1699" s="45"/>
      <c r="J1699" s="45"/>
      <c r="K1699" s="45"/>
      <c r="L1699" s="45"/>
      <c r="M1699" s="45"/>
      <c r="N1699" s="45"/>
      <c r="O1699" s="45"/>
      <c r="P1699" s="45"/>
      <c r="Q1699" s="45"/>
      <c r="R1699" s="45"/>
      <c r="S1699" s="45"/>
      <c r="T1699" s="45"/>
      <c r="U1699" s="45"/>
      <c r="V1699" s="45"/>
      <c r="W1699" s="45"/>
      <c r="X1699" s="45"/>
      <c r="Y1699" s="45"/>
      <c r="Z1699" s="45"/>
      <c r="AA1699" s="45"/>
      <c r="AB1699" s="45"/>
      <c r="AC1699" s="45"/>
      <c r="AD1699" s="45"/>
      <c r="AE1699" s="45"/>
      <c r="AF1699" s="45"/>
      <c r="AG1699" s="45"/>
      <c r="AH1699" s="45"/>
      <c r="AI1699" s="45"/>
      <c r="AJ1699" s="45"/>
      <c r="AK1699" s="45"/>
      <c r="AL1699" s="45"/>
      <c r="AM1699" s="45"/>
      <c r="AN1699" s="45"/>
      <c r="AO1699" s="45"/>
      <c r="AP1699" s="45"/>
      <c r="AQ1699" s="45"/>
      <c r="AR1699" s="45"/>
      <c r="AS1699" s="45"/>
      <c r="AT1699" s="45"/>
      <c r="AU1699" s="45"/>
      <c r="AV1699" s="45"/>
      <c r="AW1699" s="45"/>
      <c r="AX1699" s="45"/>
      <c r="AY1699" s="45"/>
      <c r="AZ1699" s="45"/>
      <c r="BA1699" s="45"/>
      <c r="BB1699" s="45"/>
      <c r="BC1699" s="45"/>
      <c r="BD1699" s="45"/>
      <c r="BE1699" s="45"/>
      <c r="BF1699" s="45"/>
      <c r="BG1699" s="45"/>
      <c r="BH1699" s="45"/>
      <c r="BI1699" s="45"/>
      <c r="BJ1699" s="45"/>
      <c r="BK1699" s="45"/>
      <c r="BL1699" s="45"/>
      <c r="BM1699" s="45"/>
      <c r="BN1699" s="45"/>
      <c r="BO1699" s="45"/>
      <c r="BP1699" s="45"/>
      <c r="BQ1699" s="45"/>
      <c r="BR1699" s="45"/>
      <c r="BS1699" s="45"/>
      <c r="BT1699" s="45"/>
      <c r="BU1699" s="45"/>
      <c r="BV1699" s="45"/>
      <c r="BW1699" s="45"/>
      <c r="BX1699" s="45"/>
      <c r="BY1699" s="45"/>
      <c r="BZ1699" s="45"/>
    </row>
    <row r="1700" spans="1:78" x14ac:dyDescent="0.45">
      <c r="A1700" s="45"/>
      <c r="B1700" s="45"/>
      <c r="C1700" s="45"/>
      <c r="D1700" s="45"/>
      <c r="E1700" s="45"/>
      <c r="F1700" s="45"/>
      <c r="G1700" s="45"/>
      <c r="H1700" s="45"/>
      <c r="I1700" s="45"/>
      <c r="J1700" s="45"/>
      <c r="K1700" s="45"/>
      <c r="L1700" s="45"/>
      <c r="M1700" s="45"/>
      <c r="N1700" s="45"/>
      <c r="O1700" s="45"/>
      <c r="P1700" s="45"/>
      <c r="Q1700" s="45"/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5"/>
      <c r="AE1700" s="45"/>
      <c r="AF1700" s="45"/>
      <c r="AG1700" s="45"/>
      <c r="AH1700" s="45"/>
      <c r="AI1700" s="45"/>
      <c r="AJ1700" s="45"/>
      <c r="AK1700" s="45"/>
      <c r="AL1700" s="45"/>
      <c r="AM1700" s="45"/>
      <c r="AN1700" s="45"/>
      <c r="AO1700" s="45"/>
      <c r="AP1700" s="45"/>
      <c r="AQ1700" s="45"/>
      <c r="AR1700" s="45"/>
      <c r="AS1700" s="45"/>
      <c r="AT1700" s="45"/>
      <c r="AU1700" s="45"/>
      <c r="AV1700" s="45"/>
      <c r="AW1700" s="45"/>
      <c r="AX1700" s="45"/>
      <c r="AY1700" s="45"/>
      <c r="AZ1700" s="45"/>
      <c r="BA1700" s="45"/>
      <c r="BB1700" s="45"/>
      <c r="BC1700" s="45"/>
      <c r="BD1700" s="45"/>
      <c r="BE1700" s="45"/>
      <c r="BF1700" s="45"/>
      <c r="BG1700" s="45"/>
      <c r="BH1700" s="45"/>
      <c r="BI1700" s="45"/>
      <c r="BJ1700" s="45"/>
      <c r="BK1700" s="45"/>
      <c r="BL1700" s="45"/>
      <c r="BM1700" s="45"/>
      <c r="BN1700" s="45"/>
      <c r="BO1700" s="45"/>
      <c r="BP1700" s="45"/>
      <c r="BQ1700" s="45"/>
      <c r="BR1700" s="45"/>
      <c r="BS1700" s="45"/>
      <c r="BT1700" s="45"/>
      <c r="BU1700" s="45"/>
      <c r="BV1700" s="45"/>
      <c r="BW1700" s="45"/>
      <c r="BX1700" s="45"/>
      <c r="BY1700" s="45"/>
      <c r="BZ1700" s="45"/>
    </row>
    <row r="1701" spans="1:78" x14ac:dyDescent="0.45">
      <c r="A1701" s="45"/>
      <c r="B1701" s="45"/>
      <c r="C1701" s="45"/>
      <c r="D1701" s="45"/>
      <c r="E1701" s="45"/>
      <c r="F1701" s="45"/>
      <c r="G1701" s="45"/>
      <c r="H1701" s="45"/>
      <c r="I1701" s="45"/>
      <c r="J1701" s="45"/>
      <c r="K1701" s="45"/>
      <c r="L1701" s="45"/>
      <c r="M1701" s="45"/>
      <c r="N1701" s="45"/>
      <c r="O1701" s="45"/>
      <c r="P1701" s="45"/>
      <c r="Q1701" s="45"/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5"/>
      <c r="AE1701" s="45"/>
      <c r="AF1701" s="45"/>
      <c r="AG1701" s="45"/>
      <c r="AH1701" s="45"/>
      <c r="AI1701" s="45"/>
      <c r="AJ1701" s="45"/>
      <c r="AK1701" s="45"/>
      <c r="AL1701" s="45"/>
      <c r="AM1701" s="45"/>
      <c r="AN1701" s="45"/>
      <c r="AO1701" s="45"/>
      <c r="AP1701" s="45"/>
      <c r="AQ1701" s="45"/>
      <c r="AR1701" s="45"/>
      <c r="AS1701" s="45"/>
      <c r="AT1701" s="45"/>
      <c r="AU1701" s="45"/>
      <c r="AV1701" s="45"/>
      <c r="AW1701" s="45"/>
      <c r="AX1701" s="45"/>
      <c r="AY1701" s="45"/>
      <c r="AZ1701" s="45"/>
      <c r="BA1701" s="45"/>
      <c r="BB1701" s="45"/>
      <c r="BC1701" s="45"/>
      <c r="BD1701" s="45"/>
      <c r="BE1701" s="45"/>
      <c r="BF1701" s="45"/>
      <c r="BG1701" s="45"/>
      <c r="BH1701" s="45"/>
      <c r="BI1701" s="45"/>
      <c r="BJ1701" s="45"/>
      <c r="BK1701" s="45"/>
      <c r="BL1701" s="45"/>
      <c r="BM1701" s="45"/>
      <c r="BN1701" s="45"/>
      <c r="BO1701" s="45"/>
      <c r="BP1701" s="45"/>
      <c r="BQ1701" s="45"/>
      <c r="BR1701" s="45"/>
      <c r="BS1701" s="45"/>
      <c r="BT1701" s="45"/>
      <c r="BU1701" s="45"/>
      <c r="BV1701" s="45"/>
      <c r="BW1701" s="45"/>
      <c r="BX1701" s="45"/>
      <c r="BY1701" s="45"/>
      <c r="BZ1701" s="45"/>
    </row>
    <row r="1702" spans="1:78" x14ac:dyDescent="0.45">
      <c r="A1702" s="45"/>
      <c r="B1702" s="45"/>
      <c r="C1702" s="45"/>
      <c r="D1702" s="45"/>
      <c r="E1702" s="45"/>
      <c r="F1702" s="45"/>
      <c r="G1702" s="45"/>
      <c r="H1702" s="45"/>
      <c r="I1702" s="45"/>
      <c r="J1702" s="45"/>
      <c r="K1702" s="45"/>
      <c r="L1702" s="45"/>
      <c r="M1702" s="45"/>
      <c r="N1702" s="45"/>
      <c r="O1702" s="45"/>
      <c r="P1702" s="45"/>
      <c r="Q1702" s="45"/>
      <c r="R1702" s="45"/>
      <c r="S1702" s="45"/>
      <c r="T1702" s="45"/>
      <c r="U1702" s="45"/>
      <c r="V1702" s="45"/>
      <c r="W1702" s="45"/>
      <c r="X1702" s="45"/>
      <c r="Y1702" s="45"/>
      <c r="Z1702" s="45"/>
      <c r="AA1702" s="45"/>
      <c r="AB1702" s="45"/>
      <c r="AC1702" s="45"/>
      <c r="AD1702" s="45"/>
      <c r="AE1702" s="45"/>
      <c r="AF1702" s="45"/>
      <c r="AG1702" s="45"/>
      <c r="AH1702" s="45"/>
      <c r="AI1702" s="45"/>
      <c r="AJ1702" s="45"/>
      <c r="AK1702" s="45"/>
      <c r="AL1702" s="45"/>
      <c r="AM1702" s="45"/>
      <c r="AN1702" s="45"/>
      <c r="AO1702" s="45"/>
      <c r="AP1702" s="45"/>
      <c r="AQ1702" s="45"/>
      <c r="AR1702" s="45"/>
      <c r="AS1702" s="45"/>
      <c r="AT1702" s="45"/>
      <c r="AU1702" s="45"/>
      <c r="AV1702" s="45"/>
      <c r="AW1702" s="45"/>
      <c r="AX1702" s="45"/>
      <c r="AY1702" s="45"/>
      <c r="AZ1702" s="45"/>
      <c r="BA1702" s="45"/>
      <c r="BB1702" s="45"/>
      <c r="BC1702" s="45"/>
      <c r="BD1702" s="45"/>
      <c r="BE1702" s="45"/>
      <c r="BF1702" s="45"/>
      <c r="BG1702" s="45"/>
      <c r="BH1702" s="45"/>
      <c r="BI1702" s="45"/>
      <c r="BJ1702" s="45"/>
      <c r="BK1702" s="45"/>
      <c r="BL1702" s="45"/>
      <c r="BM1702" s="45"/>
      <c r="BN1702" s="45"/>
      <c r="BO1702" s="45"/>
      <c r="BP1702" s="45"/>
      <c r="BQ1702" s="45"/>
      <c r="BR1702" s="45"/>
      <c r="BS1702" s="45"/>
      <c r="BT1702" s="45"/>
      <c r="BU1702" s="45"/>
      <c r="BV1702" s="45"/>
      <c r="BW1702" s="45"/>
      <c r="BX1702" s="45"/>
      <c r="BY1702" s="45"/>
      <c r="BZ1702" s="45"/>
    </row>
    <row r="1703" spans="1:78" x14ac:dyDescent="0.45">
      <c r="A1703" s="45"/>
      <c r="B1703" s="45"/>
      <c r="C1703" s="45"/>
      <c r="D1703" s="45"/>
      <c r="E1703" s="45"/>
      <c r="F1703" s="45"/>
      <c r="G1703" s="45"/>
      <c r="H1703" s="45"/>
      <c r="I1703" s="45"/>
      <c r="J1703" s="45"/>
      <c r="K1703" s="45"/>
      <c r="L1703" s="45"/>
      <c r="M1703" s="45"/>
      <c r="N1703" s="45"/>
      <c r="O1703" s="45"/>
      <c r="P1703" s="45"/>
      <c r="Q1703" s="45"/>
      <c r="R1703" s="45"/>
      <c r="S1703" s="45"/>
      <c r="T1703" s="45"/>
      <c r="U1703" s="45"/>
      <c r="V1703" s="45"/>
      <c r="W1703" s="45"/>
      <c r="X1703" s="45"/>
      <c r="Y1703" s="45"/>
      <c r="Z1703" s="45"/>
      <c r="AA1703" s="45"/>
      <c r="AB1703" s="45"/>
      <c r="AC1703" s="45"/>
      <c r="AD1703" s="45"/>
      <c r="AE1703" s="45"/>
      <c r="AF1703" s="45"/>
      <c r="AG1703" s="45"/>
      <c r="AH1703" s="45"/>
      <c r="AI1703" s="45"/>
      <c r="AJ1703" s="45"/>
      <c r="AK1703" s="45"/>
      <c r="AL1703" s="45"/>
      <c r="AM1703" s="45"/>
      <c r="AN1703" s="45"/>
      <c r="AO1703" s="45"/>
      <c r="AP1703" s="45"/>
      <c r="AQ1703" s="45"/>
      <c r="AR1703" s="45"/>
      <c r="AS1703" s="45"/>
      <c r="AT1703" s="45"/>
      <c r="AU1703" s="45"/>
      <c r="AV1703" s="45"/>
      <c r="AW1703" s="45"/>
      <c r="AX1703" s="45"/>
      <c r="AY1703" s="45"/>
      <c r="AZ1703" s="45"/>
      <c r="BA1703" s="45"/>
      <c r="BB1703" s="45"/>
      <c r="BC1703" s="45"/>
      <c r="BD1703" s="45"/>
      <c r="BE1703" s="45"/>
      <c r="BF1703" s="45"/>
      <c r="BG1703" s="45"/>
      <c r="BH1703" s="45"/>
      <c r="BI1703" s="45"/>
      <c r="BJ1703" s="45"/>
      <c r="BK1703" s="45"/>
      <c r="BL1703" s="45"/>
      <c r="BM1703" s="45"/>
      <c r="BN1703" s="45"/>
      <c r="BO1703" s="45"/>
      <c r="BP1703" s="45"/>
      <c r="BQ1703" s="45"/>
      <c r="BR1703" s="45"/>
      <c r="BS1703" s="45"/>
      <c r="BT1703" s="45"/>
      <c r="BU1703" s="45"/>
      <c r="BV1703" s="45"/>
      <c r="BW1703" s="45"/>
      <c r="BX1703" s="45"/>
      <c r="BY1703" s="45"/>
      <c r="BZ1703" s="45"/>
    </row>
    <row r="1704" spans="1:78" x14ac:dyDescent="0.45">
      <c r="A1704" s="45"/>
      <c r="B1704" s="45"/>
      <c r="C1704" s="45"/>
      <c r="D1704" s="45"/>
      <c r="E1704" s="45"/>
      <c r="F1704" s="45"/>
      <c r="G1704" s="45"/>
      <c r="H1704" s="45"/>
      <c r="I1704" s="45"/>
      <c r="J1704" s="45"/>
      <c r="K1704" s="45"/>
      <c r="L1704" s="45"/>
      <c r="M1704" s="45"/>
      <c r="N1704" s="45"/>
      <c r="O1704" s="45"/>
      <c r="P1704" s="45"/>
      <c r="Q1704" s="45"/>
      <c r="R1704" s="45"/>
      <c r="S1704" s="45"/>
      <c r="T1704" s="45"/>
      <c r="U1704" s="45"/>
      <c r="V1704" s="45"/>
      <c r="W1704" s="45"/>
      <c r="X1704" s="45"/>
      <c r="Y1704" s="45"/>
      <c r="Z1704" s="45"/>
      <c r="AA1704" s="45"/>
      <c r="AB1704" s="45"/>
      <c r="AC1704" s="45"/>
      <c r="AD1704" s="45"/>
      <c r="AE1704" s="45"/>
      <c r="AF1704" s="45"/>
      <c r="AG1704" s="45"/>
      <c r="AH1704" s="45"/>
      <c r="AI1704" s="45"/>
      <c r="AJ1704" s="45"/>
      <c r="AK1704" s="45"/>
      <c r="AL1704" s="45"/>
      <c r="AM1704" s="45"/>
      <c r="AN1704" s="45"/>
      <c r="AO1704" s="45"/>
      <c r="AP1704" s="45"/>
      <c r="AQ1704" s="45"/>
      <c r="AR1704" s="45"/>
      <c r="AS1704" s="45"/>
      <c r="AT1704" s="45"/>
      <c r="AU1704" s="45"/>
      <c r="AV1704" s="45"/>
      <c r="AW1704" s="45"/>
      <c r="AX1704" s="45"/>
      <c r="AY1704" s="45"/>
      <c r="AZ1704" s="45"/>
      <c r="BA1704" s="45"/>
      <c r="BB1704" s="45"/>
      <c r="BC1704" s="45"/>
      <c r="BD1704" s="45"/>
      <c r="BE1704" s="45"/>
      <c r="BF1704" s="45"/>
      <c r="BG1704" s="45"/>
      <c r="BH1704" s="45"/>
      <c r="BI1704" s="45"/>
      <c r="BJ1704" s="45"/>
      <c r="BK1704" s="45"/>
      <c r="BL1704" s="45"/>
      <c r="BM1704" s="45"/>
      <c r="BN1704" s="45"/>
      <c r="BO1704" s="45"/>
      <c r="BP1704" s="45"/>
      <c r="BQ1704" s="45"/>
      <c r="BR1704" s="45"/>
      <c r="BS1704" s="45"/>
      <c r="BT1704" s="45"/>
      <c r="BU1704" s="45"/>
      <c r="BV1704" s="45"/>
      <c r="BW1704" s="45"/>
      <c r="BX1704" s="45"/>
      <c r="BY1704" s="45"/>
      <c r="BZ1704" s="45"/>
    </row>
    <row r="1705" spans="1:78" x14ac:dyDescent="0.45">
      <c r="A1705" s="45"/>
      <c r="B1705" s="45"/>
      <c r="C1705" s="45"/>
      <c r="D1705" s="45"/>
      <c r="E1705" s="45"/>
      <c r="F1705" s="45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5"/>
      <c r="R1705" s="45"/>
      <c r="S1705" s="45"/>
      <c r="T1705" s="45"/>
      <c r="U1705" s="45"/>
      <c r="V1705" s="45"/>
      <c r="W1705" s="45"/>
      <c r="X1705" s="45"/>
      <c r="Y1705" s="45"/>
      <c r="Z1705" s="45"/>
      <c r="AA1705" s="45"/>
      <c r="AB1705" s="45"/>
      <c r="AC1705" s="45"/>
      <c r="AD1705" s="45"/>
      <c r="AE1705" s="45"/>
      <c r="AF1705" s="45"/>
      <c r="AG1705" s="45"/>
      <c r="AH1705" s="45"/>
      <c r="AI1705" s="45"/>
      <c r="AJ1705" s="45"/>
      <c r="AK1705" s="45"/>
      <c r="AL1705" s="45"/>
      <c r="AM1705" s="45"/>
      <c r="AN1705" s="45"/>
      <c r="AO1705" s="45"/>
      <c r="AP1705" s="45"/>
      <c r="AQ1705" s="45"/>
      <c r="AR1705" s="45"/>
      <c r="AS1705" s="45"/>
      <c r="AT1705" s="45"/>
      <c r="AU1705" s="45"/>
      <c r="AV1705" s="45"/>
      <c r="AW1705" s="45"/>
      <c r="AX1705" s="45"/>
      <c r="AY1705" s="45"/>
      <c r="AZ1705" s="45"/>
      <c r="BA1705" s="45"/>
      <c r="BB1705" s="45"/>
      <c r="BC1705" s="45"/>
      <c r="BD1705" s="45"/>
      <c r="BE1705" s="45"/>
      <c r="BF1705" s="45"/>
      <c r="BG1705" s="45"/>
      <c r="BH1705" s="45"/>
      <c r="BI1705" s="45"/>
      <c r="BJ1705" s="45"/>
      <c r="BK1705" s="45"/>
      <c r="BL1705" s="45"/>
      <c r="BM1705" s="45"/>
      <c r="BN1705" s="45"/>
      <c r="BO1705" s="45"/>
      <c r="BP1705" s="45"/>
      <c r="BQ1705" s="45"/>
      <c r="BR1705" s="45"/>
      <c r="BS1705" s="45"/>
      <c r="BT1705" s="45"/>
      <c r="BU1705" s="45"/>
      <c r="BV1705" s="45"/>
      <c r="BW1705" s="45"/>
      <c r="BX1705" s="45"/>
      <c r="BY1705" s="45"/>
      <c r="BZ1705" s="45"/>
    </row>
    <row r="1706" spans="1:78" x14ac:dyDescent="0.45">
      <c r="A1706" s="45"/>
      <c r="B1706" s="45"/>
      <c r="C1706" s="45"/>
      <c r="D1706" s="45"/>
      <c r="E1706" s="45"/>
      <c r="F1706" s="45"/>
      <c r="G1706" s="45"/>
      <c r="H1706" s="45"/>
      <c r="I1706" s="45"/>
      <c r="J1706" s="45"/>
      <c r="K1706" s="45"/>
      <c r="L1706" s="45"/>
      <c r="M1706" s="45"/>
      <c r="N1706" s="45"/>
      <c r="O1706" s="45"/>
      <c r="P1706" s="45"/>
      <c r="Q1706" s="45"/>
      <c r="R1706" s="45"/>
      <c r="S1706" s="45"/>
      <c r="T1706" s="45"/>
      <c r="U1706" s="45"/>
      <c r="V1706" s="45"/>
      <c r="W1706" s="45"/>
      <c r="X1706" s="45"/>
      <c r="Y1706" s="45"/>
      <c r="Z1706" s="45"/>
      <c r="AA1706" s="45"/>
      <c r="AB1706" s="45"/>
      <c r="AC1706" s="45"/>
      <c r="AD1706" s="45"/>
      <c r="AE1706" s="45"/>
      <c r="AF1706" s="45"/>
      <c r="AG1706" s="45"/>
      <c r="AH1706" s="45"/>
      <c r="AI1706" s="45"/>
      <c r="AJ1706" s="45"/>
      <c r="AK1706" s="45"/>
      <c r="AL1706" s="45"/>
      <c r="AM1706" s="45"/>
      <c r="AN1706" s="45"/>
      <c r="AO1706" s="45"/>
      <c r="AP1706" s="45"/>
      <c r="AQ1706" s="45"/>
      <c r="AR1706" s="45"/>
      <c r="AS1706" s="45"/>
      <c r="AT1706" s="45"/>
      <c r="AU1706" s="45"/>
      <c r="AV1706" s="45"/>
      <c r="AW1706" s="45"/>
      <c r="AX1706" s="45"/>
      <c r="AY1706" s="45"/>
      <c r="AZ1706" s="45"/>
      <c r="BA1706" s="45"/>
      <c r="BB1706" s="45"/>
      <c r="BC1706" s="45"/>
      <c r="BD1706" s="45"/>
      <c r="BE1706" s="45"/>
      <c r="BF1706" s="45"/>
      <c r="BG1706" s="45"/>
      <c r="BH1706" s="45"/>
      <c r="BI1706" s="45"/>
      <c r="BJ1706" s="45"/>
      <c r="BK1706" s="45"/>
      <c r="BL1706" s="45"/>
      <c r="BM1706" s="45"/>
      <c r="BN1706" s="45"/>
      <c r="BO1706" s="45"/>
      <c r="BP1706" s="45"/>
      <c r="BQ1706" s="45"/>
      <c r="BR1706" s="45"/>
      <c r="BS1706" s="45"/>
      <c r="BT1706" s="45"/>
      <c r="BU1706" s="45"/>
      <c r="BV1706" s="45"/>
      <c r="BW1706" s="45"/>
      <c r="BX1706" s="45"/>
      <c r="BY1706" s="45"/>
      <c r="BZ1706" s="45"/>
    </row>
    <row r="1707" spans="1:78" x14ac:dyDescent="0.45">
      <c r="A1707" s="45"/>
      <c r="B1707" s="45"/>
      <c r="C1707" s="45"/>
      <c r="D1707" s="45"/>
      <c r="E1707" s="45"/>
      <c r="F1707" s="45"/>
      <c r="G1707" s="45"/>
      <c r="H1707" s="45"/>
      <c r="I1707" s="45"/>
      <c r="J1707" s="45"/>
      <c r="K1707" s="45"/>
      <c r="L1707" s="45"/>
      <c r="M1707" s="45"/>
      <c r="N1707" s="45"/>
      <c r="O1707" s="45"/>
      <c r="P1707" s="45"/>
      <c r="Q1707" s="45"/>
      <c r="R1707" s="45"/>
      <c r="S1707" s="45"/>
      <c r="T1707" s="45"/>
      <c r="U1707" s="45"/>
      <c r="V1707" s="45"/>
      <c r="W1707" s="45"/>
      <c r="X1707" s="45"/>
      <c r="Y1707" s="45"/>
      <c r="Z1707" s="45"/>
      <c r="AA1707" s="45"/>
      <c r="AB1707" s="45"/>
      <c r="AC1707" s="45"/>
      <c r="AD1707" s="45"/>
      <c r="AE1707" s="45"/>
      <c r="AF1707" s="45"/>
      <c r="AG1707" s="45"/>
      <c r="AH1707" s="45"/>
      <c r="AI1707" s="45"/>
      <c r="AJ1707" s="45"/>
      <c r="AK1707" s="45"/>
      <c r="AL1707" s="45"/>
      <c r="AM1707" s="45"/>
      <c r="AN1707" s="45"/>
      <c r="AO1707" s="45"/>
      <c r="AP1707" s="45"/>
      <c r="AQ1707" s="45"/>
      <c r="AR1707" s="45"/>
      <c r="AS1707" s="45"/>
      <c r="AT1707" s="45"/>
      <c r="AU1707" s="45"/>
      <c r="AV1707" s="45"/>
      <c r="AW1707" s="45"/>
      <c r="AX1707" s="45"/>
      <c r="AY1707" s="45"/>
      <c r="AZ1707" s="45"/>
      <c r="BA1707" s="45"/>
      <c r="BB1707" s="45"/>
      <c r="BC1707" s="45"/>
      <c r="BD1707" s="45"/>
      <c r="BE1707" s="45"/>
      <c r="BF1707" s="45"/>
      <c r="BG1707" s="45"/>
      <c r="BH1707" s="45"/>
      <c r="BI1707" s="45"/>
      <c r="BJ1707" s="45"/>
      <c r="BK1707" s="45"/>
      <c r="BL1707" s="45"/>
      <c r="BM1707" s="45"/>
      <c r="BN1707" s="45"/>
      <c r="BO1707" s="45"/>
      <c r="BP1707" s="45"/>
      <c r="BQ1707" s="45"/>
      <c r="BR1707" s="45"/>
      <c r="BS1707" s="45"/>
      <c r="BT1707" s="45"/>
      <c r="BU1707" s="45"/>
      <c r="BV1707" s="45"/>
      <c r="BW1707" s="45"/>
      <c r="BX1707" s="45"/>
      <c r="BY1707" s="45"/>
      <c r="BZ1707" s="45"/>
    </row>
    <row r="1708" spans="1:78" x14ac:dyDescent="0.45">
      <c r="A1708" s="45"/>
      <c r="B1708" s="45"/>
      <c r="C1708" s="45"/>
      <c r="D1708" s="45"/>
      <c r="E1708" s="45"/>
      <c r="F1708" s="45"/>
      <c r="G1708" s="45"/>
      <c r="H1708" s="45"/>
      <c r="I1708" s="45"/>
      <c r="J1708" s="45"/>
      <c r="K1708" s="45"/>
      <c r="L1708" s="45"/>
      <c r="M1708" s="45"/>
      <c r="N1708" s="45"/>
      <c r="O1708" s="45"/>
      <c r="P1708" s="45"/>
      <c r="Q1708" s="45"/>
      <c r="R1708" s="45"/>
      <c r="S1708" s="45"/>
      <c r="T1708" s="45"/>
      <c r="U1708" s="45"/>
      <c r="V1708" s="45"/>
      <c r="W1708" s="45"/>
      <c r="X1708" s="45"/>
      <c r="Y1708" s="45"/>
      <c r="Z1708" s="45"/>
      <c r="AA1708" s="45"/>
      <c r="AB1708" s="45"/>
      <c r="AC1708" s="45"/>
      <c r="AD1708" s="45"/>
      <c r="AE1708" s="45"/>
      <c r="AF1708" s="45"/>
      <c r="AG1708" s="45"/>
      <c r="AH1708" s="45"/>
      <c r="AI1708" s="45"/>
      <c r="AJ1708" s="45"/>
      <c r="AK1708" s="45"/>
      <c r="AL1708" s="45"/>
      <c r="AM1708" s="45"/>
      <c r="AN1708" s="45"/>
      <c r="AO1708" s="45"/>
      <c r="AP1708" s="45"/>
      <c r="AQ1708" s="45"/>
      <c r="AR1708" s="45"/>
      <c r="AS1708" s="45"/>
      <c r="AT1708" s="45"/>
      <c r="AU1708" s="45"/>
      <c r="AV1708" s="45"/>
      <c r="AW1708" s="45"/>
      <c r="AX1708" s="45"/>
      <c r="AY1708" s="45"/>
      <c r="AZ1708" s="45"/>
      <c r="BA1708" s="45"/>
      <c r="BB1708" s="45"/>
      <c r="BC1708" s="45"/>
      <c r="BD1708" s="45"/>
      <c r="BE1708" s="45"/>
      <c r="BF1708" s="45"/>
      <c r="BG1708" s="45"/>
      <c r="BH1708" s="45"/>
      <c r="BI1708" s="45"/>
      <c r="BJ1708" s="45"/>
      <c r="BK1708" s="45"/>
      <c r="BL1708" s="45"/>
      <c r="BM1708" s="45"/>
      <c r="BN1708" s="45"/>
      <c r="BO1708" s="45"/>
      <c r="BP1708" s="45"/>
      <c r="BQ1708" s="45"/>
      <c r="BR1708" s="45"/>
      <c r="BS1708" s="45"/>
      <c r="BT1708" s="45"/>
      <c r="BU1708" s="45"/>
      <c r="BV1708" s="45"/>
      <c r="BW1708" s="45"/>
      <c r="BX1708" s="45"/>
      <c r="BY1708" s="45"/>
      <c r="BZ1708" s="45"/>
    </row>
    <row r="1709" spans="1:78" x14ac:dyDescent="0.45">
      <c r="A1709" s="45"/>
      <c r="B1709" s="45"/>
      <c r="C1709" s="45"/>
      <c r="D1709" s="45"/>
      <c r="E1709" s="45"/>
      <c r="F1709" s="45"/>
      <c r="G1709" s="45"/>
      <c r="H1709" s="45"/>
      <c r="I1709" s="45"/>
      <c r="J1709" s="45"/>
      <c r="K1709" s="45"/>
      <c r="L1709" s="45"/>
      <c r="M1709" s="45"/>
      <c r="N1709" s="45"/>
      <c r="O1709" s="45"/>
      <c r="P1709" s="45"/>
      <c r="Q1709" s="45"/>
      <c r="R1709" s="45"/>
      <c r="S1709" s="45"/>
      <c r="T1709" s="45"/>
      <c r="U1709" s="45"/>
      <c r="V1709" s="45"/>
      <c r="W1709" s="45"/>
      <c r="X1709" s="45"/>
      <c r="Y1709" s="45"/>
      <c r="Z1709" s="45"/>
      <c r="AA1709" s="45"/>
      <c r="AB1709" s="45"/>
      <c r="AC1709" s="45"/>
      <c r="AD1709" s="45"/>
      <c r="AE1709" s="45"/>
      <c r="AF1709" s="45"/>
      <c r="AG1709" s="45"/>
      <c r="AH1709" s="45"/>
      <c r="AI1709" s="45"/>
      <c r="AJ1709" s="45"/>
      <c r="AK1709" s="45"/>
      <c r="AL1709" s="45"/>
      <c r="AM1709" s="45"/>
      <c r="AN1709" s="45"/>
      <c r="AO1709" s="45"/>
      <c r="AP1709" s="45"/>
      <c r="AQ1709" s="45"/>
      <c r="AR1709" s="45"/>
      <c r="AS1709" s="45"/>
      <c r="AT1709" s="45"/>
      <c r="AU1709" s="45"/>
      <c r="AV1709" s="45"/>
      <c r="AW1709" s="45"/>
      <c r="AX1709" s="45"/>
      <c r="AY1709" s="45"/>
      <c r="AZ1709" s="45"/>
      <c r="BA1709" s="45"/>
      <c r="BB1709" s="45"/>
      <c r="BC1709" s="45"/>
      <c r="BD1709" s="45"/>
      <c r="BE1709" s="45"/>
      <c r="BF1709" s="45"/>
      <c r="BG1709" s="45"/>
      <c r="BH1709" s="45"/>
      <c r="BI1709" s="45"/>
      <c r="BJ1709" s="45"/>
      <c r="BK1709" s="45"/>
      <c r="BL1709" s="45"/>
      <c r="BM1709" s="45"/>
      <c r="BN1709" s="45"/>
      <c r="BO1709" s="45"/>
      <c r="BP1709" s="45"/>
      <c r="BQ1709" s="45"/>
      <c r="BR1709" s="45"/>
      <c r="BS1709" s="45"/>
      <c r="BT1709" s="45"/>
      <c r="BU1709" s="45"/>
      <c r="BV1709" s="45"/>
      <c r="BW1709" s="45"/>
      <c r="BX1709" s="45"/>
      <c r="BY1709" s="45"/>
      <c r="BZ1709" s="45"/>
    </row>
    <row r="1710" spans="1:78" x14ac:dyDescent="0.45">
      <c r="A1710" s="45"/>
      <c r="B1710" s="45"/>
      <c r="C1710" s="45"/>
      <c r="D1710" s="45"/>
      <c r="E1710" s="45"/>
      <c r="F1710" s="45"/>
      <c r="G1710" s="45"/>
      <c r="H1710" s="45"/>
      <c r="I1710" s="45"/>
      <c r="J1710" s="45"/>
      <c r="K1710" s="45"/>
      <c r="L1710" s="45"/>
      <c r="M1710" s="45"/>
      <c r="N1710" s="45"/>
      <c r="O1710" s="45"/>
      <c r="P1710" s="45"/>
      <c r="Q1710" s="45"/>
      <c r="R1710" s="45"/>
      <c r="S1710" s="45"/>
      <c r="T1710" s="45"/>
      <c r="U1710" s="45"/>
      <c r="V1710" s="45"/>
      <c r="W1710" s="45"/>
      <c r="X1710" s="45"/>
      <c r="Y1710" s="45"/>
      <c r="Z1710" s="45"/>
      <c r="AA1710" s="45"/>
      <c r="AB1710" s="45"/>
      <c r="AC1710" s="45"/>
      <c r="AD1710" s="45"/>
      <c r="AE1710" s="45"/>
      <c r="AF1710" s="45"/>
      <c r="AG1710" s="45"/>
      <c r="AH1710" s="45"/>
      <c r="AI1710" s="45"/>
      <c r="AJ1710" s="45"/>
      <c r="AK1710" s="45"/>
      <c r="AL1710" s="45"/>
      <c r="AM1710" s="45"/>
      <c r="AN1710" s="45"/>
      <c r="AO1710" s="45"/>
      <c r="AP1710" s="45"/>
      <c r="AQ1710" s="45"/>
      <c r="AR1710" s="45"/>
      <c r="AS1710" s="45"/>
      <c r="AT1710" s="45"/>
      <c r="AU1710" s="45"/>
      <c r="AV1710" s="45"/>
      <c r="AW1710" s="45"/>
      <c r="AX1710" s="45"/>
      <c r="AY1710" s="45"/>
      <c r="AZ1710" s="45"/>
      <c r="BA1710" s="45"/>
      <c r="BB1710" s="45"/>
      <c r="BC1710" s="45"/>
      <c r="BD1710" s="45"/>
      <c r="BE1710" s="45"/>
      <c r="BF1710" s="45"/>
      <c r="BG1710" s="45"/>
      <c r="BH1710" s="45"/>
      <c r="BI1710" s="45"/>
      <c r="BJ1710" s="45"/>
      <c r="BK1710" s="45"/>
      <c r="BL1710" s="45"/>
      <c r="BM1710" s="45"/>
      <c r="BN1710" s="45"/>
      <c r="BO1710" s="45"/>
      <c r="BP1710" s="45"/>
      <c r="BQ1710" s="45"/>
      <c r="BR1710" s="45"/>
      <c r="BS1710" s="45"/>
      <c r="BT1710" s="45"/>
      <c r="BU1710" s="45"/>
      <c r="BV1710" s="45"/>
      <c r="BW1710" s="45"/>
      <c r="BX1710" s="45"/>
      <c r="BY1710" s="45"/>
      <c r="BZ1710" s="45"/>
    </row>
    <row r="1711" spans="1:78" x14ac:dyDescent="0.45">
      <c r="A1711" s="45"/>
      <c r="B1711" s="45"/>
      <c r="C1711" s="45"/>
      <c r="D1711" s="45"/>
      <c r="E1711" s="45"/>
      <c r="F1711" s="45"/>
      <c r="G1711" s="45"/>
      <c r="H1711" s="45"/>
      <c r="I1711" s="45"/>
      <c r="J1711" s="45"/>
      <c r="K1711" s="45"/>
      <c r="L1711" s="45"/>
      <c r="M1711" s="45"/>
      <c r="N1711" s="45"/>
      <c r="O1711" s="45"/>
      <c r="P1711" s="45"/>
      <c r="Q1711" s="45"/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5"/>
      <c r="AE1711" s="45"/>
      <c r="AF1711" s="45"/>
      <c r="AG1711" s="45"/>
      <c r="AH1711" s="45"/>
      <c r="AI1711" s="45"/>
      <c r="AJ1711" s="45"/>
      <c r="AK1711" s="45"/>
      <c r="AL1711" s="45"/>
      <c r="AM1711" s="45"/>
      <c r="AN1711" s="45"/>
      <c r="AO1711" s="45"/>
      <c r="AP1711" s="45"/>
      <c r="AQ1711" s="45"/>
      <c r="AR1711" s="45"/>
      <c r="AS1711" s="45"/>
      <c r="AT1711" s="45"/>
      <c r="AU1711" s="45"/>
      <c r="AV1711" s="45"/>
      <c r="AW1711" s="45"/>
      <c r="AX1711" s="45"/>
      <c r="AY1711" s="45"/>
      <c r="AZ1711" s="45"/>
      <c r="BA1711" s="45"/>
      <c r="BB1711" s="45"/>
      <c r="BC1711" s="45"/>
      <c r="BD1711" s="45"/>
      <c r="BE1711" s="45"/>
      <c r="BF1711" s="45"/>
      <c r="BG1711" s="45"/>
      <c r="BH1711" s="45"/>
      <c r="BI1711" s="45"/>
      <c r="BJ1711" s="45"/>
      <c r="BK1711" s="45"/>
      <c r="BL1711" s="45"/>
      <c r="BM1711" s="45"/>
      <c r="BN1711" s="45"/>
      <c r="BO1711" s="45"/>
      <c r="BP1711" s="45"/>
      <c r="BQ1711" s="45"/>
      <c r="BR1711" s="45"/>
      <c r="BS1711" s="45"/>
      <c r="BT1711" s="45"/>
      <c r="BU1711" s="45"/>
      <c r="BV1711" s="45"/>
      <c r="BW1711" s="45"/>
      <c r="BX1711" s="45"/>
      <c r="BY1711" s="45"/>
      <c r="BZ1711" s="45"/>
    </row>
    <row r="1712" spans="1:78" x14ac:dyDescent="0.45">
      <c r="A1712" s="45"/>
      <c r="B1712" s="45"/>
      <c r="C1712" s="45"/>
      <c r="D1712" s="45"/>
      <c r="E1712" s="45"/>
      <c r="F1712" s="45"/>
      <c r="G1712" s="45"/>
      <c r="H1712" s="45"/>
      <c r="I1712" s="45"/>
      <c r="J1712" s="45"/>
      <c r="K1712" s="45"/>
      <c r="L1712" s="45"/>
      <c r="M1712" s="45"/>
      <c r="N1712" s="45"/>
      <c r="O1712" s="45"/>
      <c r="P1712" s="45"/>
      <c r="Q1712" s="45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  <c r="AD1712" s="45"/>
      <c r="AE1712" s="45"/>
      <c r="AF1712" s="45"/>
      <c r="AG1712" s="45"/>
      <c r="AH1712" s="45"/>
      <c r="AI1712" s="45"/>
      <c r="AJ1712" s="45"/>
      <c r="AK1712" s="45"/>
      <c r="AL1712" s="45"/>
      <c r="AM1712" s="45"/>
      <c r="AN1712" s="45"/>
      <c r="AO1712" s="45"/>
      <c r="AP1712" s="45"/>
      <c r="AQ1712" s="45"/>
      <c r="AR1712" s="45"/>
      <c r="AS1712" s="45"/>
      <c r="AT1712" s="45"/>
      <c r="AU1712" s="45"/>
      <c r="AV1712" s="45"/>
      <c r="AW1712" s="45"/>
      <c r="AX1712" s="45"/>
      <c r="AY1712" s="45"/>
      <c r="AZ1712" s="45"/>
      <c r="BA1712" s="45"/>
      <c r="BB1712" s="45"/>
      <c r="BC1712" s="45"/>
      <c r="BD1712" s="45"/>
      <c r="BE1712" s="45"/>
      <c r="BF1712" s="45"/>
      <c r="BG1712" s="45"/>
      <c r="BH1712" s="45"/>
      <c r="BI1712" s="45"/>
      <c r="BJ1712" s="45"/>
      <c r="BK1712" s="45"/>
      <c r="BL1712" s="45"/>
      <c r="BM1712" s="45"/>
      <c r="BN1712" s="45"/>
      <c r="BO1712" s="45"/>
      <c r="BP1712" s="45"/>
      <c r="BQ1712" s="45"/>
      <c r="BR1712" s="45"/>
      <c r="BS1712" s="45"/>
      <c r="BT1712" s="45"/>
      <c r="BU1712" s="45"/>
      <c r="BV1712" s="45"/>
      <c r="BW1712" s="45"/>
      <c r="BX1712" s="45"/>
      <c r="BY1712" s="45"/>
      <c r="BZ1712" s="45"/>
    </row>
    <row r="1713" spans="1:78" x14ac:dyDescent="0.45">
      <c r="A1713" s="45"/>
      <c r="B1713" s="45"/>
      <c r="C1713" s="45"/>
      <c r="D1713" s="45"/>
      <c r="E1713" s="45"/>
      <c r="F1713" s="45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5"/>
      <c r="S1713" s="45"/>
      <c r="T1713" s="45"/>
      <c r="U1713" s="45"/>
      <c r="V1713" s="45"/>
      <c r="W1713" s="45"/>
      <c r="X1713" s="45"/>
      <c r="Y1713" s="45"/>
      <c r="Z1713" s="45"/>
      <c r="AA1713" s="45"/>
      <c r="AB1713" s="45"/>
      <c r="AC1713" s="45"/>
      <c r="AD1713" s="45"/>
      <c r="AE1713" s="45"/>
      <c r="AF1713" s="45"/>
      <c r="AG1713" s="45"/>
      <c r="AH1713" s="45"/>
      <c r="AI1713" s="45"/>
      <c r="AJ1713" s="45"/>
      <c r="AK1713" s="45"/>
      <c r="AL1713" s="45"/>
      <c r="AM1713" s="45"/>
      <c r="AN1713" s="45"/>
      <c r="AO1713" s="45"/>
      <c r="AP1713" s="45"/>
      <c r="AQ1713" s="45"/>
      <c r="AR1713" s="45"/>
      <c r="AS1713" s="45"/>
      <c r="AT1713" s="45"/>
      <c r="AU1713" s="45"/>
      <c r="AV1713" s="45"/>
      <c r="AW1713" s="45"/>
      <c r="AX1713" s="45"/>
      <c r="AY1713" s="45"/>
      <c r="AZ1713" s="45"/>
      <c r="BA1713" s="45"/>
      <c r="BB1713" s="45"/>
      <c r="BC1713" s="45"/>
      <c r="BD1713" s="45"/>
      <c r="BE1713" s="45"/>
      <c r="BF1713" s="45"/>
      <c r="BG1713" s="45"/>
      <c r="BH1713" s="45"/>
      <c r="BI1713" s="45"/>
      <c r="BJ1713" s="45"/>
      <c r="BK1713" s="45"/>
      <c r="BL1713" s="45"/>
      <c r="BM1713" s="45"/>
      <c r="BN1713" s="45"/>
      <c r="BO1713" s="45"/>
      <c r="BP1713" s="45"/>
      <c r="BQ1713" s="45"/>
      <c r="BR1713" s="45"/>
      <c r="BS1713" s="45"/>
      <c r="BT1713" s="45"/>
      <c r="BU1713" s="45"/>
      <c r="BV1713" s="45"/>
      <c r="BW1713" s="45"/>
      <c r="BX1713" s="45"/>
      <c r="BY1713" s="45"/>
      <c r="BZ1713" s="45"/>
    </row>
    <row r="1714" spans="1:78" x14ac:dyDescent="0.45">
      <c r="A1714" s="45"/>
      <c r="B1714" s="45"/>
      <c r="C1714" s="45"/>
      <c r="D1714" s="45"/>
      <c r="E1714" s="45"/>
      <c r="F1714" s="45"/>
      <c r="G1714" s="45"/>
      <c r="H1714" s="45"/>
      <c r="I1714" s="45"/>
      <c r="J1714" s="45"/>
      <c r="K1714" s="45"/>
      <c r="L1714" s="45"/>
      <c r="M1714" s="45"/>
      <c r="N1714" s="45"/>
      <c r="O1714" s="45"/>
      <c r="P1714" s="45"/>
      <c r="Q1714" s="45"/>
      <c r="R1714" s="45"/>
      <c r="S1714" s="45"/>
      <c r="T1714" s="45"/>
      <c r="U1714" s="45"/>
      <c r="V1714" s="45"/>
      <c r="W1714" s="45"/>
      <c r="X1714" s="45"/>
      <c r="Y1714" s="45"/>
      <c r="Z1714" s="45"/>
      <c r="AA1714" s="45"/>
      <c r="AB1714" s="45"/>
      <c r="AC1714" s="45"/>
      <c r="AD1714" s="45"/>
      <c r="AE1714" s="45"/>
      <c r="AF1714" s="45"/>
      <c r="AG1714" s="45"/>
      <c r="AH1714" s="45"/>
      <c r="AI1714" s="45"/>
      <c r="AJ1714" s="45"/>
      <c r="AK1714" s="45"/>
      <c r="AL1714" s="45"/>
      <c r="AM1714" s="45"/>
      <c r="AN1714" s="45"/>
      <c r="AO1714" s="45"/>
      <c r="AP1714" s="45"/>
      <c r="AQ1714" s="45"/>
      <c r="AR1714" s="45"/>
      <c r="AS1714" s="45"/>
      <c r="AT1714" s="45"/>
      <c r="AU1714" s="45"/>
      <c r="AV1714" s="45"/>
      <c r="AW1714" s="45"/>
      <c r="AX1714" s="45"/>
      <c r="AY1714" s="45"/>
      <c r="AZ1714" s="45"/>
      <c r="BA1714" s="45"/>
      <c r="BB1714" s="45"/>
      <c r="BC1714" s="45"/>
      <c r="BD1714" s="45"/>
      <c r="BE1714" s="45"/>
      <c r="BF1714" s="45"/>
      <c r="BG1714" s="45"/>
      <c r="BH1714" s="45"/>
      <c r="BI1714" s="45"/>
      <c r="BJ1714" s="45"/>
      <c r="BK1714" s="45"/>
      <c r="BL1714" s="45"/>
      <c r="BM1714" s="45"/>
      <c r="BN1714" s="45"/>
      <c r="BO1714" s="45"/>
      <c r="BP1714" s="45"/>
      <c r="BQ1714" s="45"/>
      <c r="BR1714" s="45"/>
      <c r="BS1714" s="45"/>
      <c r="BT1714" s="45"/>
      <c r="BU1714" s="45"/>
      <c r="BV1714" s="45"/>
      <c r="BW1714" s="45"/>
      <c r="BX1714" s="45"/>
      <c r="BY1714" s="45"/>
      <c r="BZ1714" s="45"/>
    </row>
    <row r="1715" spans="1:78" x14ac:dyDescent="0.45">
      <c r="A1715" s="45"/>
      <c r="B1715" s="45"/>
      <c r="C1715" s="45"/>
      <c r="D1715" s="45"/>
      <c r="E1715" s="45"/>
      <c r="F1715" s="45"/>
      <c r="G1715" s="45"/>
      <c r="H1715" s="45"/>
      <c r="I1715" s="45"/>
      <c r="J1715" s="45"/>
      <c r="K1715" s="45"/>
      <c r="L1715" s="45"/>
      <c r="M1715" s="45"/>
      <c r="N1715" s="45"/>
      <c r="O1715" s="45"/>
      <c r="P1715" s="45"/>
      <c r="Q1715" s="45"/>
      <c r="R1715" s="45"/>
      <c r="S1715" s="45"/>
      <c r="T1715" s="45"/>
      <c r="U1715" s="45"/>
      <c r="V1715" s="45"/>
      <c r="W1715" s="45"/>
      <c r="X1715" s="45"/>
      <c r="Y1715" s="45"/>
      <c r="Z1715" s="45"/>
      <c r="AA1715" s="45"/>
      <c r="AB1715" s="45"/>
      <c r="AC1715" s="45"/>
      <c r="AD1715" s="45"/>
      <c r="AE1715" s="45"/>
      <c r="AF1715" s="45"/>
      <c r="AG1715" s="45"/>
      <c r="AH1715" s="45"/>
      <c r="AI1715" s="45"/>
      <c r="AJ1715" s="45"/>
      <c r="AK1715" s="45"/>
      <c r="AL1715" s="45"/>
      <c r="AM1715" s="45"/>
      <c r="AN1715" s="45"/>
      <c r="AO1715" s="45"/>
      <c r="AP1715" s="45"/>
      <c r="AQ1715" s="45"/>
      <c r="AR1715" s="45"/>
      <c r="AS1715" s="45"/>
      <c r="AT1715" s="45"/>
      <c r="AU1715" s="45"/>
      <c r="AV1715" s="45"/>
      <c r="AW1715" s="45"/>
      <c r="AX1715" s="45"/>
      <c r="AY1715" s="45"/>
      <c r="AZ1715" s="45"/>
      <c r="BA1715" s="45"/>
      <c r="BB1715" s="45"/>
      <c r="BC1715" s="45"/>
      <c r="BD1715" s="45"/>
      <c r="BE1715" s="45"/>
      <c r="BF1715" s="45"/>
      <c r="BG1715" s="45"/>
      <c r="BH1715" s="45"/>
      <c r="BI1715" s="45"/>
      <c r="BJ1715" s="45"/>
      <c r="BK1715" s="45"/>
      <c r="BL1715" s="45"/>
      <c r="BM1715" s="45"/>
      <c r="BN1715" s="45"/>
      <c r="BO1715" s="45"/>
      <c r="BP1715" s="45"/>
      <c r="BQ1715" s="45"/>
      <c r="BR1715" s="45"/>
      <c r="BS1715" s="45"/>
      <c r="BT1715" s="45"/>
      <c r="BU1715" s="45"/>
      <c r="BV1715" s="45"/>
      <c r="BW1715" s="45"/>
      <c r="BX1715" s="45"/>
      <c r="BY1715" s="45"/>
      <c r="BZ1715" s="45"/>
    </row>
    <row r="1716" spans="1:78" x14ac:dyDescent="0.45">
      <c r="A1716" s="45"/>
      <c r="B1716" s="45"/>
      <c r="C1716" s="45"/>
      <c r="D1716" s="45"/>
      <c r="E1716" s="45"/>
      <c r="F1716" s="45"/>
      <c r="G1716" s="45"/>
      <c r="H1716" s="45"/>
      <c r="I1716" s="45"/>
      <c r="J1716" s="45"/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  <c r="U1716" s="45"/>
      <c r="V1716" s="45"/>
      <c r="W1716" s="45"/>
      <c r="X1716" s="45"/>
      <c r="Y1716" s="45"/>
      <c r="Z1716" s="45"/>
      <c r="AA1716" s="45"/>
      <c r="AB1716" s="45"/>
      <c r="AC1716" s="45"/>
      <c r="AD1716" s="45"/>
      <c r="AE1716" s="45"/>
      <c r="AF1716" s="45"/>
      <c r="AG1716" s="45"/>
      <c r="AH1716" s="45"/>
      <c r="AI1716" s="45"/>
      <c r="AJ1716" s="45"/>
      <c r="AK1716" s="45"/>
      <c r="AL1716" s="45"/>
      <c r="AM1716" s="45"/>
      <c r="AN1716" s="45"/>
      <c r="AO1716" s="45"/>
      <c r="AP1716" s="45"/>
      <c r="AQ1716" s="45"/>
      <c r="AR1716" s="45"/>
      <c r="AS1716" s="45"/>
      <c r="AT1716" s="45"/>
      <c r="AU1716" s="45"/>
      <c r="AV1716" s="45"/>
      <c r="AW1716" s="45"/>
      <c r="AX1716" s="45"/>
      <c r="AY1716" s="45"/>
      <c r="AZ1716" s="45"/>
      <c r="BA1716" s="45"/>
      <c r="BB1716" s="45"/>
      <c r="BC1716" s="45"/>
      <c r="BD1716" s="45"/>
      <c r="BE1716" s="45"/>
      <c r="BF1716" s="45"/>
      <c r="BG1716" s="45"/>
      <c r="BH1716" s="45"/>
      <c r="BI1716" s="45"/>
      <c r="BJ1716" s="45"/>
      <c r="BK1716" s="45"/>
      <c r="BL1716" s="45"/>
      <c r="BM1716" s="45"/>
      <c r="BN1716" s="45"/>
      <c r="BO1716" s="45"/>
      <c r="BP1716" s="45"/>
      <c r="BQ1716" s="45"/>
      <c r="BR1716" s="45"/>
      <c r="BS1716" s="45"/>
      <c r="BT1716" s="45"/>
      <c r="BU1716" s="45"/>
      <c r="BV1716" s="45"/>
      <c r="BW1716" s="45"/>
      <c r="BX1716" s="45"/>
      <c r="BY1716" s="45"/>
      <c r="BZ1716" s="45"/>
    </row>
    <row r="1717" spans="1:78" x14ac:dyDescent="0.45">
      <c r="A1717" s="45"/>
      <c r="B1717" s="45"/>
      <c r="C1717" s="45"/>
      <c r="D1717" s="45"/>
      <c r="E1717" s="45"/>
      <c r="F1717" s="45"/>
      <c r="G1717" s="45"/>
      <c r="H1717" s="45"/>
      <c r="I1717" s="45"/>
      <c r="J1717" s="45"/>
      <c r="K1717" s="45"/>
      <c r="L1717" s="45"/>
      <c r="M1717" s="45"/>
      <c r="N1717" s="45"/>
      <c r="O1717" s="45"/>
      <c r="P1717" s="45"/>
      <c r="Q1717" s="45"/>
      <c r="R1717" s="45"/>
      <c r="S1717" s="45"/>
      <c r="T1717" s="45"/>
      <c r="U1717" s="45"/>
      <c r="V1717" s="45"/>
      <c r="W1717" s="45"/>
      <c r="X1717" s="45"/>
      <c r="Y1717" s="45"/>
      <c r="Z1717" s="45"/>
      <c r="AA1717" s="45"/>
      <c r="AB1717" s="45"/>
      <c r="AC1717" s="45"/>
      <c r="AD1717" s="45"/>
      <c r="AE1717" s="45"/>
      <c r="AF1717" s="45"/>
      <c r="AG1717" s="45"/>
      <c r="AH1717" s="45"/>
      <c r="AI1717" s="45"/>
      <c r="AJ1717" s="45"/>
      <c r="AK1717" s="45"/>
      <c r="AL1717" s="45"/>
      <c r="AM1717" s="45"/>
      <c r="AN1717" s="45"/>
      <c r="AO1717" s="45"/>
      <c r="AP1717" s="45"/>
      <c r="AQ1717" s="45"/>
      <c r="AR1717" s="45"/>
      <c r="AS1717" s="45"/>
      <c r="AT1717" s="45"/>
      <c r="AU1717" s="45"/>
      <c r="AV1717" s="45"/>
      <c r="AW1717" s="45"/>
      <c r="AX1717" s="45"/>
      <c r="AY1717" s="45"/>
      <c r="AZ1717" s="45"/>
      <c r="BA1717" s="45"/>
      <c r="BB1717" s="45"/>
      <c r="BC1717" s="45"/>
      <c r="BD1717" s="45"/>
      <c r="BE1717" s="45"/>
      <c r="BF1717" s="45"/>
      <c r="BG1717" s="45"/>
      <c r="BH1717" s="45"/>
      <c r="BI1717" s="45"/>
      <c r="BJ1717" s="45"/>
      <c r="BK1717" s="45"/>
      <c r="BL1717" s="45"/>
      <c r="BM1717" s="45"/>
      <c r="BN1717" s="45"/>
      <c r="BO1717" s="45"/>
      <c r="BP1717" s="45"/>
      <c r="BQ1717" s="45"/>
      <c r="BR1717" s="45"/>
      <c r="BS1717" s="45"/>
      <c r="BT1717" s="45"/>
      <c r="BU1717" s="45"/>
      <c r="BV1717" s="45"/>
      <c r="BW1717" s="45"/>
      <c r="BX1717" s="45"/>
      <c r="BY1717" s="45"/>
      <c r="BZ1717" s="45"/>
    </row>
    <row r="1718" spans="1:78" x14ac:dyDescent="0.45">
      <c r="A1718" s="45"/>
      <c r="B1718" s="45"/>
      <c r="C1718" s="45"/>
      <c r="D1718" s="45"/>
      <c r="E1718" s="45"/>
      <c r="F1718" s="45"/>
      <c r="G1718" s="45"/>
      <c r="H1718" s="45"/>
      <c r="I1718" s="45"/>
      <c r="J1718" s="45"/>
      <c r="K1718" s="45"/>
      <c r="L1718" s="45"/>
      <c r="M1718" s="45"/>
      <c r="N1718" s="45"/>
      <c r="O1718" s="45"/>
      <c r="P1718" s="45"/>
      <c r="Q1718" s="45"/>
      <c r="R1718" s="45"/>
      <c r="S1718" s="45"/>
      <c r="T1718" s="45"/>
      <c r="U1718" s="45"/>
      <c r="V1718" s="45"/>
      <c r="W1718" s="45"/>
      <c r="X1718" s="45"/>
      <c r="Y1718" s="45"/>
      <c r="Z1718" s="45"/>
      <c r="AA1718" s="45"/>
      <c r="AB1718" s="45"/>
      <c r="AC1718" s="45"/>
      <c r="AD1718" s="45"/>
      <c r="AE1718" s="45"/>
      <c r="AF1718" s="45"/>
      <c r="AG1718" s="45"/>
      <c r="AH1718" s="45"/>
      <c r="AI1718" s="45"/>
      <c r="AJ1718" s="45"/>
      <c r="AK1718" s="45"/>
      <c r="AL1718" s="45"/>
      <c r="AM1718" s="45"/>
      <c r="AN1718" s="45"/>
      <c r="AO1718" s="45"/>
      <c r="AP1718" s="45"/>
      <c r="AQ1718" s="45"/>
      <c r="AR1718" s="45"/>
      <c r="AS1718" s="45"/>
      <c r="AT1718" s="45"/>
      <c r="AU1718" s="45"/>
      <c r="AV1718" s="45"/>
      <c r="AW1718" s="45"/>
      <c r="AX1718" s="45"/>
      <c r="AY1718" s="45"/>
      <c r="AZ1718" s="45"/>
      <c r="BA1718" s="45"/>
      <c r="BB1718" s="45"/>
      <c r="BC1718" s="45"/>
      <c r="BD1718" s="45"/>
      <c r="BE1718" s="45"/>
      <c r="BF1718" s="45"/>
      <c r="BG1718" s="45"/>
      <c r="BH1718" s="45"/>
      <c r="BI1718" s="45"/>
      <c r="BJ1718" s="45"/>
      <c r="BK1718" s="45"/>
      <c r="BL1718" s="45"/>
      <c r="BM1718" s="45"/>
      <c r="BN1718" s="45"/>
      <c r="BO1718" s="45"/>
      <c r="BP1718" s="45"/>
      <c r="BQ1718" s="45"/>
      <c r="BR1718" s="45"/>
      <c r="BS1718" s="45"/>
      <c r="BT1718" s="45"/>
      <c r="BU1718" s="45"/>
      <c r="BV1718" s="45"/>
      <c r="BW1718" s="45"/>
      <c r="BX1718" s="45"/>
      <c r="BY1718" s="45"/>
      <c r="BZ1718" s="45"/>
    </row>
    <row r="1719" spans="1:78" x14ac:dyDescent="0.45">
      <c r="A1719" s="45"/>
      <c r="B1719" s="45"/>
      <c r="C1719" s="45"/>
      <c r="D1719" s="45"/>
      <c r="E1719" s="45"/>
      <c r="F1719" s="45"/>
      <c r="G1719" s="45"/>
      <c r="H1719" s="45"/>
      <c r="I1719" s="45"/>
      <c r="J1719" s="45"/>
      <c r="K1719" s="45"/>
      <c r="L1719" s="45"/>
      <c r="M1719" s="45"/>
      <c r="N1719" s="45"/>
      <c r="O1719" s="45"/>
      <c r="P1719" s="45"/>
      <c r="Q1719" s="45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5"/>
      <c r="AE1719" s="45"/>
      <c r="AF1719" s="45"/>
      <c r="AG1719" s="45"/>
      <c r="AH1719" s="45"/>
      <c r="AI1719" s="45"/>
      <c r="AJ1719" s="45"/>
      <c r="AK1719" s="45"/>
      <c r="AL1719" s="45"/>
      <c r="AM1719" s="45"/>
      <c r="AN1719" s="45"/>
      <c r="AO1719" s="45"/>
      <c r="AP1719" s="45"/>
      <c r="AQ1719" s="45"/>
      <c r="AR1719" s="45"/>
      <c r="AS1719" s="45"/>
      <c r="AT1719" s="45"/>
      <c r="AU1719" s="45"/>
      <c r="AV1719" s="45"/>
      <c r="AW1719" s="45"/>
      <c r="AX1719" s="45"/>
      <c r="AY1719" s="45"/>
      <c r="AZ1719" s="45"/>
      <c r="BA1719" s="45"/>
      <c r="BB1719" s="45"/>
      <c r="BC1719" s="45"/>
      <c r="BD1719" s="45"/>
      <c r="BE1719" s="45"/>
      <c r="BF1719" s="45"/>
      <c r="BG1719" s="45"/>
      <c r="BH1719" s="45"/>
      <c r="BI1719" s="45"/>
      <c r="BJ1719" s="45"/>
      <c r="BK1719" s="45"/>
      <c r="BL1719" s="45"/>
      <c r="BM1719" s="45"/>
      <c r="BN1719" s="45"/>
      <c r="BO1719" s="45"/>
      <c r="BP1719" s="45"/>
      <c r="BQ1719" s="45"/>
      <c r="BR1719" s="45"/>
      <c r="BS1719" s="45"/>
      <c r="BT1719" s="45"/>
      <c r="BU1719" s="45"/>
      <c r="BV1719" s="45"/>
      <c r="BW1719" s="45"/>
      <c r="BX1719" s="45"/>
      <c r="BY1719" s="45"/>
      <c r="BZ1719" s="45"/>
    </row>
    <row r="1720" spans="1:78" x14ac:dyDescent="0.45">
      <c r="A1720" s="45"/>
      <c r="B1720" s="45"/>
      <c r="C1720" s="45"/>
      <c r="D1720" s="45"/>
      <c r="E1720" s="45"/>
      <c r="F1720" s="45"/>
      <c r="G1720" s="45"/>
      <c r="H1720" s="45"/>
      <c r="I1720" s="45"/>
      <c r="J1720" s="45"/>
      <c r="K1720" s="45"/>
      <c r="L1720" s="45"/>
      <c r="M1720" s="45"/>
      <c r="N1720" s="45"/>
      <c r="O1720" s="45"/>
      <c r="P1720" s="45"/>
      <c r="Q1720" s="45"/>
      <c r="R1720" s="45"/>
      <c r="S1720" s="45"/>
      <c r="T1720" s="45"/>
      <c r="U1720" s="45"/>
      <c r="V1720" s="45"/>
      <c r="W1720" s="45"/>
      <c r="X1720" s="45"/>
      <c r="Y1720" s="45"/>
      <c r="Z1720" s="45"/>
      <c r="AA1720" s="45"/>
      <c r="AB1720" s="45"/>
      <c r="AC1720" s="45"/>
      <c r="AD1720" s="45"/>
      <c r="AE1720" s="45"/>
      <c r="AF1720" s="45"/>
      <c r="AG1720" s="45"/>
      <c r="AH1720" s="45"/>
      <c r="AI1720" s="45"/>
      <c r="AJ1720" s="45"/>
      <c r="AK1720" s="45"/>
      <c r="AL1720" s="45"/>
      <c r="AM1720" s="45"/>
      <c r="AN1720" s="45"/>
      <c r="AO1720" s="45"/>
      <c r="AP1720" s="45"/>
      <c r="AQ1720" s="45"/>
      <c r="AR1720" s="45"/>
      <c r="AS1720" s="45"/>
      <c r="AT1720" s="45"/>
      <c r="AU1720" s="45"/>
      <c r="AV1720" s="45"/>
      <c r="AW1720" s="45"/>
      <c r="AX1720" s="45"/>
      <c r="AY1720" s="45"/>
      <c r="AZ1720" s="45"/>
      <c r="BA1720" s="45"/>
      <c r="BB1720" s="45"/>
      <c r="BC1720" s="45"/>
      <c r="BD1720" s="45"/>
      <c r="BE1720" s="45"/>
      <c r="BF1720" s="45"/>
      <c r="BG1720" s="45"/>
      <c r="BH1720" s="45"/>
      <c r="BI1720" s="45"/>
      <c r="BJ1720" s="45"/>
      <c r="BK1720" s="45"/>
      <c r="BL1720" s="45"/>
      <c r="BM1720" s="45"/>
      <c r="BN1720" s="45"/>
      <c r="BO1720" s="45"/>
      <c r="BP1720" s="45"/>
      <c r="BQ1720" s="45"/>
      <c r="BR1720" s="45"/>
      <c r="BS1720" s="45"/>
      <c r="BT1720" s="45"/>
      <c r="BU1720" s="45"/>
      <c r="BV1720" s="45"/>
      <c r="BW1720" s="45"/>
      <c r="BX1720" s="45"/>
      <c r="BY1720" s="45"/>
      <c r="BZ1720" s="45"/>
    </row>
    <row r="1721" spans="1:78" x14ac:dyDescent="0.45">
      <c r="A1721" s="45"/>
      <c r="B1721" s="45"/>
      <c r="C1721" s="45"/>
      <c r="D1721" s="45"/>
      <c r="E1721" s="45"/>
      <c r="F1721" s="45"/>
      <c r="G1721" s="45"/>
      <c r="H1721" s="45"/>
      <c r="I1721" s="45"/>
      <c r="J1721" s="45"/>
      <c r="K1721" s="45"/>
      <c r="L1721" s="45"/>
      <c r="M1721" s="45"/>
      <c r="N1721" s="45"/>
      <c r="O1721" s="45"/>
      <c r="P1721" s="45"/>
      <c r="Q1721" s="45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  <c r="AF1721" s="45"/>
      <c r="AG1721" s="45"/>
      <c r="AH1721" s="45"/>
      <c r="AI1721" s="45"/>
      <c r="AJ1721" s="45"/>
      <c r="AK1721" s="45"/>
      <c r="AL1721" s="45"/>
      <c r="AM1721" s="45"/>
      <c r="AN1721" s="45"/>
      <c r="AO1721" s="45"/>
      <c r="AP1721" s="45"/>
      <c r="AQ1721" s="45"/>
      <c r="AR1721" s="45"/>
      <c r="AS1721" s="45"/>
      <c r="AT1721" s="45"/>
      <c r="AU1721" s="45"/>
      <c r="AV1721" s="45"/>
      <c r="AW1721" s="45"/>
      <c r="AX1721" s="45"/>
      <c r="AY1721" s="45"/>
      <c r="AZ1721" s="45"/>
      <c r="BA1721" s="45"/>
      <c r="BB1721" s="45"/>
      <c r="BC1721" s="45"/>
      <c r="BD1721" s="45"/>
      <c r="BE1721" s="45"/>
      <c r="BF1721" s="45"/>
      <c r="BG1721" s="45"/>
      <c r="BH1721" s="45"/>
      <c r="BI1721" s="45"/>
      <c r="BJ1721" s="45"/>
      <c r="BK1721" s="45"/>
      <c r="BL1721" s="45"/>
      <c r="BM1721" s="45"/>
      <c r="BN1721" s="45"/>
      <c r="BO1721" s="45"/>
      <c r="BP1721" s="45"/>
      <c r="BQ1721" s="45"/>
      <c r="BR1721" s="45"/>
      <c r="BS1721" s="45"/>
      <c r="BT1721" s="45"/>
      <c r="BU1721" s="45"/>
      <c r="BV1721" s="45"/>
      <c r="BW1721" s="45"/>
      <c r="BX1721" s="45"/>
      <c r="BY1721" s="45"/>
      <c r="BZ1721" s="45"/>
    </row>
    <row r="1722" spans="1:78" x14ac:dyDescent="0.45">
      <c r="A1722" s="45"/>
      <c r="B1722" s="45"/>
      <c r="C1722" s="45"/>
      <c r="D1722" s="45"/>
      <c r="E1722" s="45"/>
      <c r="F1722" s="45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5"/>
      <c r="R1722" s="45"/>
      <c r="S1722" s="45"/>
      <c r="T1722" s="45"/>
      <c r="U1722" s="45"/>
      <c r="V1722" s="45"/>
      <c r="W1722" s="45"/>
      <c r="X1722" s="45"/>
      <c r="Y1722" s="45"/>
      <c r="Z1722" s="45"/>
      <c r="AA1722" s="45"/>
      <c r="AB1722" s="45"/>
      <c r="AC1722" s="45"/>
      <c r="AD1722" s="45"/>
      <c r="AE1722" s="45"/>
      <c r="AF1722" s="45"/>
      <c r="AG1722" s="45"/>
      <c r="AH1722" s="45"/>
      <c r="AI1722" s="45"/>
      <c r="AJ1722" s="45"/>
      <c r="AK1722" s="45"/>
      <c r="AL1722" s="45"/>
      <c r="AM1722" s="45"/>
      <c r="AN1722" s="45"/>
      <c r="AO1722" s="45"/>
      <c r="AP1722" s="45"/>
      <c r="AQ1722" s="45"/>
      <c r="AR1722" s="45"/>
      <c r="AS1722" s="45"/>
      <c r="AT1722" s="45"/>
      <c r="AU1722" s="45"/>
      <c r="AV1722" s="45"/>
      <c r="AW1722" s="45"/>
      <c r="AX1722" s="45"/>
      <c r="AY1722" s="45"/>
      <c r="AZ1722" s="45"/>
      <c r="BA1722" s="45"/>
      <c r="BB1722" s="45"/>
      <c r="BC1722" s="45"/>
      <c r="BD1722" s="45"/>
      <c r="BE1722" s="45"/>
      <c r="BF1722" s="45"/>
      <c r="BG1722" s="45"/>
      <c r="BH1722" s="45"/>
      <c r="BI1722" s="45"/>
      <c r="BJ1722" s="45"/>
      <c r="BK1722" s="45"/>
      <c r="BL1722" s="45"/>
      <c r="BM1722" s="45"/>
      <c r="BN1722" s="45"/>
      <c r="BO1722" s="45"/>
      <c r="BP1722" s="45"/>
      <c r="BQ1722" s="45"/>
      <c r="BR1722" s="45"/>
      <c r="BS1722" s="45"/>
      <c r="BT1722" s="45"/>
      <c r="BU1722" s="45"/>
      <c r="BV1722" s="45"/>
      <c r="BW1722" s="45"/>
      <c r="BX1722" s="45"/>
      <c r="BY1722" s="45"/>
      <c r="BZ1722" s="45"/>
    </row>
    <row r="1723" spans="1:78" x14ac:dyDescent="0.45">
      <c r="A1723" s="45"/>
      <c r="B1723" s="45"/>
      <c r="C1723" s="45"/>
      <c r="D1723" s="45"/>
      <c r="E1723" s="45"/>
      <c r="F1723" s="45"/>
      <c r="G1723" s="45"/>
      <c r="H1723" s="45"/>
      <c r="I1723" s="45"/>
      <c r="J1723" s="45"/>
      <c r="K1723" s="45"/>
      <c r="L1723" s="45"/>
      <c r="M1723" s="45"/>
      <c r="N1723" s="45"/>
      <c r="O1723" s="45"/>
      <c r="P1723" s="45"/>
      <c r="Q1723" s="45"/>
      <c r="R1723" s="45"/>
      <c r="S1723" s="45"/>
      <c r="T1723" s="45"/>
      <c r="U1723" s="45"/>
      <c r="V1723" s="45"/>
      <c r="W1723" s="45"/>
      <c r="X1723" s="45"/>
      <c r="Y1723" s="45"/>
      <c r="Z1723" s="45"/>
      <c r="AA1723" s="45"/>
      <c r="AB1723" s="45"/>
      <c r="AC1723" s="45"/>
      <c r="AD1723" s="45"/>
      <c r="AE1723" s="45"/>
      <c r="AF1723" s="45"/>
      <c r="AG1723" s="45"/>
      <c r="AH1723" s="45"/>
      <c r="AI1723" s="45"/>
      <c r="AJ1723" s="45"/>
      <c r="AK1723" s="45"/>
      <c r="AL1723" s="45"/>
      <c r="AM1723" s="45"/>
      <c r="AN1723" s="45"/>
      <c r="AO1723" s="45"/>
      <c r="AP1723" s="45"/>
      <c r="AQ1723" s="45"/>
      <c r="AR1723" s="45"/>
      <c r="AS1723" s="45"/>
      <c r="AT1723" s="45"/>
      <c r="AU1723" s="45"/>
      <c r="AV1723" s="45"/>
      <c r="AW1723" s="45"/>
      <c r="AX1723" s="45"/>
      <c r="AY1723" s="45"/>
      <c r="AZ1723" s="45"/>
      <c r="BA1723" s="45"/>
      <c r="BB1723" s="45"/>
      <c r="BC1723" s="45"/>
      <c r="BD1723" s="45"/>
      <c r="BE1723" s="45"/>
      <c r="BF1723" s="45"/>
      <c r="BG1723" s="45"/>
      <c r="BH1723" s="45"/>
      <c r="BI1723" s="45"/>
      <c r="BJ1723" s="45"/>
      <c r="BK1723" s="45"/>
      <c r="BL1723" s="45"/>
      <c r="BM1723" s="45"/>
      <c r="BN1723" s="45"/>
      <c r="BO1723" s="45"/>
      <c r="BP1723" s="45"/>
      <c r="BQ1723" s="45"/>
      <c r="BR1723" s="45"/>
      <c r="BS1723" s="45"/>
      <c r="BT1723" s="45"/>
      <c r="BU1723" s="45"/>
      <c r="BV1723" s="45"/>
      <c r="BW1723" s="45"/>
      <c r="BX1723" s="45"/>
      <c r="BY1723" s="45"/>
      <c r="BZ1723" s="45"/>
    </row>
    <row r="1724" spans="1:78" x14ac:dyDescent="0.45">
      <c r="A1724" s="45"/>
      <c r="B1724" s="45"/>
      <c r="C1724" s="45"/>
      <c r="D1724" s="45"/>
      <c r="E1724" s="45"/>
      <c r="F1724" s="45"/>
      <c r="G1724" s="45"/>
      <c r="H1724" s="45"/>
      <c r="I1724" s="45"/>
      <c r="J1724" s="45"/>
      <c r="K1724" s="45"/>
      <c r="L1724" s="45"/>
      <c r="M1724" s="45"/>
      <c r="N1724" s="45"/>
      <c r="O1724" s="45"/>
      <c r="P1724" s="45"/>
      <c r="Q1724" s="45"/>
      <c r="R1724" s="45"/>
      <c r="S1724" s="45"/>
      <c r="T1724" s="45"/>
      <c r="U1724" s="45"/>
      <c r="V1724" s="45"/>
      <c r="W1724" s="45"/>
      <c r="X1724" s="45"/>
      <c r="Y1724" s="45"/>
      <c r="Z1724" s="45"/>
      <c r="AA1724" s="45"/>
      <c r="AB1724" s="45"/>
      <c r="AC1724" s="45"/>
      <c r="AD1724" s="45"/>
      <c r="AE1724" s="45"/>
      <c r="AF1724" s="45"/>
      <c r="AG1724" s="45"/>
      <c r="AH1724" s="45"/>
      <c r="AI1724" s="45"/>
      <c r="AJ1724" s="45"/>
      <c r="AK1724" s="45"/>
      <c r="AL1724" s="45"/>
      <c r="AM1724" s="45"/>
      <c r="AN1724" s="45"/>
      <c r="AO1724" s="45"/>
      <c r="AP1724" s="45"/>
      <c r="AQ1724" s="45"/>
      <c r="AR1724" s="45"/>
      <c r="AS1724" s="45"/>
      <c r="AT1724" s="45"/>
      <c r="AU1724" s="45"/>
      <c r="AV1724" s="45"/>
      <c r="AW1724" s="45"/>
      <c r="AX1724" s="45"/>
      <c r="AY1724" s="45"/>
      <c r="AZ1724" s="45"/>
      <c r="BA1724" s="45"/>
      <c r="BB1724" s="45"/>
      <c r="BC1724" s="45"/>
      <c r="BD1724" s="45"/>
      <c r="BE1724" s="45"/>
      <c r="BF1724" s="45"/>
      <c r="BG1724" s="45"/>
      <c r="BH1724" s="45"/>
      <c r="BI1724" s="45"/>
      <c r="BJ1724" s="45"/>
      <c r="BK1724" s="45"/>
      <c r="BL1724" s="45"/>
      <c r="BM1724" s="45"/>
      <c r="BN1724" s="45"/>
      <c r="BO1724" s="45"/>
      <c r="BP1724" s="45"/>
      <c r="BQ1724" s="45"/>
      <c r="BR1724" s="45"/>
      <c r="BS1724" s="45"/>
      <c r="BT1724" s="45"/>
      <c r="BU1724" s="45"/>
      <c r="BV1724" s="45"/>
      <c r="BW1724" s="45"/>
      <c r="BX1724" s="45"/>
      <c r="BY1724" s="45"/>
      <c r="BZ1724" s="45"/>
    </row>
    <row r="1725" spans="1:78" x14ac:dyDescent="0.45">
      <c r="A1725" s="45"/>
      <c r="B1725" s="45"/>
      <c r="C1725" s="45"/>
      <c r="D1725" s="45"/>
      <c r="E1725" s="45"/>
      <c r="F1725" s="45"/>
      <c r="G1725" s="45"/>
      <c r="H1725" s="45"/>
      <c r="I1725" s="45"/>
      <c r="J1725" s="45"/>
      <c r="K1725" s="45"/>
      <c r="L1725" s="45"/>
      <c r="M1725" s="45"/>
      <c r="N1725" s="45"/>
      <c r="O1725" s="45"/>
      <c r="P1725" s="45"/>
      <c r="Q1725" s="45"/>
      <c r="R1725" s="45"/>
      <c r="S1725" s="45"/>
      <c r="T1725" s="45"/>
      <c r="U1725" s="45"/>
      <c r="V1725" s="45"/>
      <c r="W1725" s="45"/>
      <c r="X1725" s="45"/>
      <c r="Y1725" s="45"/>
      <c r="Z1725" s="45"/>
      <c r="AA1725" s="45"/>
      <c r="AB1725" s="45"/>
      <c r="AC1725" s="45"/>
      <c r="AD1725" s="45"/>
      <c r="AE1725" s="45"/>
      <c r="AF1725" s="45"/>
      <c r="AG1725" s="45"/>
      <c r="AH1725" s="45"/>
      <c r="AI1725" s="45"/>
      <c r="AJ1725" s="45"/>
      <c r="AK1725" s="45"/>
      <c r="AL1725" s="45"/>
      <c r="AM1725" s="45"/>
      <c r="AN1725" s="45"/>
      <c r="AO1725" s="45"/>
      <c r="AP1725" s="45"/>
      <c r="AQ1725" s="45"/>
      <c r="AR1725" s="45"/>
      <c r="AS1725" s="45"/>
      <c r="AT1725" s="45"/>
      <c r="AU1725" s="45"/>
      <c r="AV1725" s="45"/>
      <c r="AW1725" s="45"/>
      <c r="AX1725" s="45"/>
      <c r="AY1725" s="45"/>
      <c r="AZ1725" s="45"/>
      <c r="BA1725" s="45"/>
      <c r="BB1725" s="45"/>
      <c r="BC1725" s="45"/>
      <c r="BD1725" s="45"/>
      <c r="BE1725" s="45"/>
      <c r="BF1725" s="45"/>
      <c r="BG1725" s="45"/>
      <c r="BH1725" s="45"/>
      <c r="BI1725" s="45"/>
      <c r="BJ1725" s="45"/>
      <c r="BK1725" s="45"/>
      <c r="BL1725" s="45"/>
      <c r="BM1725" s="45"/>
      <c r="BN1725" s="45"/>
      <c r="BO1725" s="45"/>
      <c r="BP1725" s="45"/>
      <c r="BQ1725" s="45"/>
      <c r="BR1725" s="45"/>
      <c r="BS1725" s="45"/>
      <c r="BT1725" s="45"/>
      <c r="BU1725" s="45"/>
      <c r="BV1725" s="45"/>
      <c r="BW1725" s="45"/>
      <c r="BX1725" s="45"/>
      <c r="BY1725" s="45"/>
      <c r="BZ1725" s="45"/>
    </row>
    <row r="1726" spans="1:78" x14ac:dyDescent="0.45">
      <c r="A1726" s="45"/>
      <c r="B1726" s="45"/>
      <c r="C1726" s="45"/>
      <c r="D1726" s="45"/>
      <c r="E1726" s="45"/>
      <c r="F1726" s="45"/>
      <c r="G1726" s="45"/>
      <c r="H1726" s="45"/>
      <c r="I1726" s="45"/>
      <c r="J1726" s="45"/>
      <c r="K1726" s="45"/>
      <c r="L1726" s="45"/>
      <c r="M1726" s="45"/>
      <c r="N1726" s="45"/>
      <c r="O1726" s="45"/>
      <c r="P1726" s="45"/>
      <c r="Q1726" s="45"/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5"/>
      <c r="AE1726" s="45"/>
      <c r="AF1726" s="45"/>
      <c r="AG1726" s="45"/>
      <c r="AH1726" s="45"/>
      <c r="AI1726" s="45"/>
      <c r="AJ1726" s="45"/>
      <c r="AK1726" s="45"/>
      <c r="AL1726" s="45"/>
      <c r="AM1726" s="45"/>
      <c r="AN1726" s="45"/>
      <c r="AO1726" s="45"/>
      <c r="AP1726" s="45"/>
      <c r="AQ1726" s="45"/>
      <c r="AR1726" s="45"/>
      <c r="AS1726" s="45"/>
      <c r="AT1726" s="45"/>
      <c r="AU1726" s="45"/>
      <c r="AV1726" s="45"/>
      <c r="AW1726" s="45"/>
      <c r="AX1726" s="45"/>
      <c r="AY1726" s="45"/>
      <c r="AZ1726" s="45"/>
      <c r="BA1726" s="45"/>
      <c r="BB1726" s="45"/>
      <c r="BC1726" s="45"/>
      <c r="BD1726" s="45"/>
      <c r="BE1726" s="45"/>
      <c r="BF1726" s="45"/>
      <c r="BG1726" s="45"/>
      <c r="BH1726" s="45"/>
      <c r="BI1726" s="45"/>
      <c r="BJ1726" s="45"/>
      <c r="BK1726" s="45"/>
      <c r="BL1726" s="45"/>
      <c r="BM1726" s="45"/>
      <c r="BN1726" s="45"/>
      <c r="BO1726" s="45"/>
      <c r="BP1726" s="45"/>
      <c r="BQ1726" s="45"/>
      <c r="BR1726" s="45"/>
      <c r="BS1726" s="45"/>
      <c r="BT1726" s="45"/>
      <c r="BU1726" s="45"/>
      <c r="BV1726" s="45"/>
      <c r="BW1726" s="45"/>
      <c r="BX1726" s="45"/>
      <c r="BY1726" s="45"/>
      <c r="BZ1726" s="45"/>
    </row>
    <row r="1727" spans="1:78" x14ac:dyDescent="0.45">
      <c r="A1727" s="45"/>
      <c r="B1727" s="45"/>
      <c r="C1727" s="45"/>
      <c r="D1727" s="45"/>
      <c r="E1727" s="45"/>
      <c r="F1727" s="45"/>
      <c r="G1727" s="45"/>
      <c r="H1727" s="45"/>
      <c r="I1727" s="45"/>
      <c r="J1727" s="45"/>
      <c r="K1727" s="45"/>
      <c r="L1727" s="45"/>
      <c r="M1727" s="45"/>
      <c r="N1727" s="45"/>
      <c r="O1727" s="45"/>
      <c r="P1727" s="45"/>
      <c r="Q1727" s="45"/>
      <c r="R1727" s="45"/>
      <c r="S1727" s="45"/>
      <c r="T1727" s="45"/>
      <c r="U1727" s="45"/>
      <c r="V1727" s="45"/>
      <c r="W1727" s="45"/>
      <c r="X1727" s="45"/>
      <c r="Y1727" s="45"/>
      <c r="Z1727" s="45"/>
      <c r="AA1727" s="45"/>
      <c r="AB1727" s="45"/>
      <c r="AC1727" s="45"/>
      <c r="AD1727" s="45"/>
      <c r="AE1727" s="45"/>
      <c r="AF1727" s="45"/>
      <c r="AG1727" s="45"/>
      <c r="AH1727" s="45"/>
      <c r="AI1727" s="45"/>
      <c r="AJ1727" s="45"/>
      <c r="AK1727" s="45"/>
      <c r="AL1727" s="45"/>
      <c r="AM1727" s="45"/>
      <c r="AN1727" s="45"/>
      <c r="AO1727" s="45"/>
      <c r="AP1727" s="45"/>
      <c r="AQ1727" s="45"/>
      <c r="AR1727" s="45"/>
      <c r="AS1727" s="45"/>
      <c r="AT1727" s="45"/>
      <c r="AU1727" s="45"/>
      <c r="AV1727" s="45"/>
      <c r="AW1727" s="45"/>
      <c r="AX1727" s="45"/>
      <c r="AY1727" s="45"/>
      <c r="AZ1727" s="45"/>
      <c r="BA1727" s="45"/>
      <c r="BB1727" s="45"/>
      <c r="BC1727" s="45"/>
      <c r="BD1727" s="45"/>
      <c r="BE1727" s="45"/>
      <c r="BF1727" s="45"/>
      <c r="BG1727" s="45"/>
      <c r="BH1727" s="45"/>
      <c r="BI1727" s="45"/>
      <c r="BJ1727" s="45"/>
      <c r="BK1727" s="45"/>
      <c r="BL1727" s="45"/>
      <c r="BM1727" s="45"/>
      <c r="BN1727" s="45"/>
      <c r="BO1727" s="45"/>
      <c r="BP1727" s="45"/>
      <c r="BQ1727" s="45"/>
      <c r="BR1727" s="45"/>
      <c r="BS1727" s="45"/>
      <c r="BT1727" s="45"/>
      <c r="BU1727" s="45"/>
      <c r="BV1727" s="45"/>
      <c r="BW1727" s="45"/>
      <c r="BX1727" s="45"/>
      <c r="BY1727" s="45"/>
      <c r="BZ1727" s="45"/>
    </row>
    <row r="1728" spans="1:78" x14ac:dyDescent="0.45">
      <c r="A1728" s="45"/>
      <c r="B1728" s="45"/>
      <c r="C1728" s="45"/>
      <c r="D1728" s="45"/>
      <c r="E1728" s="45"/>
      <c r="F1728" s="45"/>
      <c r="G1728" s="45"/>
      <c r="H1728" s="45"/>
      <c r="I1728" s="45"/>
      <c r="J1728" s="45"/>
      <c r="K1728" s="45"/>
      <c r="L1728" s="45"/>
      <c r="M1728" s="45"/>
      <c r="N1728" s="45"/>
      <c r="O1728" s="45"/>
      <c r="P1728" s="45"/>
      <c r="Q1728" s="45"/>
      <c r="R1728" s="45"/>
      <c r="S1728" s="45"/>
      <c r="T1728" s="45"/>
      <c r="U1728" s="45"/>
      <c r="V1728" s="45"/>
      <c r="W1728" s="45"/>
      <c r="X1728" s="45"/>
      <c r="Y1728" s="45"/>
      <c r="Z1728" s="45"/>
      <c r="AA1728" s="45"/>
      <c r="AB1728" s="45"/>
      <c r="AC1728" s="45"/>
      <c r="AD1728" s="45"/>
      <c r="AE1728" s="45"/>
      <c r="AF1728" s="45"/>
      <c r="AG1728" s="45"/>
      <c r="AH1728" s="45"/>
      <c r="AI1728" s="45"/>
      <c r="AJ1728" s="45"/>
      <c r="AK1728" s="45"/>
      <c r="AL1728" s="45"/>
      <c r="AM1728" s="45"/>
      <c r="AN1728" s="45"/>
      <c r="AO1728" s="45"/>
      <c r="AP1728" s="45"/>
      <c r="AQ1728" s="45"/>
      <c r="AR1728" s="45"/>
      <c r="AS1728" s="45"/>
      <c r="AT1728" s="45"/>
      <c r="AU1728" s="45"/>
      <c r="AV1728" s="45"/>
      <c r="AW1728" s="45"/>
      <c r="AX1728" s="45"/>
      <c r="AY1728" s="45"/>
      <c r="AZ1728" s="45"/>
      <c r="BA1728" s="45"/>
      <c r="BB1728" s="45"/>
      <c r="BC1728" s="45"/>
      <c r="BD1728" s="45"/>
      <c r="BE1728" s="45"/>
      <c r="BF1728" s="45"/>
      <c r="BG1728" s="45"/>
      <c r="BH1728" s="45"/>
      <c r="BI1728" s="45"/>
      <c r="BJ1728" s="45"/>
      <c r="BK1728" s="45"/>
      <c r="BL1728" s="45"/>
      <c r="BM1728" s="45"/>
      <c r="BN1728" s="45"/>
      <c r="BO1728" s="45"/>
      <c r="BP1728" s="45"/>
      <c r="BQ1728" s="45"/>
      <c r="BR1728" s="45"/>
      <c r="BS1728" s="45"/>
      <c r="BT1728" s="45"/>
      <c r="BU1728" s="45"/>
      <c r="BV1728" s="45"/>
      <c r="BW1728" s="45"/>
      <c r="BX1728" s="45"/>
      <c r="BY1728" s="45"/>
      <c r="BZ1728" s="45"/>
    </row>
    <row r="1729" spans="1:78" x14ac:dyDescent="0.45">
      <c r="A1729" s="45"/>
      <c r="B1729" s="45"/>
      <c r="C1729" s="45"/>
      <c r="D1729" s="45"/>
      <c r="E1729" s="45"/>
      <c r="F1729" s="45"/>
      <c r="G1729" s="45"/>
      <c r="H1729" s="45"/>
      <c r="I1729" s="45"/>
      <c r="J1729" s="45"/>
      <c r="K1729" s="45"/>
      <c r="L1729" s="45"/>
      <c r="M1729" s="45"/>
      <c r="N1729" s="45"/>
      <c r="O1729" s="45"/>
      <c r="P1729" s="45"/>
      <c r="Q1729" s="45"/>
      <c r="R1729" s="45"/>
      <c r="S1729" s="45"/>
      <c r="T1729" s="45"/>
      <c r="U1729" s="45"/>
      <c r="V1729" s="45"/>
      <c r="W1729" s="45"/>
      <c r="X1729" s="45"/>
      <c r="Y1729" s="45"/>
      <c r="Z1729" s="45"/>
      <c r="AA1729" s="45"/>
      <c r="AB1729" s="45"/>
      <c r="AC1729" s="45"/>
      <c r="AD1729" s="45"/>
      <c r="AE1729" s="45"/>
      <c r="AF1729" s="45"/>
      <c r="AG1729" s="45"/>
      <c r="AH1729" s="45"/>
      <c r="AI1729" s="45"/>
      <c r="AJ1729" s="45"/>
      <c r="AK1729" s="45"/>
      <c r="AL1729" s="45"/>
      <c r="AM1729" s="45"/>
      <c r="AN1729" s="45"/>
      <c r="AO1729" s="45"/>
      <c r="AP1729" s="45"/>
      <c r="AQ1729" s="45"/>
      <c r="AR1729" s="45"/>
      <c r="AS1729" s="45"/>
      <c r="AT1729" s="45"/>
      <c r="AU1729" s="45"/>
      <c r="AV1729" s="45"/>
      <c r="AW1729" s="45"/>
      <c r="AX1729" s="45"/>
      <c r="AY1729" s="45"/>
      <c r="AZ1729" s="45"/>
      <c r="BA1729" s="45"/>
      <c r="BB1729" s="45"/>
      <c r="BC1729" s="45"/>
      <c r="BD1729" s="45"/>
      <c r="BE1729" s="45"/>
      <c r="BF1729" s="45"/>
      <c r="BG1729" s="45"/>
      <c r="BH1729" s="45"/>
      <c r="BI1729" s="45"/>
      <c r="BJ1729" s="45"/>
      <c r="BK1729" s="45"/>
      <c r="BL1729" s="45"/>
      <c r="BM1729" s="45"/>
      <c r="BN1729" s="45"/>
      <c r="BO1729" s="45"/>
      <c r="BP1729" s="45"/>
      <c r="BQ1729" s="45"/>
      <c r="BR1729" s="45"/>
      <c r="BS1729" s="45"/>
      <c r="BT1729" s="45"/>
      <c r="BU1729" s="45"/>
      <c r="BV1729" s="45"/>
      <c r="BW1729" s="45"/>
      <c r="BX1729" s="45"/>
      <c r="BY1729" s="45"/>
      <c r="BZ1729" s="45"/>
    </row>
    <row r="1730" spans="1:78" x14ac:dyDescent="0.45">
      <c r="A1730" s="45"/>
      <c r="B1730" s="45"/>
      <c r="C1730" s="45"/>
      <c r="D1730" s="45"/>
      <c r="E1730" s="45"/>
      <c r="F1730" s="45"/>
      <c r="G1730" s="45"/>
      <c r="H1730" s="45"/>
      <c r="I1730" s="45"/>
      <c r="J1730" s="45"/>
      <c r="K1730" s="45"/>
      <c r="L1730" s="45"/>
      <c r="M1730" s="45"/>
      <c r="N1730" s="45"/>
      <c r="O1730" s="45"/>
      <c r="P1730" s="45"/>
      <c r="Q1730" s="45"/>
      <c r="R1730" s="45"/>
      <c r="S1730" s="45"/>
      <c r="T1730" s="45"/>
      <c r="U1730" s="45"/>
      <c r="V1730" s="45"/>
      <c r="W1730" s="45"/>
      <c r="X1730" s="45"/>
      <c r="Y1730" s="45"/>
      <c r="Z1730" s="45"/>
      <c r="AA1730" s="45"/>
      <c r="AB1730" s="45"/>
      <c r="AC1730" s="45"/>
      <c r="AD1730" s="45"/>
      <c r="AE1730" s="45"/>
      <c r="AF1730" s="45"/>
      <c r="AG1730" s="45"/>
      <c r="AH1730" s="45"/>
      <c r="AI1730" s="45"/>
      <c r="AJ1730" s="45"/>
      <c r="AK1730" s="45"/>
      <c r="AL1730" s="45"/>
      <c r="AM1730" s="45"/>
      <c r="AN1730" s="45"/>
      <c r="AO1730" s="45"/>
      <c r="AP1730" s="45"/>
      <c r="AQ1730" s="45"/>
      <c r="AR1730" s="45"/>
      <c r="AS1730" s="45"/>
      <c r="AT1730" s="45"/>
      <c r="AU1730" s="45"/>
      <c r="AV1730" s="45"/>
      <c r="AW1730" s="45"/>
      <c r="AX1730" s="45"/>
      <c r="AY1730" s="45"/>
      <c r="AZ1730" s="45"/>
      <c r="BA1730" s="45"/>
      <c r="BB1730" s="45"/>
      <c r="BC1730" s="45"/>
      <c r="BD1730" s="45"/>
      <c r="BE1730" s="45"/>
      <c r="BF1730" s="45"/>
      <c r="BG1730" s="45"/>
      <c r="BH1730" s="45"/>
      <c r="BI1730" s="45"/>
      <c r="BJ1730" s="45"/>
      <c r="BK1730" s="45"/>
      <c r="BL1730" s="45"/>
      <c r="BM1730" s="45"/>
      <c r="BN1730" s="45"/>
      <c r="BO1730" s="45"/>
      <c r="BP1730" s="45"/>
      <c r="BQ1730" s="45"/>
      <c r="BR1730" s="45"/>
      <c r="BS1730" s="45"/>
      <c r="BT1730" s="45"/>
      <c r="BU1730" s="45"/>
      <c r="BV1730" s="45"/>
      <c r="BW1730" s="45"/>
      <c r="BX1730" s="45"/>
      <c r="BY1730" s="45"/>
      <c r="BZ1730" s="45"/>
    </row>
    <row r="1731" spans="1:78" x14ac:dyDescent="0.45">
      <c r="A1731" s="45"/>
      <c r="B1731" s="45"/>
      <c r="C1731" s="45"/>
      <c r="D1731" s="45"/>
      <c r="E1731" s="45"/>
      <c r="F1731" s="45"/>
      <c r="G1731" s="45"/>
      <c r="H1731" s="45"/>
      <c r="I1731" s="45"/>
      <c r="J1731" s="45"/>
      <c r="K1731" s="45"/>
      <c r="L1731" s="45"/>
      <c r="M1731" s="45"/>
      <c r="N1731" s="45"/>
      <c r="O1731" s="45"/>
      <c r="P1731" s="45"/>
      <c r="Q1731" s="45"/>
      <c r="R1731" s="45"/>
      <c r="S1731" s="45"/>
      <c r="T1731" s="45"/>
      <c r="U1731" s="45"/>
      <c r="V1731" s="45"/>
      <c r="W1731" s="45"/>
      <c r="X1731" s="45"/>
      <c r="Y1731" s="45"/>
      <c r="Z1731" s="45"/>
      <c r="AA1731" s="45"/>
      <c r="AB1731" s="45"/>
      <c r="AC1731" s="45"/>
      <c r="AD1731" s="45"/>
      <c r="AE1731" s="45"/>
      <c r="AF1731" s="45"/>
      <c r="AG1731" s="45"/>
      <c r="AH1731" s="45"/>
      <c r="AI1731" s="45"/>
      <c r="AJ1731" s="45"/>
      <c r="AK1731" s="45"/>
      <c r="AL1731" s="45"/>
      <c r="AM1731" s="45"/>
      <c r="AN1731" s="45"/>
      <c r="AO1731" s="45"/>
      <c r="AP1731" s="45"/>
      <c r="AQ1731" s="45"/>
      <c r="AR1731" s="45"/>
      <c r="AS1731" s="45"/>
      <c r="AT1731" s="45"/>
      <c r="AU1731" s="45"/>
      <c r="AV1731" s="45"/>
      <c r="AW1731" s="45"/>
      <c r="AX1731" s="45"/>
      <c r="AY1731" s="45"/>
      <c r="AZ1731" s="45"/>
      <c r="BA1731" s="45"/>
      <c r="BB1731" s="45"/>
      <c r="BC1731" s="45"/>
      <c r="BD1731" s="45"/>
      <c r="BE1731" s="45"/>
      <c r="BF1731" s="45"/>
      <c r="BG1731" s="45"/>
      <c r="BH1731" s="45"/>
      <c r="BI1731" s="45"/>
      <c r="BJ1731" s="45"/>
      <c r="BK1731" s="45"/>
      <c r="BL1731" s="45"/>
      <c r="BM1731" s="45"/>
      <c r="BN1731" s="45"/>
      <c r="BO1731" s="45"/>
      <c r="BP1731" s="45"/>
      <c r="BQ1731" s="45"/>
      <c r="BR1731" s="45"/>
      <c r="BS1731" s="45"/>
      <c r="BT1731" s="45"/>
      <c r="BU1731" s="45"/>
      <c r="BV1731" s="45"/>
      <c r="BW1731" s="45"/>
      <c r="BX1731" s="45"/>
      <c r="BY1731" s="45"/>
      <c r="BZ1731" s="45"/>
    </row>
    <row r="1732" spans="1:78" x14ac:dyDescent="0.45">
      <c r="A1732" s="45"/>
      <c r="B1732" s="45"/>
      <c r="C1732" s="45"/>
      <c r="D1732" s="45"/>
      <c r="E1732" s="45"/>
      <c r="F1732" s="45"/>
      <c r="G1732" s="45"/>
      <c r="H1732" s="45"/>
      <c r="I1732" s="45"/>
      <c r="J1732" s="45"/>
      <c r="K1732" s="45"/>
      <c r="L1732" s="45"/>
      <c r="M1732" s="45"/>
      <c r="N1732" s="45"/>
      <c r="O1732" s="45"/>
      <c r="P1732" s="45"/>
      <c r="Q1732" s="45"/>
      <c r="R1732" s="45"/>
      <c r="S1732" s="45"/>
      <c r="T1732" s="45"/>
      <c r="U1732" s="45"/>
      <c r="V1732" s="45"/>
      <c r="W1732" s="45"/>
      <c r="X1732" s="45"/>
      <c r="Y1732" s="45"/>
      <c r="Z1732" s="45"/>
      <c r="AA1732" s="45"/>
      <c r="AB1732" s="45"/>
      <c r="AC1732" s="45"/>
      <c r="AD1732" s="45"/>
      <c r="AE1732" s="45"/>
      <c r="AF1732" s="45"/>
      <c r="AG1732" s="45"/>
      <c r="AH1732" s="45"/>
      <c r="AI1732" s="45"/>
      <c r="AJ1732" s="45"/>
      <c r="AK1732" s="45"/>
      <c r="AL1732" s="45"/>
      <c r="AM1732" s="45"/>
      <c r="AN1732" s="45"/>
      <c r="AO1732" s="45"/>
      <c r="AP1732" s="45"/>
      <c r="AQ1732" s="45"/>
      <c r="AR1732" s="45"/>
      <c r="AS1732" s="45"/>
      <c r="AT1732" s="45"/>
      <c r="AU1732" s="45"/>
      <c r="AV1732" s="45"/>
      <c r="AW1732" s="45"/>
      <c r="AX1732" s="45"/>
      <c r="AY1732" s="45"/>
      <c r="AZ1732" s="45"/>
      <c r="BA1732" s="45"/>
      <c r="BB1732" s="45"/>
      <c r="BC1732" s="45"/>
      <c r="BD1732" s="45"/>
      <c r="BE1732" s="45"/>
      <c r="BF1732" s="45"/>
      <c r="BG1732" s="45"/>
      <c r="BH1732" s="45"/>
      <c r="BI1732" s="45"/>
      <c r="BJ1732" s="45"/>
      <c r="BK1732" s="45"/>
      <c r="BL1732" s="45"/>
      <c r="BM1732" s="45"/>
      <c r="BN1732" s="45"/>
      <c r="BO1732" s="45"/>
      <c r="BP1732" s="45"/>
      <c r="BQ1732" s="45"/>
      <c r="BR1732" s="45"/>
      <c r="BS1732" s="45"/>
      <c r="BT1732" s="45"/>
      <c r="BU1732" s="45"/>
      <c r="BV1732" s="45"/>
      <c r="BW1732" s="45"/>
      <c r="BX1732" s="45"/>
      <c r="BY1732" s="45"/>
      <c r="BZ1732" s="45"/>
    </row>
    <row r="1733" spans="1:78" x14ac:dyDescent="0.45">
      <c r="A1733" s="45"/>
      <c r="B1733" s="45"/>
      <c r="C1733" s="45"/>
      <c r="D1733" s="45"/>
      <c r="E1733" s="45"/>
      <c r="F1733" s="45"/>
      <c r="G1733" s="45"/>
      <c r="H1733" s="45"/>
      <c r="I1733" s="45"/>
      <c r="J1733" s="45"/>
      <c r="K1733" s="45"/>
      <c r="L1733" s="45"/>
      <c r="M1733" s="45"/>
      <c r="N1733" s="45"/>
      <c r="O1733" s="45"/>
      <c r="P1733" s="45"/>
      <c r="Q1733" s="45"/>
      <c r="R1733" s="45"/>
      <c r="S1733" s="45"/>
      <c r="T1733" s="45"/>
      <c r="U1733" s="45"/>
      <c r="V1733" s="45"/>
      <c r="W1733" s="45"/>
      <c r="X1733" s="45"/>
      <c r="Y1733" s="45"/>
      <c r="Z1733" s="45"/>
      <c r="AA1733" s="45"/>
      <c r="AB1733" s="45"/>
      <c r="AC1733" s="45"/>
      <c r="AD1733" s="45"/>
      <c r="AE1733" s="45"/>
      <c r="AF1733" s="45"/>
      <c r="AG1733" s="45"/>
      <c r="AH1733" s="45"/>
      <c r="AI1733" s="45"/>
      <c r="AJ1733" s="45"/>
      <c r="AK1733" s="45"/>
      <c r="AL1733" s="45"/>
      <c r="AM1733" s="45"/>
      <c r="AN1733" s="45"/>
      <c r="AO1733" s="45"/>
      <c r="AP1733" s="45"/>
      <c r="AQ1733" s="45"/>
      <c r="AR1733" s="45"/>
      <c r="AS1733" s="45"/>
      <c r="AT1733" s="45"/>
      <c r="AU1733" s="45"/>
      <c r="AV1733" s="45"/>
      <c r="AW1733" s="45"/>
      <c r="AX1733" s="45"/>
      <c r="AY1733" s="45"/>
      <c r="AZ1733" s="45"/>
      <c r="BA1733" s="45"/>
      <c r="BB1733" s="45"/>
      <c r="BC1733" s="45"/>
      <c r="BD1733" s="45"/>
      <c r="BE1733" s="45"/>
      <c r="BF1733" s="45"/>
      <c r="BG1733" s="45"/>
      <c r="BH1733" s="45"/>
      <c r="BI1733" s="45"/>
      <c r="BJ1733" s="45"/>
      <c r="BK1733" s="45"/>
      <c r="BL1733" s="45"/>
      <c r="BM1733" s="45"/>
      <c r="BN1733" s="45"/>
      <c r="BO1733" s="45"/>
      <c r="BP1733" s="45"/>
      <c r="BQ1733" s="45"/>
      <c r="BR1733" s="45"/>
      <c r="BS1733" s="45"/>
      <c r="BT1733" s="45"/>
      <c r="BU1733" s="45"/>
      <c r="BV1733" s="45"/>
      <c r="BW1733" s="45"/>
      <c r="BX1733" s="45"/>
      <c r="BY1733" s="45"/>
      <c r="BZ1733" s="45"/>
    </row>
    <row r="1734" spans="1:78" x14ac:dyDescent="0.45">
      <c r="A1734" s="45"/>
      <c r="B1734" s="45"/>
      <c r="C1734" s="45"/>
      <c r="D1734" s="45"/>
      <c r="E1734" s="45"/>
      <c r="F1734" s="45"/>
      <c r="G1734" s="45"/>
      <c r="H1734" s="45"/>
      <c r="I1734" s="45"/>
      <c r="J1734" s="45"/>
      <c r="K1734" s="45"/>
      <c r="L1734" s="45"/>
      <c r="M1734" s="45"/>
      <c r="N1734" s="45"/>
      <c r="O1734" s="45"/>
      <c r="P1734" s="45"/>
      <c r="Q1734" s="45"/>
      <c r="R1734" s="45"/>
      <c r="S1734" s="45"/>
      <c r="T1734" s="45"/>
      <c r="U1734" s="45"/>
      <c r="V1734" s="45"/>
      <c r="W1734" s="45"/>
      <c r="X1734" s="45"/>
      <c r="Y1734" s="45"/>
      <c r="Z1734" s="45"/>
      <c r="AA1734" s="45"/>
      <c r="AB1734" s="45"/>
      <c r="AC1734" s="45"/>
      <c r="AD1734" s="45"/>
      <c r="AE1734" s="45"/>
      <c r="AF1734" s="45"/>
      <c r="AG1734" s="45"/>
      <c r="AH1734" s="45"/>
      <c r="AI1734" s="45"/>
      <c r="AJ1734" s="45"/>
      <c r="AK1734" s="45"/>
      <c r="AL1734" s="45"/>
      <c r="AM1734" s="45"/>
      <c r="AN1734" s="45"/>
      <c r="AO1734" s="45"/>
      <c r="AP1734" s="45"/>
      <c r="AQ1734" s="45"/>
      <c r="AR1734" s="45"/>
      <c r="AS1734" s="45"/>
      <c r="AT1734" s="45"/>
      <c r="AU1734" s="45"/>
      <c r="AV1734" s="45"/>
      <c r="AW1734" s="45"/>
      <c r="AX1734" s="45"/>
      <c r="AY1734" s="45"/>
      <c r="AZ1734" s="45"/>
      <c r="BA1734" s="45"/>
      <c r="BB1734" s="45"/>
      <c r="BC1734" s="45"/>
      <c r="BD1734" s="45"/>
      <c r="BE1734" s="45"/>
      <c r="BF1734" s="45"/>
      <c r="BG1734" s="45"/>
      <c r="BH1734" s="45"/>
      <c r="BI1734" s="45"/>
      <c r="BJ1734" s="45"/>
      <c r="BK1734" s="45"/>
      <c r="BL1734" s="45"/>
      <c r="BM1734" s="45"/>
      <c r="BN1734" s="45"/>
      <c r="BO1734" s="45"/>
      <c r="BP1734" s="45"/>
      <c r="BQ1734" s="45"/>
      <c r="BR1734" s="45"/>
      <c r="BS1734" s="45"/>
      <c r="BT1734" s="45"/>
      <c r="BU1734" s="45"/>
      <c r="BV1734" s="45"/>
      <c r="BW1734" s="45"/>
      <c r="BX1734" s="45"/>
      <c r="BY1734" s="45"/>
      <c r="BZ1734" s="45"/>
    </row>
    <row r="1735" spans="1:78" x14ac:dyDescent="0.45">
      <c r="A1735" s="45"/>
      <c r="B1735" s="45"/>
      <c r="C1735" s="45"/>
      <c r="D1735" s="45"/>
      <c r="E1735" s="45"/>
      <c r="F1735" s="45"/>
      <c r="G1735" s="45"/>
      <c r="H1735" s="45"/>
      <c r="I1735" s="45"/>
      <c r="J1735" s="45"/>
      <c r="K1735" s="45"/>
      <c r="L1735" s="45"/>
      <c r="M1735" s="45"/>
      <c r="N1735" s="45"/>
      <c r="O1735" s="45"/>
      <c r="P1735" s="45"/>
      <c r="Q1735" s="45"/>
      <c r="R1735" s="45"/>
      <c r="S1735" s="45"/>
      <c r="T1735" s="45"/>
      <c r="U1735" s="45"/>
      <c r="V1735" s="45"/>
      <c r="W1735" s="45"/>
      <c r="X1735" s="45"/>
      <c r="Y1735" s="45"/>
      <c r="Z1735" s="45"/>
      <c r="AA1735" s="45"/>
      <c r="AB1735" s="45"/>
      <c r="AC1735" s="45"/>
      <c r="AD1735" s="45"/>
      <c r="AE1735" s="45"/>
      <c r="AF1735" s="45"/>
      <c r="AG1735" s="45"/>
      <c r="AH1735" s="45"/>
      <c r="AI1735" s="45"/>
      <c r="AJ1735" s="45"/>
      <c r="AK1735" s="45"/>
      <c r="AL1735" s="45"/>
      <c r="AM1735" s="45"/>
      <c r="AN1735" s="45"/>
      <c r="AO1735" s="45"/>
      <c r="AP1735" s="45"/>
      <c r="AQ1735" s="45"/>
      <c r="AR1735" s="45"/>
      <c r="AS1735" s="45"/>
      <c r="AT1735" s="45"/>
      <c r="AU1735" s="45"/>
      <c r="AV1735" s="45"/>
      <c r="AW1735" s="45"/>
      <c r="AX1735" s="45"/>
      <c r="AY1735" s="45"/>
      <c r="AZ1735" s="45"/>
      <c r="BA1735" s="45"/>
      <c r="BB1735" s="45"/>
      <c r="BC1735" s="45"/>
      <c r="BD1735" s="45"/>
      <c r="BE1735" s="45"/>
      <c r="BF1735" s="45"/>
      <c r="BG1735" s="45"/>
      <c r="BH1735" s="45"/>
      <c r="BI1735" s="45"/>
      <c r="BJ1735" s="45"/>
      <c r="BK1735" s="45"/>
      <c r="BL1735" s="45"/>
      <c r="BM1735" s="45"/>
      <c r="BN1735" s="45"/>
      <c r="BO1735" s="45"/>
      <c r="BP1735" s="45"/>
      <c r="BQ1735" s="45"/>
      <c r="BR1735" s="45"/>
      <c r="BS1735" s="45"/>
      <c r="BT1735" s="45"/>
      <c r="BU1735" s="45"/>
      <c r="BV1735" s="45"/>
      <c r="BW1735" s="45"/>
      <c r="BX1735" s="45"/>
      <c r="BY1735" s="45"/>
      <c r="BZ1735" s="45"/>
    </row>
    <row r="1736" spans="1:78" x14ac:dyDescent="0.45">
      <c r="A1736" s="45"/>
      <c r="B1736" s="45"/>
      <c r="C1736" s="45"/>
      <c r="D1736" s="45"/>
      <c r="E1736" s="45"/>
      <c r="F1736" s="45"/>
      <c r="G1736" s="45"/>
      <c r="H1736" s="45"/>
      <c r="I1736" s="45"/>
      <c r="J1736" s="45"/>
      <c r="K1736" s="45"/>
      <c r="L1736" s="45"/>
      <c r="M1736" s="45"/>
      <c r="N1736" s="45"/>
      <c r="O1736" s="45"/>
      <c r="P1736" s="45"/>
      <c r="Q1736" s="45"/>
      <c r="R1736" s="45"/>
      <c r="S1736" s="45"/>
      <c r="T1736" s="45"/>
      <c r="U1736" s="45"/>
      <c r="V1736" s="45"/>
      <c r="W1736" s="45"/>
      <c r="X1736" s="45"/>
      <c r="Y1736" s="45"/>
      <c r="Z1736" s="45"/>
      <c r="AA1736" s="45"/>
      <c r="AB1736" s="45"/>
      <c r="AC1736" s="45"/>
      <c r="AD1736" s="45"/>
      <c r="AE1736" s="45"/>
      <c r="AF1736" s="45"/>
      <c r="AG1736" s="45"/>
      <c r="AH1736" s="45"/>
      <c r="AI1736" s="45"/>
      <c r="AJ1736" s="45"/>
      <c r="AK1736" s="45"/>
      <c r="AL1736" s="45"/>
      <c r="AM1736" s="45"/>
      <c r="AN1736" s="45"/>
      <c r="AO1736" s="45"/>
      <c r="AP1736" s="45"/>
      <c r="AQ1736" s="45"/>
      <c r="AR1736" s="45"/>
      <c r="AS1736" s="45"/>
      <c r="AT1736" s="45"/>
      <c r="AU1736" s="45"/>
      <c r="AV1736" s="45"/>
      <c r="AW1736" s="45"/>
      <c r="AX1736" s="45"/>
      <c r="AY1736" s="45"/>
      <c r="AZ1736" s="45"/>
      <c r="BA1736" s="45"/>
      <c r="BB1736" s="45"/>
      <c r="BC1736" s="45"/>
      <c r="BD1736" s="45"/>
      <c r="BE1736" s="45"/>
      <c r="BF1736" s="45"/>
      <c r="BG1736" s="45"/>
      <c r="BH1736" s="45"/>
      <c r="BI1736" s="45"/>
      <c r="BJ1736" s="45"/>
      <c r="BK1736" s="45"/>
      <c r="BL1736" s="45"/>
      <c r="BM1736" s="45"/>
      <c r="BN1736" s="45"/>
      <c r="BO1736" s="45"/>
      <c r="BP1736" s="45"/>
      <c r="BQ1736" s="45"/>
      <c r="BR1736" s="45"/>
      <c r="BS1736" s="45"/>
      <c r="BT1736" s="45"/>
      <c r="BU1736" s="45"/>
      <c r="BV1736" s="45"/>
      <c r="BW1736" s="45"/>
      <c r="BX1736" s="45"/>
      <c r="BY1736" s="45"/>
      <c r="BZ1736" s="45"/>
    </row>
    <row r="1737" spans="1:78" x14ac:dyDescent="0.45">
      <c r="A1737" s="45"/>
      <c r="B1737" s="45"/>
      <c r="C1737" s="45"/>
      <c r="D1737" s="45"/>
      <c r="E1737" s="45"/>
      <c r="F1737" s="45"/>
      <c r="G1737" s="45"/>
      <c r="H1737" s="45"/>
      <c r="I1737" s="45"/>
      <c r="J1737" s="45"/>
      <c r="K1737" s="45"/>
      <c r="L1737" s="45"/>
      <c r="M1737" s="45"/>
      <c r="N1737" s="45"/>
      <c r="O1737" s="45"/>
      <c r="P1737" s="45"/>
      <c r="Q1737" s="45"/>
      <c r="R1737" s="45"/>
      <c r="S1737" s="45"/>
      <c r="T1737" s="45"/>
      <c r="U1737" s="45"/>
      <c r="V1737" s="45"/>
      <c r="W1737" s="45"/>
      <c r="X1737" s="45"/>
      <c r="Y1737" s="45"/>
      <c r="Z1737" s="45"/>
      <c r="AA1737" s="45"/>
      <c r="AB1737" s="45"/>
      <c r="AC1737" s="45"/>
      <c r="AD1737" s="45"/>
      <c r="AE1737" s="45"/>
      <c r="AF1737" s="45"/>
      <c r="AG1737" s="45"/>
      <c r="AH1737" s="45"/>
      <c r="AI1737" s="45"/>
      <c r="AJ1737" s="45"/>
      <c r="AK1737" s="45"/>
      <c r="AL1737" s="45"/>
      <c r="AM1737" s="45"/>
      <c r="AN1737" s="45"/>
      <c r="AO1737" s="45"/>
      <c r="AP1737" s="45"/>
      <c r="AQ1737" s="45"/>
      <c r="AR1737" s="45"/>
      <c r="AS1737" s="45"/>
      <c r="AT1737" s="45"/>
      <c r="AU1737" s="45"/>
      <c r="AV1737" s="45"/>
      <c r="AW1737" s="45"/>
      <c r="AX1737" s="45"/>
      <c r="AY1737" s="45"/>
      <c r="AZ1737" s="45"/>
      <c r="BA1737" s="45"/>
      <c r="BB1737" s="45"/>
      <c r="BC1737" s="45"/>
      <c r="BD1737" s="45"/>
      <c r="BE1737" s="45"/>
      <c r="BF1737" s="45"/>
      <c r="BG1737" s="45"/>
      <c r="BH1737" s="45"/>
      <c r="BI1737" s="45"/>
      <c r="BJ1737" s="45"/>
      <c r="BK1737" s="45"/>
      <c r="BL1737" s="45"/>
      <c r="BM1737" s="45"/>
      <c r="BN1737" s="45"/>
      <c r="BO1737" s="45"/>
      <c r="BP1737" s="45"/>
      <c r="BQ1737" s="45"/>
      <c r="BR1737" s="45"/>
      <c r="BS1737" s="45"/>
      <c r="BT1737" s="45"/>
      <c r="BU1737" s="45"/>
      <c r="BV1737" s="45"/>
      <c r="BW1737" s="45"/>
      <c r="BX1737" s="45"/>
      <c r="BY1737" s="45"/>
      <c r="BZ1737" s="45"/>
    </row>
    <row r="1738" spans="1:78" x14ac:dyDescent="0.45">
      <c r="A1738" s="45"/>
      <c r="B1738" s="45"/>
      <c r="C1738" s="45"/>
      <c r="D1738" s="45"/>
      <c r="E1738" s="45"/>
      <c r="F1738" s="45"/>
      <c r="G1738" s="45"/>
      <c r="H1738" s="45"/>
      <c r="I1738" s="45"/>
      <c r="J1738" s="45"/>
      <c r="K1738" s="45"/>
      <c r="L1738" s="45"/>
      <c r="M1738" s="45"/>
      <c r="N1738" s="45"/>
      <c r="O1738" s="45"/>
      <c r="P1738" s="45"/>
      <c r="Q1738" s="45"/>
      <c r="R1738" s="45"/>
      <c r="S1738" s="45"/>
      <c r="T1738" s="45"/>
      <c r="U1738" s="45"/>
      <c r="V1738" s="45"/>
      <c r="W1738" s="45"/>
      <c r="X1738" s="45"/>
      <c r="Y1738" s="45"/>
      <c r="Z1738" s="45"/>
      <c r="AA1738" s="45"/>
      <c r="AB1738" s="45"/>
      <c r="AC1738" s="45"/>
      <c r="AD1738" s="45"/>
      <c r="AE1738" s="45"/>
      <c r="AF1738" s="45"/>
      <c r="AG1738" s="45"/>
      <c r="AH1738" s="45"/>
      <c r="AI1738" s="45"/>
      <c r="AJ1738" s="45"/>
      <c r="AK1738" s="45"/>
      <c r="AL1738" s="45"/>
      <c r="AM1738" s="45"/>
      <c r="AN1738" s="45"/>
      <c r="AO1738" s="45"/>
      <c r="AP1738" s="45"/>
      <c r="AQ1738" s="45"/>
      <c r="AR1738" s="45"/>
      <c r="AS1738" s="45"/>
      <c r="AT1738" s="45"/>
      <c r="AU1738" s="45"/>
      <c r="AV1738" s="45"/>
      <c r="AW1738" s="45"/>
      <c r="AX1738" s="45"/>
      <c r="AY1738" s="45"/>
      <c r="AZ1738" s="45"/>
      <c r="BA1738" s="45"/>
      <c r="BB1738" s="45"/>
      <c r="BC1738" s="45"/>
      <c r="BD1738" s="45"/>
      <c r="BE1738" s="45"/>
      <c r="BF1738" s="45"/>
      <c r="BG1738" s="45"/>
      <c r="BH1738" s="45"/>
      <c r="BI1738" s="45"/>
      <c r="BJ1738" s="45"/>
      <c r="BK1738" s="45"/>
      <c r="BL1738" s="45"/>
      <c r="BM1738" s="45"/>
      <c r="BN1738" s="45"/>
      <c r="BO1738" s="45"/>
      <c r="BP1738" s="45"/>
      <c r="BQ1738" s="45"/>
      <c r="BR1738" s="45"/>
      <c r="BS1738" s="45"/>
      <c r="BT1738" s="45"/>
      <c r="BU1738" s="45"/>
      <c r="BV1738" s="45"/>
      <c r="BW1738" s="45"/>
      <c r="BX1738" s="45"/>
      <c r="BY1738" s="45"/>
      <c r="BZ1738" s="45"/>
    </row>
    <row r="1739" spans="1:78" x14ac:dyDescent="0.45">
      <c r="A1739" s="45"/>
      <c r="B1739" s="45"/>
      <c r="C1739" s="45"/>
      <c r="D1739" s="45"/>
      <c r="E1739" s="45"/>
      <c r="F1739" s="45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5"/>
      <c r="R1739" s="45"/>
      <c r="S1739" s="45"/>
      <c r="T1739" s="45"/>
      <c r="U1739" s="45"/>
      <c r="V1739" s="45"/>
      <c r="W1739" s="45"/>
      <c r="X1739" s="45"/>
      <c r="Y1739" s="45"/>
      <c r="Z1739" s="45"/>
      <c r="AA1739" s="45"/>
      <c r="AB1739" s="45"/>
      <c r="AC1739" s="45"/>
      <c r="AD1739" s="45"/>
      <c r="AE1739" s="45"/>
      <c r="AF1739" s="45"/>
      <c r="AG1739" s="45"/>
      <c r="AH1739" s="45"/>
      <c r="AI1739" s="45"/>
      <c r="AJ1739" s="45"/>
      <c r="AK1739" s="45"/>
      <c r="AL1739" s="45"/>
      <c r="AM1739" s="45"/>
      <c r="AN1739" s="45"/>
      <c r="AO1739" s="45"/>
      <c r="AP1739" s="45"/>
      <c r="AQ1739" s="45"/>
      <c r="AR1739" s="45"/>
      <c r="AS1739" s="45"/>
      <c r="AT1739" s="45"/>
      <c r="AU1739" s="45"/>
      <c r="AV1739" s="45"/>
      <c r="AW1739" s="45"/>
      <c r="AX1739" s="45"/>
      <c r="AY1739" s="45"/>
      <c r="AZ1739" s="45"/>
      <c r="BA1739" s="45"/>
      <c r="BB1739" s="45"/>
      <c r="BC1739" s="45"/>
      <c r="BD1739" s="45"/>
      <c r="BE1739" s="45"/>
      <c r="BF1739" s="45"/>
      <c r="BG1739" s="45"/>
      <c r="BH1739" s="45"/>
      <c r="BI1739" s="45"/>
      <c r="BJ1739" s="45"/>
      <c r="BK1739" s="45"/>
      <c r="BL1739" s="45"/>
      <c r="BM1739" s="45"/>
      <c r="BN1739" s="45"/>
      <c r="BO1739" s="45"/>
      <c r="BP1739" s="45"/>
      <c r="BQ1739" s="45"/>
      <c r="BR1739" s="45"/>
      <c r="BS1739" s="45"/>
      <c r="BT1739" s="45"/>
      <c r="BU1739" s="45"/>
      <c r="BV1739" s="45"/>
      <c r="BW1739" s="45"/>
      <c r="BX1739" s="45"/>
      <c r="BY1739" s="45"/>
      <c r="BZ1739" s="45"/>
    </row>
    <row r="1740" spans="1:78" x14ac:dyDescent="0.45">
      <c r="A1740" s="45"/>
      <c r="B1740" s="45"/>
      <c r="C1740" s="45"/>
      <c r="D1740" s="45"/>
      <c r="E1740" s="45"/>
      <c r="F1740" s="45"/>
      <c r="G1740" s="45"/>
      <c r="H1740" s="45"/>
      <c r="I1740" s="45"/>
      <c r="J1740" s="45"/>
      <c r="K1740" s="45"/>
      <c r="L1740" s="45"/>
      <c r="M1740" s="45"/>
      <c r="N1740" s="45"/>
      <c r="O1740" s="45"/>
      <c r="P1740" s="45"/>
      <c r="Q1740" s="45"/>
      <c r="R1740" s="45"/>
      <c r="S1740" s="45"/>
      <c r="T1740" s="45"/>
      <c r="U1740" s="45"/>
      <c r="V1740" s="45"/>
      <c r="W1740" s="45"/>
      <c r="X1740" s="45"/>
      <c r="Y1740" s="45"/>
      <c r="Z1740" s="45"/>
      <c r="AA1740" s="45"/>
      <c r="AB1740" s="45"/>
      <c r="AC1740" s="45"/>
      <c r="AD1740" s="45"/>
      <c r="AE1740" s="45"/>
      <c r="AF1740" s="45"/>
      <c r="AG1740" s="45"/>
      <c r="AH1740" s="45"/>
      <c r="AI1740" s="45"/>
      <c r="AJ1740" s="45"/>
      <c r="AK1740" s="45"/>
      <c r="AL1740" s="45"/>
      <c r="AM1740" s="45"/>
      <c r="AN1740" s="45"/>
      <c r="AO1740" s="45"/>
      <c r="AP1740" s="45"/>
      <c r="AQ1740" s="45"/>
      <c r="AR1740" s="45"/>
      <c r="AS1740" s="45"/>
      <c r="AT1740" s="45"/>
      <c r="AU1740" s="45"/>
      <c r="AV1740" s="45"/>
      <c r="AW1740" s="45"/>
      <c r="AX1740" s="45"/>
      <c r="AY1740" s="45"/>
      <c r="AZ1740" s="45"/>
      <c r="BA1740" s="45"/>
      <c r="BB1740" s="45"/>
      <c r="BC1740" s="45"/>
      <c r="BD1740" s="45"/>
      <c r="BE1740" s="45"/>
      <c r="BF1740" s="45"/>
      <c r="BG1740" s="45"/>
      <c r="BH1740" s="45"/>
      <c r="BI1740" s="45"/>
      <c r="BJ1740" s="45"/>
      <c r="BK1740" s="45"/>
      <c r="BL1740" s="45"/>
      <c r="BM1740" s="45"/>
      <c r="BN1740" s="45"/>
      <c r="BO1740" s="45"/>
      <c r="BP1740" s="45"/>
      <c r="BQ1740" s="45"/>
      <c r="BR1740" s="45"/>
      <c r="BS1740" s="45"/>
      <c r="BT1740" s="45"/>
      <c r="BU1740" s="45"/>
      <c r="BV1740" s="45"/>
      <c r="BW1740" s="45"/>
      <c r="BX1740" s="45"/>
      <c r="BY1740" s="45"/>
      <c r="BZ1740" s="45"/>
    </row>
    <row r="1741" spans="1:78" x14ac:dyDescent="0.45">
      <c r="A1741" s="45"/>
      <c r="B1741" s="45"/>
      <c r="C1741" s="45"/>
      <c r="D1741" s="45"/>
      <c r="E1741" s="45"/>
      <c r="F1741" s="45"/>
      <c r="G1741" s="45"/>
      <c r="H1741" s="45"/>
      <c r="I1741" s="45"/>
      <c r="J1741" s="45"/>
      <c r="K1741" s="45"/>
      <c r="L1741" s="45"/>
      <c r="M1741" s="45"/>
      <c r="N1741" s="45"/>
      <c r="O1741" s="45"/>
      <c r="P1741" s="45"/>
      <c r="Q1741" s="45"/>
      <c r="R1741" s="45"/>
      <c r="S1741" s="45"/>
      <c r="T1741" s="45"/>
      <c r="U1741" s="45"/>
      <c r="V1741" s="45"/>
      <c r="W1741" s="45"/>
      <c r="X1741" s="45"/>
      <c r="Y1741" s="45"/>
      <c r="Z1741" s="45"/>
      <c r="AA1741" s="45"/>
      <c r="AB1741" s="45"/>
      <c r="AC1741" s="45"/>
      <c r="AD1741" s="45"/>
      <c r="AE1741" s="45"/>
      <c r="AF1741" s="45"/>
      <c r="AG1741" s="45"/>
      <c r="AH1741" s="45"/>
      <c r="AI1741" s="45"/>
      <c r="AJ1741" s="45"/>
      <c r="AK1741" s="45"/>
      <c r="AL1741" s="45"/>
      <c r="AM1741" s="45"/>
      <c r="AN1741" s="45"/>
      <c r="AO1741" s="45"/>
      <c r="AP1741" s="45"/>
      <c r="AQ1741" s="45"/>
      <c r="AR1741" s="45"/>
      <c r="AS1741" s="45"/>
      <c r="AT1741" s="45"/>
      <c r="AU1741" s="45"/>
      <c r="AV1741" s="45"/>
      <c r="AW1741" s="45"/>
      <c r="AX1741" s="45"/>
      <c r="AY1741" s="45"/>
      <c r="AZ1741" s="45"/>
      <c r="BA1741" s="45"/>
      <c r="BB1741" s="45"/>
      <c r="BC1741" s="45"/>
      <c r="BD1741" s="45"/>
      <c r="BE1741" s="45"/>
      <c r="BF1741" s="45"/>
      <c r="BG1741" s="45"/>
      <c r="BH1741" s="45"/>
      <c r="BI1741" s="45"/>
      <c r="BJ1741" s="45"/>
      <c r="BK1741" s="45"/>
      <c r="BL1741" s="45"/>
      <c r="BM1741" s="45"/>
      <c r="BN1741" s="45"/>
      <c r="BO1741" s="45"/>
      <c r="BP1741" s="45"/>
      <c r="BQ1741" s="45"/>
      <c r="BR1741" s="45"/>
      <c r="BS1741" s="45"/>
      <c r="BT1741" s="45"/>
      <c r="BU1741" s="45"/>
      <c r="BV1741" s="45"/>
      <c r="BW1741" s="45"/>
      <c r="BX1741" s="45"/>
      <c r="BY1741" s="45"/>
      <c r="BZ1741" s="45"/>
    </row>
    <row r="1742" spans="1:78" x14ac:dyDescent="0.45">
      <c r="A1742" s="45"/>
      <c r="B1742" s="45"/>
      <c r="C1742" s="45"/>
      <c r="D1742" s="45"/>
      <c r="E1742" s="45"/>
      <c r="F1742" s="45"/>
      <c r="G1742" s="45"/>
      <c r="H1742" s="45"/>
      <c r="I1742" s="45"/>
      <c r="J1742" s="45"/>
      <c r="K1742" s="45"/>
      <c r="L1742" s="45"/>
      <c r="M1742" s="45"/>
      <c r="N1742" s="45"/>
      <c r="O1742" s="45"/>
      <c r="P1742" s="45"/>
      <c r="Q1742" s="45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  <c r="AF1742" s="45"/>
      <c r="AG1742" s="45"/>
      <c r="AH1742" s="45"/>
      <c r="AI1742" s="45"/>
      <c r="AJ1742" s="45"/>
      <c r="AK1742" s="45"/>
      <c r="AL1742" s="45"/>
      <c r="AM1742" s="45"/>
      <c r="AN1742" s="45"/>
      <c r="AO1742" s="45"/>
      <c r="AP1742" s="45"/>
      <c r="AQ1742" s="45"/>
      <c r="AR1742" s="45"/>
      <c r="AS1742" s="45"/>
      <c r="AT1742" s="45"/>
      <c r="AU1742" s="45"/>
      <c r="AV1742" s="45"/>
      <c r="AW1742" s="45"/>
      <c r="AX1742" s="45"/>
      <c r="AY1742" s="45"/>
      <c r="AZ1742" s="45"/>
      <c r="BA1742" s="45"/>
      <c r="BB1742" s="45"/>
      <c r="BC1742" s="45"/>
      <c r="BD1742" s="45"/>
      <c r="BE1742" s="45"/>
      <c r="BF1742" s="45"/>
      <c r="BG1742" s="45"/>
      <c r="BH1742" s="45"/>
      <c r="BI1742" s="45"/>
      <c r="BJ1742" s="45"/>
      <c r="BK1742" s="45"/>
      <c r="BL1742" s="45"/>
      <c r="BM1742" s="45"/>
      <c r="BN1742" s="45"/>
      <c r="BO1742" s="45"/>
      <c r="BP1742" s="45"/>
      <c r="BQ1742" s="45"/>
      <c r="BR1742" s="45"/>
      <c r="BS1742" s="45"/>
      <c r="BT1742" s="45"/>
      <c r="BU1742" s="45"/>
      <c r="BV1742" s="45"/>
      <c r="BW1742" s="45"/>
      <c r="BX1742" s="45"/>
      <c r="BY1742" s="45"/>
      <c r="BZ1742" s="45"/>
    </row>
    <row r="1743" spans="1:78" x14ac:dyDescent="0.45">
      <c r="A1743" s="45"/>
      <c r="B1743" s="45"/>
      <c r="C1743" s="45"/>
      <c r="D1743" s="45"/>
      <c r="E1743" s="45"/>
      <c r="F1743" s="45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5"/>
      <c r="S1743" s="45"/>
      <c r="T1743" s="45"/>
      <c r="U1743" s="45"/>
      <c r="V1743" s="45"/>
      <c r="W1743" s="45"/>
      <c r="X1743" s="45"/>
      <c r="Y1743" s="45"/>
      <c r="Z1743" s="45"/>
      <c r="AA1743" s="45"/>
      <c r="AB1743" s="45"/>
      <c r="AC1743" s="45"/>
      <c r="AD1743" s="45"/>
      <c r="AE1743" s="45"/>
      <c r="AF1743" s="45"/>
      <c r="AG1743" s="45"/>
      <c r="AH1743" s="45"/>
      <c r="AI1743" s="45"/>
      <c r="AJ1743" s="45"/>
      <c r="AK1743" s="45"/>
      <c r="AL1743" s="45"/>
      <c r="AM1743" s="45"/>
      <c r="AN1743" s="45"/>
      <c r="AO1743" s="45"/>
      <c r="AP1743" s="45"/>
      <c r="AQ1743" s="45"/>
      <c r="AR1743" s="45"/>
      <c r="AS1743" s="45"/>
      <c r="AT1743" s="45"/>
      <c r="AU1743" s="45"/>
      <c r="AV1743" s="45"/>
      <c r="AW1743" s="45"/>
      <c r="AX1743" s="45"/>
      <c r="AY1743" s="45"/>
      <c r="AZ1743" s="45"/>
      <c r="BA1743" s="45"/>
      <c r="BB1743" s="45"/>
      <c r="BC1743" s="45"/>
      <c r="BD1743" s="45"/>
      <c r="BE1743" s="45"/>
      <c r="BF1743" s="45"/>
      <c r="BG1743" s="45"/>
      <c r="BH1743" s="45"/>
      <c r="BI1743" s="45"/>
      <c r="BJ1743" s="45"/>
      <c r="BK1743" s="45"/>
      <c r="BL1743" s="45"/>
      <c r="BM1743" s="45"/>
      <c r="BN1743" s="45"/>
      <c r="BO1743" s="45"/>
      <c r="BP1743" s="45"/>
      <c r="BQ1743" s="45"/>
      <c r="BR1743" s="45"/>
      <c r="BS1743" s="45"/>
      <c r="BT1743" s="45"/>
      <c r="BU1743" s="45"/>
      <c r="BV1743" s="45"/>
      <c r="BW1743" s="45"/>
      <c r="BX1743" s="45"/>
      <c r="BY1743" s="45"/>
      <c r="BZ1743" s="45"/>
    </row>
    <row r="1744" spans="1:78" x14ac:dyDescent="0.45">
      <c r="A1744" s="45"/>
      <c r="B1744" s="45"/>
      <c r="C1744" s="45"/>
      <c r="D1744" s="45"/>
      <c r="E1744" s="45"/>
      <c r="F1744" s="45"/>
      <c r="G1744" s="45"/>
      <c r="H1744" s="45"/>
      <c r="I1744" s="45"/>
      <c r="J1744" s="45"/>
      <c r="K1744" s="45"/>
      <c r="L1744" s="45"/>
      <c r="M1744" s="45"/>
      <c r="N1744" s="45"/>
      <c r="O1744" s="45"/>
      <c r="P1744" s="45"/>
      <c r="Q1744" s="45"/>
      <c r="R1744" s="45"/>
      <c r="S1744" s="45"/>
      <c r="T1744" s="45"/>
      <c r="U1744" s="45"/>
      <c r="V1744" s="45"/>
      <c r="W1744" s="45"/>
      <c r="X1744" s="45"/>
      <c r="Y1744" s="45"/>
      <c r="Z1744" s="45"/>
      <c r="AA1744" s="45"/>
      <c r="AB1744" s="45"/>
      <c r="AC1744" s="45"/>
      <c r="AD1744" s="45"/>
      <c r="AE1744" s="45"/>
      <c r="AF1744" s="45"/>
      <c r="AG1744" s="45"/>
      <c r="AH1744" s="45"/>
      <c r="AI1744" s="45"/>
      <c r="AJ1744" s="45"/>
      <c r="AK1744" s="45"/>
      <c r="AL1744" s="45"/>
      <c r="AM1744" s="45"/>
      <c r="AN1744" s="45"/>
      <c r="AO1744" s="45"/>
      <c r="AP1744" s="45"/>
      <c r="AQ1744" s="45"/>
      <c r="AR1744" s="45"/>
      <c r="AS1744" s="45"/>
      <c r="AT1744" s="45"/>
      <c r="AU1744" s="45"/>
      <c r="AV1744" s="45"/>
      <c r="AW1744" s="45"/>
      <c r="AX1744" s="45"/>
      <c r="AY1744" s="45"/>
      <c r="AZ1744" s="45"/>
      <c r="BA1744" s="45"/>
      <c r="BB1744" s="45"/>
      <c r="BC1744" s="45"/>
      <c r="BD1744" s="45"/>
      <c r="BE1744" s="45"/>
      <c r="BF1744" s="45"/>
      <c r="BG1744" s="45"/>
      <c r="BH1744" s="45"/>
      <c r="BI1744" s="45"/>
      <c r="BJ1744" s="45"/>
      <c r="BK1744" s="45"/>
      <c r="BL1744" s="45"/>
      <c r="BM1744" s="45"/>
      <c r="BN1744" s="45"/>
      <c r="BO1744" s="45"/>
      <c r="BP1744" s="45"/>
      <c r="BQ1744" s="45"/>
      <c r="BR1744" s="45"/>
      <c r="BS1744" s="45"/>
      <c r="BT1744" s="45"/>
      <c r="BU1744" s="45"/>
      <c r="BV1744" s="45"/>
      <c r="BW1744" s="45"/>
      <c r="BX1744" s="45"/>
      <c r="BY1744" s="45"/>
      <c r="BZ1744" s="45"/>
    </row>
    <row r="1745" spans="1:78" x14ac:dyDescent="0.45">
      <c r="A1745" s="45"/>
      <c r="B1745" s="45"/>
      <c r="C1745" s="45"/>
      <c r="D1745" s="45"/>
      <c r="E1745" s="45"/>
      <c r="F1745" s="45"/>
      <c r="G1745" s="45"/>
      <c r="H1745" s="45"/>
      <c r="I1745" s="45"/>
      <c r="J1745" s="45"/>
      <c r="K1745" s="45"/>
      <c r="L1745" s="45"/>
      <c r="M1745" s="45"/>
      <c r="N1745" s="45"/>
      <c r="O1745" s="45"/>
      <c r="P1745" s="45"/>
      <c r="Q1745" s="45"/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5"/>
      <c r="AE1745" s="45"/>
      <c r="AF1745" s="45"/>
      <c r="AG1745" s="45"/>
      <c r="AH1745" s="45"/>
      <c r="AI1745" s="45"/>
      <c r="AJ1745" s="45"/>
      <c r="AK1745" s="45"/>
      <c r="AL1745" s="45"/>
      <c r="AM1745" s="45"/>
      <c r="AN1745" s="45"/>
      <c r="AO1745" s="45"/>
      <c r="AP1745" s="45"/>
      <c r="AQ1745" s="45"/>
      <c r="AR1745" s="45"/>
      <c r="AS1745" s="45"/>
      <c r="AT1745" s="45"/>
      <c r="AU1745" s="45"/>
      <c r="AV1745" s="45"/>
      <c r="AW1745" s="45"/>
      <c r="AX1745" s="45"/>
      <c r="AY1745" s="45"/>
      <c r="AZ1745" s="45"/>
      <c r="BA1745" s="45"/>
      <c r="BB1745" s="45"/>
      <c r="BC1745" s="45"/>
      <c r="BD1745" s="45"/>
      <c r="BE1745" s="45"/>
      <c r="BF1745" s="45"/>
      <c r="BG1745" s="45"/>
      <c r="BH1745" s="45"/>
      <c r="BI1745" s="45"/>
      <c r="BJ1745" s="45"/>
      <c r="BK1745" s="45"/>
      <c r="BL1745" s="45"/>
      <c r="BM1745" s="45"/>
      <c r="BN1745" s="45"/>
      <c r="BO1745" s="45"/>
      <c r="BP1745" s="45"/>
      <c r="BQ1745" s="45"/>
      <c r="BR1745" s="45"/>
      <c r="BS1745" s="45"/>
      <c r="BT1745" s="45"/>
      <c r="BU1745" s="45"/>
      <c r="BV1745" s="45"/>
      <c r="BW1745" s="45"/>
      <c r="BX1745" s="45"/>
      <c r="BY1745" s="45"/>
      <c r="BZ1745" s="45"/>
    </row>
    <row r="1746" spans="1:78" x14ac:dyDescent="0.45">
      <c r="A1746" s="45"/>
      <c r="B1746" s="45"/>
      <c r="C1746" s="45"/>
      <c r="D1746" s="45"/>
      <c r="E1746" s="45"/>
      <c r="F1746" s="45"/>
      <c r="G1746" s="45"/>
      <c r="H1746" s="45"/>
      <c r="I1746" s="45"/>
      <c r="J1746" s="45"/>
      <c r="K1746" s="45"/>
      <c r="L1746" s="45"/>
      <c r="M1746" s="45"/>
      <c r="N1746" s="45"/>
      <c r="O1746" s="45"/>
      <c r="P1746" s="45"/>
      <c r="Q1746" s="45"/>
      <c r="R1746" s="45"/>
      <c r="S1746" s="45"/>
      <c r="T1746" s="45"/>
      <c r="U1746" s="45"/>
      <c r="V1746" s="45"/>
      <c r="W1746" s="45"/>
      <c r="X1746" s="45"/>
      <c r="Y1746" s="45"/>
      <c r="Z1746" s="45"/>
      <c r="AA1746" s="45"/>
      <c r="AB1746" s="45"/>
      <c r="AC1746" s="45"/>
      <c r="AD1746" s="45"/>
      <c r="AE1746" s="45"/>
      <c r="AF1746" s="45"/>
      <c r="AG1746" s="45"/>
      <c r="AH1746" s="45"/>
      <c r="AI1746" s="45"/>
      <c r="AJ1746" s="45"/>
      <c r="AK1746" s="45"/>
      <c r="AL1746" s="45"/>
      <c r="AM1746" s="45"/>
      <c r="AN1746" s="45"/>
      <c r="AO1746" s="45"/>
      <c r="AP1746" s="45"/>
      <c r="AQ1746" s="45"/>
      <c r="AR1746" s="45"/>
      <c r="AS1746" s="45"/>
      <c r="AT1746" s="45"/>
      <c r="AU1746" s="45"/>
      <c r="AV1746" s="45"/>
      <c r="AW1746" s="45"/>
      <c r="AX1746" s="45"/>
      <c r="AY1746" s="45"/>
      <c r="AZ1746" s="45"/>
      <c r="BA1746" s="45"/>
      <c r="BB1746" s="45"/>
      <c r="BC1746" s="45"/>
      <c r="BD1746" s="45"/>
      <c r="BE1746" s="45"/>
      <c r="BF1746" s="45"/>
      <c r="BG1746" s="45"/>
      <c r="BH1746" s="45"/>
      <c r="BI1746" s="45"/>
      <c r="BJ1746" s="45"/>
      <c r="BK1746" s="45"/>
      <c r="BL1746" s="45"/>
      <c r="BM1746" s="45"/>
      <c r="BN1746" s="45"/>
      <c r="BO1746" s="45"/>
      <c r="BP1746" s="45"/>
      <c r="BQ1746" s="45"/>
      <c r="BR1746" s="45"/>
      <c r="BS1746" s="45"/>
      <c r="BT1746" s="45"/>
      <c r="BU1746" s="45"/>
      <c r="BV1746" s="45"/>
      <c r="BW1746" s="45"/>
      <c r="BX1746" s="45"/>
      <c r="BY1746" s="45"/>
      <c r="BZ1746" s="45"/>
    </row>
    <row r="1747" spans="1:78" x14ac:dyDescent="0.45">
      <c r="A1747" s="45"/>
      <c r="B1747" s="45"/>
      <c r="C1747" s="45"/>
      <c r="D1747" s="45"/>
      <c r="E1747" s="45"/>
      <c r="F1747" s="45"/>
      <c r="G1747" s="45"/>
      <c r="H1747" s="45"/>
      <c r="I1747" s="45"/>
      <c r="J1747" s="45"/>
      <c r="K1747" s="45"/>
      <c r="L1747" s="45"/>
      <c r="M1747" s="45"/>
      <c r="N1747" s="45"/>
      <c r="O1747" s="45"/>
      <c r="P1747" s="45"/>
      <c r="Q1747" s="45"/>
      <c r="R1747" s="45"/>
      <c r="S1747" s="45"/>
      <c r="T1747" s="45"/>
      <c r="U1747" s="45"/>
      <c r="V1747" s="45"/>
      <c r="W1747" s="45"/>
      <c r="X1747" s="45"/>
      <c r="Y1747" s="45"/>
      <c r="Z1747" s="45"/>
      <c r="AA1747" s="45"/>
      <c r="AB1747" s="45"/>
      <c r="AC1747" s="45"/>
      <c r="AD1747" s="45"/>
      <c r="AE1747" s="45"/>
      <c r="AF1747" s="45"/>
      <c r="AG1747" s="45"/>
      <c r="AH1747" s="45"/>
      <c r="AI1747" s="45"/>
      <c r="AJ1747" s="45"/>
      <c r="AK1747" s="45"/>
      <c r="AL1747" s="45"/>
      <c r="AM1747" s="45"/>
      <c r="AN1747" s="45"/>
      <c r="AO1747" s="45"/>
      <c r="AP1747" s="45"/>
      <c r="AQ1747" s="45"/>
      <c r="AR1747" s="45"/>
      <c r="AS1747" s="45"/>
      <c r="AT1747" s="45"/>
      <c r="AU1747" s="45"/>
      <c r="AV1747" s="45"/>
      <c r="AW1747" s="45"/>
      <c r="AX1747" s="45"/>
      <c r="AY1747" s="45"/>
      <c r="AZ1747" s="45"/>
      <c r="BA1747" s="45"/>
      <c r="BB1747" s="45"/>
      <c r="BC1747" s="45"/>
      <c r="BD1747" s="45"/>
      <c r="BE1747" s="45"/>
      <c r="BF1747" s="45"/>
      <c r="BG1747" s="45"/>
      <c r="BH1747" s="45"/>
      <c r="BI1747" s="45"/>
      <c r="BJ1747" s="45"/>
      <c r="BK1747" s="45"/>
      <c r="BL1747" s="45"/>
      <c r="BM1747" s="45"/>
      <c r="BN1747" s="45"/>
      <c r="BO1747" s="45"/>
      <c r="BP1747" s="45"/>
      <c r="BQ1747" s="45"/>
      <c r="BR1747" s="45"/>
      <c r="BS1747" s="45"/>
      <c r="BT1747" s="45"/>
      <c r="BU1747" s="45"/>
      <c r="BV1747" s="45"/>
      <c r="BW1747" s="45"/>
      <c r="BX1747" s="45"/>
      <c r="BY1747" s="45"/>
      <c r="BZ1747" s="45"/>
    </row>
    <row r="1748" spans="1:78" x14ac:dyDescent="0.45">
      <c r="A1748" s="45"/>
      <c r="B1748" s="45"/>
      <c r="C1748" s="45"/>
      <c r="D1748" s="45"/>
      <c r="E1748" s="45"/>
      <c r="F1748" s="45"/>
      <c r="G1748" s="45"/>
      <c r="H1748" s="45"/>
      <c r="I1748" s="45"/>
      <c r="J1748" s="45"/>
      <c r="K1748" s="45"/>
      <c r="L1748" s="45"/>
      <c r="M1748" s="45"/>
      <c r="N1748" s="45"/>
      <c r="O1748" s="45"/>
      <c r="P1748" s="45"/>
      <c r="Q1748" s="45"/>
      <c r="R1748" s="45"/>
      <c r="S1748" s="45"/>
      <c r="T1748" s="45"/>
      <c r="U1748" s="45"/>
      <c r="V1748" s="45"/>
      <c r="W1748" s="45"/>
      <c r="X1748" s="45"/>
      <c r="Y1748" s="45"/>
      <c r="Z1748" s="45"/>
      <c r="AA1748" s="45"/>
      <c r="AB1748" s="45"/>
      <c r="AC1748" s="45"/>
      <c r="AD1748" s="45"/>
      <c r="AE1748" s="45"/>
      <c r="AF1748" s="45"/>
      <c r="AG1748" s="45"/>
      <c r="AH1748" s="45"/>
      <c r="AI1748" s="45"/>
      <c r="AJ1748" s="45"/>
      <c r="AK1748" s="45"/>
      <c r="AL1748" s="45"/>
      <c r="AM1748" s="45"/>
      <c r="AN1748" s="45"/>
      <c r="AO1748" s="45"/>
      <c r="AP1748" s="45"/>
      <c r="AQ1748" s="45"/>
      <c r="AR1748" s="45"/>
      <c r="AS1748" s="45"/>
      <c r="AT1748" s="45"/>
      <c r="AU1748" s="45"/>
      <c r="AV1748" s="45"/>
      <c r="AW1748" s="45"/>
      <c r="AX1748" s="45"/>
      <c r="AY1748" s="45"/>
      <c r="AZ1748" s="45"/>
      <c r="BA1748" s="45"/>
      <c r="BB1748" s="45"/>
      <c r="BC1748" s="45"/>
      <c r="BD1748" s="45"/>
      <c r="BE1748" s="45"/>
      <c r="BF1748" s="45"/>
      <c r="BG1748" s="45"/>
      <c r="BH1748" s="45"/>
      <c r="BI1748" s="45"/>
      <c r="BJ1748" s="45"/>
      <c r="BK1748" s="45"/>
      <c r="BL1748" s="45"/>
      <c r="BM1748" s="45"/>
      <c r="BN1748" s="45"/>
      <c r="BO1748" s="45"/>
      <c r="BP1748" s="45"/>
      <c r="BQ1748" s="45"/>
      <c r="BR1748" s="45"/>
      <c r="BS1748" s="45"/>
      <c r="BT1748" s="45"/>
      <c r="BU1748" s="45"/>
      <c r="BV1748" s="45"/>
      <c r="BW1748" s="45"/>
      <c r="BX1748" s="45"/>
      <c r="BY1748" s="45"/>
      <c r="BZ1748" s="45"/>
    </row>
    <row r="1749" spans="1:78" x14ac:dyDescent="0.45">
      <c r="A1749" s="45"/>
      <c r="B1749" s="45"/>
      <c r="C1749" s="45"/>
      <c r="D1749" s="45"/>
      <c r="E1749" s="45"/>
      <c r="F1749" s="45"/>
      <c r="G1749" s="45"/>
      <c r="H1749" s="45"/>
      <c r="I1749" s="45"/>
      <c r="J1749" s="45"/>
      <c r="K1749" s="45"/>
      <c r="L1749" s="45"/>
      <c r="M1749" s="45"/>
      <c r="N1749" s="45"/>
      <c r="O1749" s="45"/>
      <c r="P1749" s="45"/>
      <c r="Q1749" s="45"/>
      <c r="R1749" s="45"/>
      <c r="S1749" s="45"/>
      <c r="T1749" s="45"/>
      <c r="U1749" s="45"/>
      <c r="V1749" s="45"/>
      <c r="W1749" s="45"/>
      <c r="X1749" s="45"/>
      <c r="Y1749" s="45"/>
      <c r="Z1749" s="45"/>
      <c r="AA1749" s="45"/>
      <c r="AB1749" s="45"/>
      <c r="AC1749" s="45"/>
      <c r="AD1749" s="45"/>
      <c r="AE1749" s="45"/>
      <c r="AF1749" s="45"/>
      <c r="AG1749" s="45"/>
      <c r="AH1749" s="45"/>
      <c r="AI1749" s="45"/>
      <c r="AJ1749" s="45"/>
      <c r="AK1749" s="45"/>
      <c r="AL1749" s="45"/>
      <c r="AM1749" s="45"/>
      <c r="AN1749" s="45"/>
      <c r="AO1749" s="45"/>
      <c r="AP1749" s="45"/>
      <c r="AQ1749" s="45"/>
      <c r="AR1749" s="45"/>
      <c r="AS1749" s="45"/>
      <c r="AT1749" s="45"/>
      <c r="AU1749" s="45"/>
      <c r="AV1749" s="45"/>
      <c r="AW1749" s="45"/>
      <c r="AX1749" s="45"/>
      <c r="AY1749" s="45"/>
      <c r="AZ1749" s="45"/>
      <c r="BA1749" s="45"/>
      <c r="BB1749" s="45"/>
      <c r="BC1749" s="45"/>
      <c r="BD1749" s="45"/>
      <c r="BE1749" s="45"/>
      <c r="BF1749" s="45"/>
      <c r="BG1749" s="45"/>
      <c r="BH1749" s="45"/>
      <c r="BI1749" s="45"/>
      <c r="BJ1749" s="45"/>
      <c r="BK1749" s="45"/>
      <c r="BL1749" s="45"/>
      <c r="BM1749" s="45"/>
      <c r="BN1749" s="45"/>
      <c r="BO1749" s="45"/>
      <c r="BP1749" s="45"/>
      <c r="BQ1749" s="45"/>
      <c r="BR1749" s="45"/>
      <c r="BS1749" s="45"/>
      <c r="BT1749" s="45"/>
      <c r="BU1749" s="45"/>
      <c r="BV1749" s="45"/>
      <c r="BW1749" s="45"/>
      <c r="BX1749" s="45"/>
      <c r="BY1749" s="45"/>
      <c r="BZ1749" s="45"/>
    </row>
    <row r="1750" spans="1:78" x14ac:dyDescent="0.45">
      <c r="A1750" s="45"/>
      <c r="B1750" s="45"/>
      <c r="C1750" s="45"/>
      <c r="D1750" s="45"/>
      <c r="E1750" s="45"/>
      <c r="F1750" s="45"/>
      <c r="G1750" s="45"/>
      <c r="H1750" s="45"/>
      <c r="I1750" s="45"/>
      <c r="J1750" s="45"/>
      <c r="K1750" s="45"/>
      <c r="L1750" s="45"/>
      <c r="M1750" s="45"/>
      <c r="N1750" s="45"/>
      <c r="O1750" s="45"/>
      <c r="P1750" s="45"/>
      <c r="Q1750" s="45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  <c r="AF1750" s="45"/>
      <c r="AG1750" s="45"/>
      <c r="AH1750" s="45"/>
      <c r="AI1750" s="45"/>
      <c r="AJ1750" s="45"/>
      <c r="AK1750" s="45"/>
      <c r="AL1750" s="45"/>
      <c r="AM1750" s="45"/>
      <c r="AN1750" s="45"/>
      <c r="AO1750" s="45"/>
      <c r="AP1750" s="45"/>
      <c r="AQ1750" s="45"/>
      <c r="AR1750" s="45"/>
      <c r="AS1750" s="45"/>
      <c r="AT1750" s="45"/>
      <c r="AU1750" s="45"/>
      <c r="AV1750" s="45"/>
      <c r="AW1750" s="45"/>
      <c r="AX1750" s="45"/>
      <c r="AY1750" s="45"/>
      <c r="AZ1750" s="45"/>
      <c r="BA1750" s="45"/>
      <c r="BB1750" s="45"/>
      <c r="BC1750" s="45"/>
      <c r="BD1750" s="45"/>
      <c r="BE1750" s="45"/>
      <c r="BF1750" s="45"/>
      <c r="BG1750" s="45"/>
      <c r="BH1750" s="45"/>
      <c r="BI1750" s="45"/>
      <c r="BJ1750" s="45"/>
      <c r="BK1750" s="45"/>
      <c r="BL1750" s="45"/>
      <c r="BM1750" s="45"/>
      <c r="BN1750" s="45"/>
      <c r="BO1750" s="45"/>
      <c r="BP1750" s="45"/>
      <c r="BQ1750" s="45"/>
      <c r="BR1750" s="45"/>
      <c r="BS1750" s="45"/>
      <c r="BT1750" s="45"/>
      <c r="BU1750" s="45"/>
      <c r="BV1750" s="45"/>
      <c r="BW1750" s="45"/>
      <c r="BX1750" s="45"/>
      <c r="BY1750" s="45"/>
      <c r="BZ1750" s="45"/>
    </row>
    <row r="1751" spans="1:78" x14ac:dyDescent="0.45">
      <c r="A1751" s="45"/>
      <c r="B1751" s="45"/>
      <c r="C1751" s="45"/>
      <c r="D1751" s="45"/>
      <c r="E1751" s="45"/>
      <c r="F1751" s="45"/>
      <c r="G1751" s="45"/>
      <c r="H1751" s="45"/>
      <c r="I1751" s="45"/>
      <c r="J1751" s="45"/>
      <c r="K1751" s="45"/>
      <c r="L1751" s="45"/>
      <c r="M1751" s="45"/>
      <c r="N1751" s="45"/>
      <c r="O1751" s="45"/>
      <c r="P1751" s="45"/>
      <c r="Q1751" s="45"/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5"/>
      <c r="AE1751" s="45"/>
      <c r="AF1751" s="45"/>
      <c r="AG1751" s="45"/>
      <c r="AH1751" s="45"/>
      <c r="AI1751" s="45"/>
      <c r="AJ1751" s="45"/>
      <c r="AK1751" s="45"/>
      <c r="AL1751" s="45"/>
      <c r="AM1751" s="45"/>
      <c r="AN1751" s="45"/>
      <c r="AO1751" s="45"/>
      <c r="AP1751" s="45"/>
      <c r="AQ1751" s="45"/>
      <c r="AR1751" s="45"/>
      <c r="AS1751" s="45"/>
      <c r="AT1751" s="45"/>
      <c r="AU1751" s="45"/>
      <c r="AV1751" s="45"/>
      <c r="AW1751" s="45"/>
      <c r="AX1751" s="45"/>
      <c r="AY1751" s="45"/>
      <c r="AZ1751" s="45"/>
      <c r="BA1751" s="45"/>
      <c r="BB1751" s="45"/>
      <c r="BC1751" s="45"/>
      <c r="BD1751" s="45"/>
      <c r="BE1751" s="45"/>
      <c r="BF1751" s="45"/>
      <c r="BG1751" s="45"/>
      <c r="BH1751" s="45"/>
      <c r="BI1751" s="45"/>
      <c r="BJ1751" s="45"/>
      <c r="BK1751" s="45"/>
      <c r="BL1751" s="45"/>
      <c r="BM1751" s="45"/>
      <c r="BN1751" s="45"/>
      <c r="BO1751" s="45"/>
      <c r="BP1751" s="45"/>
      <c r="BQ1751" s="45"/>
      <c r="BR1751" s="45"/>
      <c r="BS1751" s="45"/>
      <c r="BT1751" s="45"/>
      <c r="BU1751" s="45"/>
      <c r="BV1751" s="45"/>
      <c r="BW1751" s="45"/>
      <c r="BX1751" s="45"/>
      <c r="BY1751" s="45"/>
      <c r="BZ1751" s="45"/>
    </row>
    <row r="1752" spans="1:78" x14ac:dyDescent="0.45">
      <c r="A1752" s="45"/>
      <c r="B1752" s="45"/>
      <c r="C1752" s="45"/>
      <c r="D1752" s="45"/>
      <c r="E1752" s="45"/>
      <c r="F1752" s="45"/>
      <c r="G1752" s="45"/>
      <c r="H1752" s="45"/>
      <c r="I1752" s="45"/>
      <c r="J1752" s="45"/>
      <c r="K1752" s="45"/>
      <c r="L1752" s="45"/>
      <c r="M1752" s="45"/>
      <c r="N1752" s="45"/>
      <c r="O1752" s="45"/>
      <c r="P1752" s="45"/>
      <c r="Q1752" s="45"/>
      <c r="R1752" s="45"/>
      <c r="S1752" s="45"/>
      <c r="T1752" s="45"/>
      <c r="U1752" s="45"/>
      <c r="V1752" s="45"/>
      <c r="W1752" s="45"/>
      <c r="X1752" s="45"/>
      <c r="Y1752" s="45"/>
      <c r="Z1752" s="45"/>
      <c r="AA1752" s="45"/>
      <c r="AB1752" s="45"/>
      <c r="AC1752" s="45"/>
      <c r="AD1752" s="45"/>
      <c r="AE1752" s="45"/>
      <c r="AF1752" s="45"/>
      <c r="AG1752" s="45"/>
      <c r="AH1752" s="45"/>
      <c r="AI1752" s="45"/>
      <c r="AJ1752" s="45"/>
      <c r="AK1752" s="45"/>
      <c r="AL1752" s="45"/>
      <c r="AM1752" s="45"/>
      <c r="AN1752" s="45"/>
      <c r="AO1752" s="45"/>
      <c r="AP1752" s="45"/>
      <c r="AQ1752" s="45"/>
      <c r="AR1752" s="45"/>
      <c r="AS1752" s="45"/>
      <c r="AT1752" s="45"/>
      <c r="AU1752" s="45"/>
      <c r="AV1752" s="45"/>
      <c r="AW1752" s="45"/>
      <c r="AX1752" s="45"/>
      <c r="AY1752" s="45"/>
      <c r="AZ1752" s="45"/>
      <c r="BA1752" s="45"/>
      <c r="BB1752" s="45"/>
      <c r="BC1752" s="45"/>
      <c r="BD1752" s="45"/>
      <c r="BE1752" s="45"/>
      <c r="BF1752" s="45"/>
      <c r="BG1752" s="45"/>
      <c r="BH1752" s="45"/>
      <c r="BI1752" s="45"/>
      <c r="BJ1752" s="45"/>
      <c r="BK1752" s="45"/>
      <c r="BL1752" s="45"/>
      <c r="BM1752" s="45"/>
      <c r="BN1752" s="45"/>
      <c r="BO1752" s="45"/>
      <c r="BP1752" s="45"/>
      <c r="BQ1752" s="45"/>
      <c r="BR1752" s="45"/>
      <c r="BS1752" s="45"/>
      <c r="BT1752" s="45"/>
      <c r="BU1752" s="45"/>
      <c r="BV1752" s="45"/>
      <c r="BW1752" s="45"/>
      <c r="BX1752" s="45"/>
      <c r="BY1752" s="45"/>
      <c r="BZ1752" s="45"/>
    </row>
    <row r="1753" spans="1:78" x14ac:dyDescent="0.45">
      <c r="A1753" s="45"/>
      <c r="B1753" s="45"/>
      <c r="C1753" s="45"/>
      <c r="D1753" s="45"/>
      <c r="E1753" s="45"/>
      <c r="F1753" s="45"/>
      <c r="G1753" s="45"/>
      <c r="H1753" s="45"/>
      <c r="I1753" s="45"/>
      <c r="J1753" s="45"/>
      <c r="K1753" s="45"/>
      <c r="L1753" s="45"/>
      <c r="M1753" s="45"/>
      <c r="N1753" s="45"/>
      <c r="O1753" s="45"/>
      <c r="P1753" s="45"/>
      <c r="Q1753" s="45"/>
      <c r="R1753" s="45"/>
      <c r="S1753" s="45"/>
      <c r="T1753" s="45"/>
      <c r="U1753" s="45"/>
      <c r="V1753" s="45"/>
      <c r="W1753" s="45"/>
      <c r="X1753" s="45"/>
      <c r="Y1753" s="45"/>
      <c r="Z1753" s="45"/>
      <c r="AA1753" s="45"/>
      <c r="AB1753" s="45"/>
      <c r="AC1753" s="45"/>
      <c r="AD1753" s="45"/>
      <c r="AE1753" s="45"/>
      <c r="AF1753" s="45"/>
      <c r="AG1753" s="45"/>
      <c r="AH1753" s="45"/>
      <c r="AI1753" s="45"/>
      <c r="AJ1753" s="45"/>
      <c r="AK1753" s="45"/>
      <c r="AL1753" s="45"/>
      <c r="AM1753" s="45"/>
      <c r="AN1753" s="45"/>
      <c r="AO1753" s="45"/>
      <c r="AP1753" s="45"/>
      <c r="AQ1753" s="45"/>
      <c r="AR1753" s="45"/>
      <c r="AS1753" s="45"/>
      <c r="AT1753" s="45"/>
      <c r="AU1753" s="45"/>
      <c r="AV1753" s="45"/>
      <c r="AW1753" s="45"/>
      <c r="AX1753" s="45"/>
      <c r="AY1753" s="45"/>
      <c r="AZ1753" s="45"/>
      <c r="BA1753" s="45"/>
      <c r="BB1753" s="45"/>
      <c r="BC1753" s="45"/>
      <c r="BD1753" s="45"/>
      <c r="BE1753" s="45"/>
      <c r="BF1753" s="45"/>
      <c r="BG1753" s="45"/>
      <c r="BH1753" s="45"/>
      <c r="BI1753" s="45"/>
      <c r="BJ1753" s="45"/>
      <c r="BK1753" s="45"/>
      <c r="BL1753" s="45"/>
      <c r="BM1753" s="45"/>
      <c r="BN1753" s="45"/>
      <c r="BO1753" s="45"/>
      <c r="BP1753" s="45"/>
      <c r="BQ1753" s="45"/>
      <c r="BR1753" s="45"/>
      <c r="BS1753" s="45"/>
      <c r="BT1753" s="45"/>
      <c r="BU1753" s="45"/>
      <c r="BV1753" s="45"/>
      <c r="BW1753" s="45"/>
      <c r="BX1753" s="45"/>
      <c r="BY1753" s="45"/>
      <c r="BZ1753" s="45"/>
    </row>
    <row r="1754" spans="1:78" x14ac:dyDescent="0.45">
      <c r="A1754" s="45"/>
      <c r="B1754" s="45"/>
      <c r="C1754" s="45"/>
      <c r="D1754" s="45"/>
      <c r="E1754" s="45"/>
      <c r="F1754" s="45"/>
      <c r="G1754" s="45"/>
      <c r="H1754" s="45"/>
      <c r="I1754" s="45"/>
      <c r="J1754" s="45"/>
      <c r="K1754" s="45"/>
      <c r="L1754" s="45"/>
      <c r="M1754" s="45"/>
      <c r="N1754" s="45"/>
      <c r="O1754" s="45"/>
      <c r="P1754" s="45"/>
      <c r="Q1754" s="45"/>
      <c r="R1754" s="45"/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5"/>
      <c r="AE1754" s="45"/>
      <c r="AF1754" s="45"/>
      <c r="AG1754" s="45"/>
      <c r="AH1754" s="45"/>
      <c r="AI1754" s="45"/>
      <c r="AJ1754" s="45"/>
      <c r="AK1754" s="45"/>
      <c r="AL1754" s="45"/>
      <c r="AM1754" s="45"/>
      <c r="AN1754" s="45"/>
      <c r="AO1754" s="45"/>
      <c r="AP1754" s="45"/>
      <c r="AQ1754" s="45"/>
      <c r="AR1754" s="45"/>
      <c r="AS1754" s="45"/>
      <c r="AT1754" s="45"/>
      <c r="AU1754" s="45"/>
      <c r="AV1754" s="45"/>
      <c r="AW1754" s="45"/>
      <c r="AX1754" s="45"/>
      <c r="AY1754" s="45"/>
      <c r="AZ1754" s="45"/>
      <c r="BA1754" s="45"/>
      <c r="BB1754" s="45"/>
      <c r="BC1754" s="45"/>
      <c r="BD1754" s="45"/>
      <c r="BE1754" s="45"/>
      <c r="BF1754" s="45"/>
      <c r="BG1754" s="45"/>
      <c r="BH1754" s="45"/>
      <c r="BI1754" s="45"/>
      <c r="BJ1754" s="45"/>
      <c r="BK1754" s="45"/>
      <c r="BL1754" s="45"/>
      <c r="BM1754" s="45"/>
      <c r="BN1754" s="45"/>
      <c r="BO1754" s="45"/>
      <c r="BP1754" s="45"/>
      <c r="BQ1754" s="45"/>
      <c r="BR1754" s="45"/>
      <c r="BS1754" s="45"/>
      <c r="BT1754" s="45"/>
      <c r="BU1754" s="45"/>
      <c r="BV1754" s="45"/>
      <c r="BW1754" s="45"/>
      <c r="BX1754" s="45"/>
      <c r="BY1754" s="45"/>
      <c r="BZ1754" s="45"/>
    </row>
    <row r="1755" spans="1:78" x14ac:dyDescent="0.45">
      <c r="A1755" s="45"/>
      <c r="B1755" s="45"/>
      <c r="C1755" s="45"/>
      <c r="D1755" s="45"/>
      <c r="E1755" s="45"/>
      <c r="F1755" s="45"/>
      <c r="G1755" s="45"/>
      <c r="H1755" s="45"/>
      <c r="I1755" s="45"/>
      <c r="J1755" s="45"/>
      <c r="K1755" s="45"/>
      <c r="L1755" s="45"/>
      <c r="M1755" s="45"/>
      <c r="N1755" s="45"/>
      <c r="O1755" s="45"/>
      <c r="P1755" s="45"/>
      <c r="Q1755" s="45"/>
      <c r="R1755" s="45"/>
      <c r="S1755" s="45"/>
      <c r="T1755" s="45"/>
      <c r="U1755" s="45"/>
      <c r="V1755" s="45"/>
      <c r="W1755" s="45"/>
      <c r="X1755" s="45"/>
      <c r="Y1755" s="45"/>
      <c r="Z1755" s="45"/>
      <c r="AA1755" s="45"/>
      <c r="AB1755" s="45"/>
      <c r="AC1755" s="45"/>
      <c r="AD1755" s="45"/>
      <c r="AE1755" s="45"/>
      <c r="AF1755" s="45"/>
      <c r="AG1755" s="45"/>
      <c r="AH1755" s="45"/>
      <c r="AI1755" s="45"/>
      <c r="AJ1755" s="45"/>
      <c r="AK1755" s="45"/>
      <c r="AL1755" s="45"/>
      <c r="AM1755" s="45"/>
      <c r="AN1755" s="45"/>
      <c r="AO1755" s="45"/>
      <c r="AP1755" s="45"/>
      <c r="AQ1755" s="45"/>
      <c r="AR1755" s="45"/>
      <c r="AS1755" s="45"/>
      <c r="AT1755" s="45"/>
      <c r="AU1755" s="45"/>
      <c r="AV1755" s="45"/>
      <c r="AW1755" s="45"/>
      <c r="AX1755" s="45"/>
      <c r="AY1755" s="45"/>
      <c r="AZ1755" s="45"/>
      <c r="BA1755" s="45"/>
      <c r="BB1755" s="45"/>
      <c r="BC1755" s="45"/>
      <c r="BD1755" s="45"/>
      <c r="BE1755" s="45"/>
      <c r="BF1755" s="45"/>
      <c r="BG1755" s="45"/>
      <c r="BH1755" s="45"/>
      <c r="BI1755" s="45"/>
      <c r="BJ1755" s="45"/>
      <c r="BK1755" s="45"/>
      <c r="BL1755" s="45"/>
      <c r="BM1755" s="45"/>
      <c r="BN1755" s="45"/>
      <c r="BO1755" s="45"/>
      <c r="BP1755" s="45"/>
      <c r="BQ1755" s="45"/>
      <c r="BR1755" s="45"/>
      <c r="BS1755" s="45"/>
      <c r="BT1755" s="45"/>
      <c r="BU1755" s="45"/>
      <c r="BV1755" s="45"/>
      <c r="BW1755" s="45"/>
      <c r="BX1755" s="45"/>
      <c r="BY1755" s="45"/>
      <c r="BZ1755" s="45"/>
    </row>
    <row r="1756" spans="1:78" x14ac:dyDescent="0.45">
      <c r="A1756" s="45"/>
      <c r="B1756" s="45"/>
      <c r="C1756" s="45"/>
      <c r="D1756" s="45"/>
      <c r="E1756" s="45"/>
      <c r="F1756" s="45"/>
      <c r="G1756" s="45"/>
      <c r="H1756" s="45"/>
      <c r="I1756" s="45"/>
      <c r="J1756" s="45"/>
      <c r="K1756" s="45"/>
      <c r="L1756" s="45"/>
      <c r="M1756" s="45"/>
      <c r="N1756" s="45"/>
      <c r="O1756" s="45"/>
      <c r="P1756" s="45"/>
      <c r="Q1756" s="45"/>
      <c r="R1756" s="45"/>
      <c r="S1756" s="45"/>
      <c r="T1756" s="45"/>
      <c r="U1756" s="45"/>
      <c r="V1756" s="45"/>
      <c r="W1756" s="45"/>
      <c r="X1756" s="45"/>
      <c r="Y1756" s="45"/>
      <c r="Z1756" s="45"/>
      <c r="AA1756" s="45"/>
      <c r="AB1756" s="45"/>
      <c r="AC1756" s="45"/>
      <c r="AD1756" s="45"/>
      <c r="AE1756" s="45"/>
      <c r="AF1756" s="45"/>
      <c r="AG1756" s="45"/>
      <c r="AH1756" s="45"/>
      <c r="AI1756" s="45"/>
      <c r="AJ1756" s="45"/>
      <c r="AK1756" s="45"/>
      <c r="AL1756" s="45"/>
      <c r="AM1756" s="45"/>
      <c r="AN1756" s="45"/>
      <c r="AO1756" s="45"/>
      <c r="AP1756" s="45"/>
      <c r="AQ1756" s="45"/>
      <c r="AR1756" s="45"/>
      <c r="AS1756" s="45"/>
      <c r="AT1756" s="45"/>
      <c r="AU1756" s="45"/>
      <c r="AV1756" s="45"/>
      <c r="AW1756" s="45"/>
      <c r="AX1756" s="45"/>
      <c r="AY1756" s="45"/>
      <c r="AZ1756" s="45"/>
      <c r="BA1756" s="45"/>
      <c r="BB1756" s="45"/>
      <c r="BC1756" s="45"/>
      <c r="BD1756" s="45"/>
      <c r="BE1756" s="45"/>
      <c r="BF1756" s="45"/>
      <c r="BG1756" s="45"/>
      <c r="BH1756" s="45"/>
      <c r="BI1756" s="45"/>
      <c r="BJ1756" s="45"/>
      <c r="BK1756" s="45"/>
      <c r="BL1756" s="45"/>
      <c r="BM1756" s="45"/>
      <c r="BN1756" s="45"/>
      <c r="BO1756" s="45"/>
      <c r="BP1756" s="45"/>
      <c r="BQ1756" s="45"/>
      <c r="BR1756" s="45"/>
      <c r="BS1756" s="45"/>
      <c r="BT1756" s="45"/>
      <c r="BU1756" s="45"/>
      <c r="BV1756" s="45"/>
      <c r="BW1756" s="45"/>
      <c r="BX1756" s="45"/>
      <c r="BY1756" s="45"/>
      <c r="BZ1756" s="45"/>
    </row>
    <row r="1757" spans="1:78" x14ac:dyDescent="0.45">
      <c r="A1757" s="45"/>
      <c r="B1757" s="45"/>
      <c r="C1757" s="45"/>
      <c r="D1757" s="45"/>
      <c r="E1757" s="45"/>
      <c r="F1757" s="45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5"/>
      <c r="R1757" s="45"/>
      <c r="S1757" s="45"/>
      <c r="T1757" s="45"/>
      <c r="U1757" s="45"/>
      <c r="V1757" s="45"/>
      <c r="W1757" s="45"/>
      <c r="X1757" s="45"/>
      <c r="Y1757" s="45"/>
      <c r="Z1757" s="45"/>
      <c r="AA1757" s="45"/>
      <c r="AB1757" s="45"/>
      <c r="AC1757" s="45"/>
      <c r="AD1757" s="45"/>
      <c r="AE1757" s="45"/>
      <c r="AF1757" s="45"/>
      <c r="AG1757" s="45"/>
      <c r="AH1757" s="45"/>
      <c r="AI1757" s="45"/>
      <c r="AJ1757" s="45"/>
      <c r="AK1757" s="45"/>
      <c r="AL1757" s="45"/>
      <c r="AM1757" s="45"/>
      <c r="AN1757" s="45"/>
      <c r="AO1757" s="45"/>
      <c r="AP1757" s="45"/>
      <c r="AQ1757" s="45"/>
      <c r="AR1757" s="45"/>
      <c r="AS1757" s="45"/>
      <c r="AT1757" s="45"/>
      <c r="AU1757" s="45"/>
      <c r="AV1757" s="45"/>
      <c r="AW1757" s="45"/>
      <c r="AX1757" s="45"/>
      <c r="AY1757" s="45"/>
      <c r="AZ1757" s="45"/>
      <c r="BA1757" s="45"/>
      <c r="BB1757" s="45"/>
      <c r="BC1757" s="45"/>
      <c r="BD1757" s="45"/>
      <c r="BE1757" s="45"/>
      <c r="BF1757" s="45"/>
      <c r="BG1757" s="45"/>
      <c r="BH1757" s="45"/>
      <c r="BI1757" s="45"/>
      <c r="BJ1757" s="45"/>
      <c r="BK1757" s="45"/>
      <c r="BL1757" s="45"/>
      <c r="BM1757" s="45"/>
      <c r="BN1757" s="45"/>
      <c r="BO1757" s="45"/>
      <c r="BP1757" s="45"/>
      <c r="BQ1757" s="45"/>
      <c r="BR1757" s="45"/>
      <c r="BS1757" s="45"/>
      <c r="BT1757" s="45"/>
      <c r="BU1757" s="45"/>
      <c r="BV1757" s="45"/>
      <c r="BW1757" s="45"/>
      <c r="BX1757" s="45"/>
      <c r="BY1757" s="45"/>
      <c r="BZ1757" s="45"/>
    </row>
    <row r="1758" spans="1:78" x14ac:dyDescent="0.45">
      <c r="A1758" s="45"/>
      <c r="B1758" s="45"/>
      <c r="C1758" s="45"/>
      <c r="D1758" s="45"/>
      <c r="E1758" s="45"/>
      <c r="F1758" s="45"/>
      <c r="G1758" s="45"/>
      <c r="H1758" s="45"/>
      <c r="I1758" s="45"/>
      <c r="J1758" s="45"/>
      <c r="K1758" s="45"/>
      <c r="L1758" s="45"/>
      <c r="M1758" s="45"/>
      <c r="N1758" s="45"/>
      <c r="O1758" s="45"/>
      <c r="P1758" s="45"/>
      <c r="Q1758" s="45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  <c r="AP1758" s="45"/>
      <c r="AQ1758" s="45"/>
      <c r="AR1758" s="45"/>
      <c r="AS1758" s="45"/>
      <c r="AT1758" s="45"/>
      <c r="AU1758" s="45"/>
      <c r="AV1758" s="45"/>
      <c r="AW1758" s="45"/>
      <c r="AX1758" s="45"/>
      <c r="AY1758" s="45"/>
      <c r="AZ1758" s="45"/>
      <c r="BA1758" s="45"/>
      <c r="BB1758" s="45"/>
      <c r="BC1758" s="45"/>
      <c r="BD1758" s="45"/>
      <c r="BE1758" s="45"/>
      <c r="BF1758" s="45"/>
      <c r="BG1758" s="45"/>
      <c r="BH1758" s="45"/>
      <c r="BI1758" s="45"/>
      <c r="BJ1758" s="45"/>
      <c r="BK1758" s="45"/>
      <c r="BL1758" s="45"/>
      <c r="BM1758" s="45"/>
      <c r="BN1758" s="45"/>
      <c r="BO1758" s="45"/>
      <c r="BP1758" s="45"/>
      <c r="BQ1758" s="45"/>
      <c r="BR1758" s="45"/>
      <c r="BS1758" s="45"/>
      <c r="BT1758" s="45"/>
      <c r="BU1758" s="45"/>
      <c r="BV1758" s="45"/>
      <c r="BW1758" s="45"/>
      <c r="BX1758" s="45"/>
      <c r="BY1758" s="45"/>
      <c r="BZ1758" s="45"/>
    </row>
    <row r="1759" spans="1:78" x14ac:dyDescent="0.45">
      <c r="A1759" s="45"/>
      <c r="B1759" s="45"/>
      <c r="C1759" s="45"/>
      <c r="D1759" s="45"/>
      <c r="E1759" s="45"/>
      <c r="F1759" s="45"/>
      <c r="G1759" s="45"/>
      <c r="H1759" s="45"/>
      <c r="I1759" s="45"/>
      <c r="J1759" s="45"/>
      <c r="K1759" s="45"/>
      <c r="L1759" s="45"/>
      <c r="M1759" s="45"/>
      <c r="N1759" s="45"/>
      <c r="O1759" s="45"/>
      <c r="P1759" s="45"/>
      <c r="Q1759" s="45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5"/>
      <c r="AE1759" s="45"/>
      <c r="AF1759" s="45"/>
      <c r="AG1759" s="45"/>
      <c r="AH1759" s="45"/>
      <c r="AI1759" s="45"/>
      <c r="AJ1759" s="45"/>
      <c r="AK1759" s="45"/>
      <c r="AL1759" s="45"/>
      <c r="AM1759" s="45"/>
      <c r="AN1759" s="45"/>
      <c r="AO1759" s="45"/>
      <c r="AP1759" s="45"/>
      <c r="AQ1759" s="45"/>
      <c r="AR1759" s="45"/>
      <c r="AS1759" s="45"/>
      <c r="AT1759" s="45"/>
      <c r="AU1759" s="45"/>
      <c r="AV1759" s="45"/>
      <c r="AW1759" s="45"/>
      <c r="AX1759" s="45"/>
      <c r="AY1759" s="45"/>
      <c r="AZ1759" s="45"/>
      <c r="BA1759" s="45"/>
      <c r="BB1759" s="45"/>
      <c r="BC1759" s="45"/>
      <c r="BD1759" s="45"/>
      <c r="BE1759" s="45"/>
      <c r="BF1759" s="45"/>
      <c r="BG1759" s="45"/>
      <c r="BH1759" s="45"/>
      <c r="BI1759" s="45"/>
      <c r="BJ1759" s="45"/>
      <c r="BK1759" s="45"/>
      <c r="BL1759" s="45"/>
      <c r="BM1759" s="45"/>
      <c r="BN1759" s="45"/>
      <c r="BO1759" s="45"/>
      <c r="BP1759" s="45"/>
      <c r="BQ1759" s="45"/>
      <c r="BR1759" s="45"/>
      <c r="BS1759" s="45"/>
      <c r="BT1759" s="45"/>
      <c r="BU1759" s="45"/>
      <c r="BV1759" s="45"/>
      <c r="BW1759" s="45"/>
      <c r="BX1759" s="45"/>
      <c r="BY1759" s="45"/>
      <c r="BZ1759" s="45"/>
    </row>
    <row r="1760" spans="1:78" x14ac:dyDescent="0.45">
      <c r="A1760" s="45"/>
      <c r="B1760" s="45"/>
      <c r="C1760" s="45"/>
      <c r="D1760" s="45"/>
      <c r="E1760" s="45"/>
      <c r="F1760" s="45"/>
      <c r="G1760" s="45"/>
      <c r="H1760" s="45"/>
      <c r="I1760" s="45"/>
      <c r="J1760" s="45"/>
      <c r="K1760" s="45"/>
      <c r="L1760" s="45"/>
      <c r="M1760" s="45"/>
      <c r="N1760" s="45"/>
      <c r="O1760" s="45"/>
      <c r="P1760" s="45"/>
      <c r="Q1760" s="45"/>
      <c r="R1760" s="45"/>
      <c r="S1760" s="45"/>
      <c r="T1760" s="45"/>
      <c r="U1760" s="45"/>
      <c r="V1760" s="45"/>
      <c r="W1760" s="45"/>
      <c r="X1760" s="45"/>
      <c r="Y1760" s="45"/>
      <c r="Z1760" s="45"/>
      <c r="AA1760" s="45"/>
      <c r="AB1760" s="45"/>
      <c r="AC1760" s="45"/>
      <c r="AD1760" s="45"/>
      <c r="AE1760" s="45"/>
      <c r="AF1760" s="45"/>
      <c r="AG1760" s="45"/>
      <c r="AH1760" s="45"/>
      <c r="AI1760" s="45"/>
      <c r="AJ1760" s="45"/>
      <c r="AK1760" s="45"/>
      <c r="AL1760" s="45"/>
      <c r="AM1760" s="45"/>
      <c r="AN1760" s="45"/>
      <c r="AO1760" s="45"/>
      <c r="AP1760" s="45"/>
      <c r="AQ1760" s="45"/>
      <c r="AR1760" s="45"/>
      <c r="AS1760" s="45"/>
      <c r="AT1760" s="45"/>
      <c r="AU1760" s="45"/>
      <c r="AV1760" s="45"/>
      <c r="AW1760" s="45"/>
      <c r="AX1760" s="45"/>
      <c r="AY1760" s="45"/>
      <c r="AZ1760" s="45"/>
      <c r="BA1760" s="45"/>
      <c r="BB1760" s="45"/>
      <c r="BC1760" s="45"/>
      <c r="BD1760" s="45"/>
      <c r="BE1760" s="45"/>
      <c r="BF1760" s="45"/>
      <c r="BG1760" s="45"/>
      <c r="BH1760" s="45"/>
      <c r="BI1760" s="45"/>
      <c r="BJ1760" s="45"/>
      <c r="BK1760" s="45"/>
      <c r="BL1760" s="45"/>
      <c r="BM1760" s="45"/>
      <c r="BN1760" s="45"/>
      <c r="BO1760" s="45"/>
      <c r="BP1760" s="45"/>
      <c r="BQ1760" s="45"/>
      <c r="BR1760" s="45"/>
      <c r="BS1760" s="45"/>
      <c r="BT1760" s="45"/>
      <c r="BU1760" s="45"/>
      <c r="BV1760" s="45"/>
      <c r="BW1760" s="45"/>
      <c r="BX1760" s="45"/>
      <c r="BY1760" s="45"/>
      <c r="BZ1760" s="45"/>
    </row>
    <row r="1761" spans="1:78" x14ac:dyDescent="0.45">
      <c r="A1761" s="45"/>
      <c r="B1761" s="45"/>
      <c r="C1761" s="45"/>
      <c r="D1761" s="45"/>
      <c r="E1761" s="45"/>
      <c r="F1761" s="45"/>
      <c r="G1761" s="45"/>
      <c r="H1761" s="45"/>
      <c r="I1761" s="45"/>
      <c r="J1761" s="45"/>
      <c r="K1761" s="45"/>
      <c r="L1761" s="45"/>
      <c r="M1761" s="45"/>
      <c r="N1761" s="45"/>
      <c r="O1761" s="45"/>
      <c r="P1761" s="45"/>
      <c r="Q1761" s="45"/>
      <c r="R1761" s="45"/>
      <c r="S1761" s="45"/>
      <c r="T1761" s="45"/>
      <c r="U1761" s="45"/>
      <c r="V1761" s="45"/>
      <c r="W1761" s="45"/>
      <c r="X1761" s="45"/>
      <c r="Y1761" s="45"/>
      <c r="Z1761" s="45"/>
      <c r="AA1761" s="45"/>
      <c r="AB1761" s="45"/>
      <c r="AC1761" s="45"/>
      <c r="AD1761" s="45"/>
      <c r="AE1761" s="45"/>
      <c r="AF1761" s="45"/>
      <c r="AG1761" s="45"/>
      <c r="AH1761" s="45"/>
      <c r="AI1761" s="45"/>
      <c r="AJ1761" s="45"/>
      <c r="AK1761" s="45"/>
      <c r="AL1761" s="45"/>
      <c r="AM1761" s="45"/>
      <c r="AN1761" s="45"/>
      <c r="AO1761" s="45"/>
      <c r="AP1761" s="45"/>
      <c r="AQ1761" s="45"/>
      <c r="AR1761" s="45"/>
      <c r="AS1761" s="45"/>
      <c r="AT1761" s="45"/>
      <c r="AU1761" s="45"/>
      <c r="AV1761" s="45"/>
      <c r="AW1761" s="45"/>
      <c r="AX1761" s="45"/>
      <c r="AY1761" s="45"/>
      <c r="AZ1761" s="45"/>
      <c r="BA1761" s="45"/>
      <c r="BB1761" s="45"/>
      <c r="BC1761" s="45"/>
      <c r="BD1761" s="45"/>
      <c r="BE1761" s="45"/>
      <c r="BF1761" s="45"/>
      <c r="BG1761" s="45"/>
      <c r="BH1761" s="45"/>
      <c r="BI1761" s="45"/>
      <c r="BJ1761" s="45"/>
      <c r="BK1761" s="45"/>
      <c r="BL1761" s="45"/>
      <c r="BM1761" s="45"/>
      <c r="BN1761" s="45"/>
      <c r="BO1761" s="45"/>
      <c r="BP1761" s="45"/>
      <c r="BQ1761" s="45"/>
      <c r="BR1761" s="45"/>
      <c r="BS1761" s="45"/>
      <c r="BT1761" s="45"/>
      <c r="BU1761" s="45"/>
      <c r="BV1761" s="45"/>
      <c r="BW1761" s="45"/>
      <c r="BX1761" s="45"/>
      <c r="BY1761" s="45"/>
      <c r="BZ1761" s="45"/>
    </row>
    <row r="1762" spans="1:78" x14ac:dyDescent="0.45">
      <c r="A1762" s="45"/>
      <c r="B1762" s="45"/>
      <c r="C1762" s="45"/>
      <c r="D1762" s="45"/>
      <c r="E1762" s="45"/>
      <c r="F1762" s="45"/>
      <c r="G1762" s="45"/>
      <c r="H1762" s="45"/>
      <c r="I1762" s="45"/>
      <c r="J1762" s="45"/>
      <c r="K1762" s="45"/>
      <c r="L1762" s="45"/>
      <c r="M1762" s="45"/>
      <c r="N1762" s="45"/>
      <c r="O1762" s="45"/>
      <c r="P1762" s="45"/>
      <c r="Q1762" s="45"/>
      <c r="R1762" s="45"/>
      <c r="S1762" s="45"/>
      <c r="T1762" s="45"/>
      <c r="U1762" s="45"/>
      <c r="V1762" s="45"/>
      <c r="W1762" s="45"/>
      <c r="X1762" s="45"/>
      <c r="Y1762" s="45"/>
      <c r="Z1762" s="45"/>
      <c r="AA1762" s="45"/>
      <c r="AB1762" s="45"/>
      <c r="AC1762" s="45"/>
      <c r="AD1762" s="45"/>
      <c r="AE1762" s="45"/>
      <c r="AF1762" s="45"/>
      <c r="AG1762" s="45"/>
      <c r="AH1762" s="45"/>
      <c r="AI1762" s="45"/>
      <c r="AJ1762" s="45"/>
      <c r="AK1762" s="45"/>
      <c r="AL1762" s="45"/>
      <c r="AM1762" s="45"/>
      <c r="AN1762" s="45"/>
      <c r="AO1762" s="45"/>
      <c r="AP1762" s="45"/>
      <c r="AQ1762" s="45"/>
      <c r="AR1762" s="45"/>
      <c r="AS1762" s="45"/>
      <c r="AT1762" s="45"/>
      <c r="AU1762" s="45"/>
      <c r="AV1762" s="45"/>
      <c r="AW1762" s="45"/>
      <c r="AX1762" s="45"/>
      <c r="AY1762" s="45"/>
      <c r="AZ1762" s="45"/>
      <c r="BA1762" s="45"/>
      <c r="BB1762" s="45"/>
      <c r="BC1762" s="45"/>
      <c r="BD1762" s="45"/>
      <c r="BE1762" s="45"/>
      <c r="BF1762" s="45"/>
      <c r="BG1762" s="45"/>
      <c r="BH1762" s="45"/>
      <c r="BI1762" s="45"/>
      <c r="BJ1762" s="45"/>
      <c r="BK1762" s="45"/>
      <c r="BL1762" s="45"/>
      <c r="BM1762" s="45"/>
      <c r="BN1762" s="45"/>
      <c r="BO1762" s="45"/>
      <c r="BP1762" s="45"/>
      <c r="BQ1762" s="45"/>
      <c r="BR1762" s="45"/>
      <c r="BS1762" s="45"/>
      <c r="BT1762" s="45"/>
      <c r="BU1762" s="45"/>
      <c r="BV1762" s="45"/>
      <c r="BW1762" s="45"/>
      <c r="BX1762" s="45"/>
      <c r="BY1762" s="45"/>
      <c r="BZ1762" s="45"/>
    </row>
    <row r="1763" spans="1:78" x14ac:dyDescent="0.45">
      <c r="A1763" s="45"/>
      <c r="B1763" s="45"/>
      <c r="C1763" s="45"/>
      <c r="D1763" s="45"/>
      <c r="E1763" s="45"/>
      <c r="F1763" s="45"/>
      <c r="G1763" s="45"/>
      <c r="H1763" s="45"/>
      <c r="I1763" s="45"/>
      <c r="J1763" s="45"/>
      <c r="K1763" s="45"/>
      <c r="L1763" s="45"/>
      <c r="M1763" s="45"/>
      <c r="N1763" s="45"/>
      <c r="O1763" s="45"/>
      <c r="P1763" s="45"/>
      <c r="Q1763" s="45"/>
      <c r="R1763" s="45"/>
      <c r="S1763" s="45"/>
      <c r="T1763" s="45"/>
      <c r="U1763" s="45"/>
      <c r="V1763" s="45"/>
      <c r="W1763" s="45"/>
      <c r="X1763" s="45"/>
      <c r="Y1763" s="45"/>
      <c r="Z1763" s="45"/>
      <c r="AA1763" s="45"/>
      <c r="AB1763" s="45"/>
      <c r="AC1763" s="45"/>
      <c r="AD1763" s="45"/>
      <c r="AE1763" s="45"/>
      <c r="AF1763" s="45"/>
      <c r="AG1763" s="45"/>
      <c r="AH1763" s="45"/>
      <c r="AI1763" s="45"/>
      <c r="AJ1763" s="45"/>
      <c r="AK1763" s="45"/>
      <c r="AL1763" s="45"/>
      <c r="AM1763" s="45"/>
      <c r="AN1763" s="45"/>
      <c r="AO1763" s="45"/>
      <c r="AP1763" s="45"/>
      <c r="AQ1763" s="45"/>
      <c r="AR1763" s="45"/>
      <c r="AS1763" s="45"/>
      <c r="AT1763" s="45"/>
      <c r="AU1763" s="45"/>
      <c r="AV1763" s="45"/>
      <c r="AW1763" s="45"/>
      <c r="AX1763" s="45"/>
      <c r="AY1763" s="45"/>
      <c r="AZ1763" s="45"/>
      <c r="BA1763" s="45"/>
      <c r="BB1763" s="45"/>
      <c r="BC1763" s="45"/>
      <c r="BD1763" s="45"/>
      <c r="BE1763" s="45"/>
      <c r="BF1763" s="45"/>
      <c r="BG1763" s="45"/>
      <c r="BH1763" s="45"/>
      <c r="BI1763" s="45"/>
      <c r="BJ1763" s="45"/>
      <c r="BK1763" s="45"/>
      <c r="BL1763" s="45"/>
      <c r="BM1763" s="45"/>
      <c r="BN1763" s="45"/>
      <c r="BO1763" s="45"/>
      <c r="BP1763" s="45"/>
      <c r="BQ1763" s="45"/>
      <c r="BR1763" s="45"/>
      <c r="BS1763" s="45"/>
      <c r="BT1763" s="45"/>
      <c r="BU1763" s="45"/>
      <c r="BV1763" s="45"/>
      <c r="BW1763" s="45"/>
      <c r="BX1763" s="45"/>
      <c r="BY1763" s="45"/>
      <c r="BZ1763" s="45"/>
    </row>
    <row r="1764" spans="1:78" x14ac:dyDescent="0.45">
      <c r="A1764" s="45"/>
      <c r="B1764" s="45"/>
      <c r="C1764" s="45"/>
      <c r="D1764" s="45"/>
      <c r="E1764" s="45"/>
      <c r="F1764" s="45"/>
      <c r="G1764" s="45"/>
      <c r="H1764" s="45"/>
      <c r="I1764" s="45"/>
      <c r="J1764" s="45"/>
      <c r="K1764" s="45"/>
      <c r="L1764" s="45"/>
      <c r="M1764" s="45"/>
      <c r="N1764" s="45"/>
      <c r="O1764" s="45"/>
      <c r="P1764" s="45"/>
      <c r="Q1764" s="45"/>
      <c r="R1764" s="45"/>
      <c r="S1764" s="45"/>
      <c r="T1764" s="45"/>
      <c r="U1764" s="45"/>
      <c r="V1764" s="45"/>
      <c r="W1764" s="45"/>
      <c r="X1764" s="45"/>
      <c r="Y1764" s="45"/>
      <c r="Z1764" s="45"/>
      <c r="AA1764" s="45"/>
      <c r="AB1764" s="45"/>
      <c r="AC1764" s="45"/>
      <c r="AD1764" s="45"/>
      <c r="AE1764" s="45"/>
      <c r="AF1764" s="45"/>
      <c r="AG1764" s="45"/>
      <c r="AH1764" s="45"/>
      <c r="AI1764" s="45"/>
      <c r="AJ1764" s="45"/>
      <c r="AK1764" s="45"/>
      <c r="AL1764" s="45"/>
      <c r="AM1764" s="45"/>
      <c r="AN1764" s="45"/>
      <c r="AO1764" s="45"/>
      <c r="AP1764" s="45"/>
      <c r="AQ1764" s="45"/>
      <c r="AR1764" s="45"/>
      <c r="AS1764" s="45"/>
      <c r="AT1764" s="45"/>
      <c r="AU1764" s="45"/>
      <c r="AV1764" s="45"/>
      <c r="AW1764" s="45"/>
      <c r="AX1764" s="45"/>
      <c r="AY1764" s="45"/>
      <c r="AZ1764" s="45"/>
      <c r="BA1764" s="45"/>
      <c r="BB1764" s="45"/>
      <c r="BC1764" s="45"/>
      <c r="BD1764" s="45"/>
      <c r="BE1764" s="45"/>
      <c r="BF1764" s="45"/>
      <c r="BG1764" s="45"/>
      <c r="BH1764" s="45"/>
      <c r="BI1764" s="45"/>
      <c r="BJ1764" s="45"/>
      <c r="BK1764" s="45"/>
      <c r="BL1764" s="45"/>
      <c r="BM1764" s="45"/>
      <c r="BN1764" s="45"/>
      <c r="BO1764" s="45"/>
      <c r="BP1764" s="45"/>
      <c r="BQ1764" s="45"/>
      <c r="BR1764" s="45"/>
      <c r="BS1764" s="45"/>
      <c r="BT1764" s="45"/>
      <c r="BU1764" s="45"/>
      <c r="BV1764" s="45"/>
      <c r="BW1764" s="45"/>
      <c r="BX1764" s="45"/>
      <c r="BY1764" s="45"/>
      <c r="BZ1764" s="45"/>
    </row>
    <row r="1765" spans="1:78" x14ac:dyDescent="0.45">
      <c r="A1765" s="45"/>
      <c r="B1765" s="45"/>
      <c r="C1765" s="45"/>
      <c r="D1765" s="45"/>
      <c r="E1765" s="45"/>
      <c r="F1765" s="45"/>
      <c r="G1765" s="45"/>
      <c r="H1765" s="45"/>
      <c r="I1765" s="45"/>
      <c r="J1765" s="45"/>
      <c r="K1765" s="45"/>
      <c r="L1765" s="45"/>
      <c r="M1765" s="45"/>
      <c r="N1765" s="45"/>
      <c r="O1765" s="45"/>
      <c r="P1765" s="45"/>
      <c r="Q1765" s="45"/>
      <c r="R1765" s="45"/>
      <c r="S1765" s="45"/>
      <c r="T1765" s="45"/>
      <c r="U1765" s="45"/>
      <c r="V1765" s="45"/>
      <c r="W1765" s="45"/>
      <c r="X1765" s="45"/>
      <c r="Y1765" s="45"/>
      <c r="Z1765" s="45"/>
      <c r="AA1765" s="45"/>
      <c r="AB1765" s="45"/>
      <c r="AC1765" s="45"/>
      <c r="AD1765" s="45"/>
      <c r="AE1765" s="45"/>
      <c r="AF1765" s="45"/>
      <c r="AG1765" s="45"/>
      <c r="AH1765" s="45"/>
      <c r="AI1765" s="45"/>
      <c r="AJ1765" s="45"/>
      <c r="AK1765" s="45"/>
      <c r="AL1765" s="45"/>
      <c r="AM1765" s="45"/>
      <c r="AN1765" s="45"/>
      <c r="AO1765" s="45"/>
      <c r="AP1765" s="45"/>
      <c r="AQ1765" s="45"/>
      <c r="AR1765" s="45"/>
      <c r="AS1765" s="45"/>
      <c r="AT1765" s="45"/>
      <c r="AU1765" s="45"/>
      <c r="AV1765" s="45"/>
      <c r="AW1765" s="45"/>
      <c r="AX1765" s="45"/>
      <c r="AY1765" s="45"/>
      <c r="AZ1765" s="45"/>
      <c r="BA1765" s="45"/>
      <c r="BB1765" s="45"/>
      <c r="BC1765" s="45"/>
      <c r="BD1765" s="45"/>
      <c r="BE1765" s="45"/>
      <c r="BF1765" s="45"/>
      <c r="BG1765" s="45"/>
      <c r="BH1765" s="45"/>
      <c r="BI1765" s="45"/>
      <c r="BJ1765" s="45"/>
      <c r="BK1765" s="45"/>
      <c r="BL1765" s="45"/>
      <c r="BM1765" s="45"/>
      <c r="BN1765" s="45"/>
      <c r="BO1765" s="45"/>
      <c r="BP1765" s="45"/>
      <c r="BQ1765" s="45"/>
      <c r="BR1765" s="45"/>
      <c r="BS1765" s="45"/>
      <c r="BT1765" s="45"/>
      <c r="BU1765" s="45"/>
      <c r="BV1765" s="45"/>
      <c r="BW1765" s="45"/>
      <c r="BX1765" s="45"/>
      <c r="BY1765" s="45"/>
      <c r="BZ1765" s="45"/>
    </row>
    <row r="1766" spans="1:78" x14ac:dyDescent="0.45">
      <c r="A1766" s="45"/>
      <c r="B1766" s="45"/>
      <c r="C1766" s="45"/>
      <c r="D1766" s="45"/>
      <c r="E1766" s="45"/>
      <c r="F1766" s="45"/>
      <c r="G1766" s="45"/>
      <c r="H1766" s="45"/>
      <c r="I1766" s="45"/>
      <c r="J1766" s="45"/>
      <c r="K1766" s="45"/>
      <c r="L1766" s="45"/>
      <c r="M1766" s="45"/>
      <c r="N1766" s="45"/>
      <c r="O1766" s="45"/>
      <c r="P1766" s="45"/>
      <c r="Q1766" s="45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  <c r="AF1766" s="45"/>
      <c r="AG1766" s="45"/>
      <c r="AH1766" s="45"/>
      <c r="AI1766" s="45"/>
      <c r="AJ1766" s="45"/>
      <c r="AK1766" s="45"/>
      <c r="AL1766" s="45"/>
      <c r="AM1766" s="45"/>
      <c r="AN1766" s="45"/>
      <c r="AO1766" s="45"/>
      <c r="AP1766" s="45"/>
      <c r="AQ1766" s="45"/>
      <c r="AR1766" s="45"/>
      <c r="AS1766" s="45"/>
      <c r="AT1766" s="45"/>
      <c r="AU1766" s="45"/>
      <c r="AV1766" s="45"/>
      <c r="AW1766" s="45"/>
      <c r="AX1766" s="45"/>
      <c r="AY1766" s="45"/>
      <c r="AZ1766" s="45"/>
      <c r="BA1766" s="45"/>
      <c r="BB1766" s="45"/>
      <c r="BC1766" s="45"/>
      <c r="BD1766" s="45"/>
      <c r="BE1766" s="45"/>
      <c r="BF1766" s="45"/>
      <c r="BG1766" s="45"/>
      <c r="BH1766" s="45"/>
      <c r="BI1766" s="45"/>
      <c r="BJ1766" s="45"/>
      <c r="BK1766" s="45"/>
      <c r="BL1766" s="45"/>
      <c r="BM1766" s="45"/>
      <c r="BN1766" s="45"/>
      <c r="BO1766" s="45"/>
      <c r="BP1766" s="45"/>
      <c r="BQ1766" s="45"/>
      <c r="BR1766" s="45"/>
      <c r="BS1766" s="45"/>
      <c r="BT1766" s="45"/>
      <c r="BU1766" s="45"/>
      <c r="BV1766" s="45"/>
      <c r="BW1766" s="45"/>
      <c r="BX1766" s="45"/>
      <c r="BY1766" s="45"/>
      <c r="BZ1766" s="45"/>
    </row>
    <row r="1767" spans="1:78" x14ac:dyDescent="0.45">
      <c r="A1767" s="45"/>
      <c r="B1767" s="45"/>
      <c r="C1767" s="45"/>
      <c r="D1767" s="45"/>
      <c r="E1767" s="45"/>
      <c r="F1767" s="45"/>
      <c r="G1767" s="45"/>
      <c r="H1767" s="45"/>
      <c r="I1767" s="45"/>
      <c r="J1767" s="45"/>
      <c r="K1767" s="45"/>
      <c r="L1767" s="45"/>
      <c r="M1767" s="45"/>
      <c r="N1767" s="45"/>
      <c r="O1767" s="45"/>
      <c r="P1767" s="45"/>
      <c r="Q1767" s="45"/>
      <c r="R1767" s="45"/>
      <c r="S1767" s="45"/>
      <c r="T1767" s="45"/>
      <c r="U1767" s="45"/>
      <c r="V1767" s="45"/>
      <c r="W1767" s="45"/>
      <c r="X1767" s="45"/>
      <c r="Y1767" s="45"/>
      <c r="Z1767" s="45"/>
      <c r="AA1767" s="45"/>
      <c r="AB1767" s="45"/>
      <c r="AC1767" s="45"/>
      <c r="AD1767" s="45"/>
      <c r="AE1767" s="45"/>
      <c r="AF1767" s="45"/>
      <c r="AG1767" s="45"/>
      <c r="AH1767" s="45"/>
      <c r="AI1767" s="45"/>
      <c r="AJ1767" s="45"/>
      <c r="AK1767" s="45"/>
      <c r="AL1767" s="45"/>
      <c r="AM1767" s="45"/>
      <c r="AN1767" s="45"/>
      <c r="AO1767" s="45"/>
      <c r="AP1767" s="45"/>
      <c r="AQ1767" s="45"/>
      <c r="AR1767" s="45"/>
      <c r="AS1767" s="45"/>
      <c r="AT1767" s="45"/>
      <c r="AU1767" s="45"/>
      <c r="AV1767" s="45"/>
      <c r="AW1767" s="45"/>
      <c r="AX1767" s="45"/>
      <c r="AY1767" s="45"/>
      <c r="AZ1767" s="45"/>
      <c r="BA1767" s="45"/>
      <c r="BB1767" s="45"/>
      <c r="BC1767" s="45"/>
      <c r="BD1767" s="45"/>
      <c r="BE1767" s="45"/>
      <c r="BF1767" s="45"/>
      <c r="BG1767" s="45"/>
      <c r="BH1767" s="45"/>
      <c r="BI1767" s="45"/>
      <c r="BJ1767" s="45"/>
      <c r="BK1767" s="45"/>
      <c r="BL1767" s="45"/>
      <c r="BM1767" s="45"/>
      <c r="BN1767" s="45"/>
      <c r="BO1767" s="45"/>
      <c r="BP1767" s="45"/>
      <c r="BQ1767" s="45"/>
      <c r="BR1767" s="45"/>
      <c r="BS1767" s="45"/>
      <c r="BT1767" s="45"/>
      <c r="BU1767" s="45"/>
      <c r="BV1767" s="45"/>
      <c r="BW1767" s="45"/>
      <c r="BX1767" s="45"/>
      <c r="BY1767" s="45"/>
      <c r="BZ1767" s="45"/>
    </row>
    <row r="1768" spans="1:78" x14ac:dyDescent="0.45">
      <c r="A1768" s="45"/>
      <c r="B1768" s="45"/>
      <c r="C1768" s="45"/>
      <c r="D1768" s="45"/>
      <c r="E1768" s="45"/>
      <c r="F1768" s="45"/>
      <c r="G1768" s="45"/>
      <c r="H1768" s="45"/>
      <c r="I1768" s="45"/>
      <c r="J1768" s="45"/>
      <c r="K1768" s="45"/>
      <c r="L1768" s="45"/>
      <c r="M1768" s="45"/>
      <c r="N1768" s="45"/>
      <c r="O1768" s="45"/>
      <c r="P1768" s="45"/>
      <c r="Q1768" s="45"/>
      <c r="R1768" s="45"/>
      <c r="S1768" s="45"/>
      <c r="T1768" s="45"/>
      <c r="U1768" s="45"/>
      <c r="V1768" s="45"/>
      <c r="W1768" s="45"/>
      <c r="X1768" s="45"/>
      <c r="Y1768" s="45"/>
      <c r="Z1768" s="45"/>
      <c r="AA1768" s="45"/>
      <c r="AB1768" s="45"/>
      <c r="AC1768" s="45"/>
      <c r="AD1768" s="45"/>
      <c r="AE1768" s="45"/>
      <c r="AF1768" s="45"/>
      <c r="AG1768" s="45"/>
      <c r="AH1768" s="45"/>
      <c r="AI1768" s="45"/>
      <c r="AJ1768" s="45"/>
      <c r="AK1768" s="45"/>
      <c r="AL1768" s="45"/>
      <c r="AM1768" s="45"/>
      <c r="AN1768" s="45"/>
      <c r="AO1768" s="45"/>
      <c r="AP1768" s="45"/>
      <c r="AQ1768" s="45"/>
      <c r="AR1768" s="45"/>
      <c r="AS1768" s="45"/>
      <c r="AT1768" s="45"/>
      <c r="AU1768" s="45"/>
      <c r="AV1768" s="45"/>
      <c r="AW1768" s="45"/>
      <c r="AX1768" s="45"/>
      <c r="AY1768" s="45"/>
      <c r="AZ1768" s="45"/>
      <c r="BA1768" s="45"/>
      <c r="BB1768" s="45"/>
      <c r="BC1768" s="45"/>
      <c r="BD1768" s="45"/>
      <c r="BE1768" s="45"/>
      <c r="BF1768" s="45"/>
      <c r="BG1768" s="45"/>
      <c r="BH1768" s="45"/>
      <c r="BI1768" s="45"/>
      <c r="BJ1768" s="45"/>
      <c r="BK1768" s="45"/>
      <c r="BL1768" s="45"/>
      <c r="BM1768" s="45"/>
      <c r="BN1768" s="45"/>
      <c r="BO1768" s="45"/>
      <c r="BP1768" s="45"/>
      <c r="BQ1768" s="45"/>
      <c r="BR1768" s="45"/>
      <c r="BS1768" s="45"/>
      <c r="BT1768" s="45"/>
      <c r="BU1768" s="45"/>
      <c r="BV1768" s="45"/>
      <c r="BW1768" s="45"/>
      <c r="BX1768" s="45"/>
      <c r="BY1768" s="45"/>
      <c r="BZ1768" s="45"/>
    </row>
    <row r="1769" spans="1:78" x14ac:dyDescent="0.45">
      <c r="A1769" s="45"/>
      <c r="B1769" s="45"/>
      <c r="C1769" s="45"/>
      <c r="D1769" s="45"/>
      <c r="E1769" s="45"/>
      <c r="F1769" s="45"/>
      <c r="G1769" s="45"/>
      <c r="H1769" s="45"/>
      <c r="I1769" s="45"/>
      <c r="J1769" s="45"/>
      <c r="K1769" s="45"/>
      <c r="L1769" s="45"/>
      <c r="M1769" s="45"/>
      <c r="N1769" s="45"/>
      <c r="O1769" s="45"/>
      <c r="P1769" s="45"/>
      <c r="Q1769" s="45"/>
      <c r="R1769" s="45"/>
      <c r="S1769" s="45"/>
      <c r="T1769" s="45"/>
      <c r="U1769" s="45"/>
      <c r="V1769" s="45"/>
      <c r="W1769" s="45"/>
      <c r="X1769" s="45"/>
      <c r="Y1769" s="45"/>
      <c r="Z1769" s="45"/>
      <c r="AA1769" s="45"/>
      <c r="AB1769" s="45"/>
      <c r="AC1769" s="45"/>
      <c r="AD1769" s="45"/>
      <c r="AE1769" s="45"/>
      <c r="AF1769" s="45"/>
      <c r="AG1769" s="45"/>
      <c r="AH1769" s="45"/>
      <c r="AI1769" s="45"/>
      <c r="AJ1769" s="45"/>
      <c r="AK1769" s="45"/>
      <c r="AL1769" s="45"/>
      <c r="AM1769" s="45"/>
      <c r="AN1769" s="45"/>
      <c r="AO1769" s="45"/>
      <c r="AP1769" s="45"/>
      <c r="AQ1769" s="45"/>
      <c r="AR1769" s="45"/>
      <c r="AS1769" s="45"/>
      <c r="AT1769" s="45"/>
      <c r="AU1769" s="45"/>
      <c r="AV1769" s="45"/>
      <c r="AW1769" s="45"/>
      <c r="AX1769" s="45"/>
      <c r="AY1769" s="45"/>
      <c r="AZ1769" s="45"/>
      <c r="BA1769" s="45"/>
      <c r="BB1769" s="45"/>
      <c r="BC1769" s="45"/>
      <c r="BD1769" s="45"/>
      <c r="BE1769" s="45"/>
      <c r="BF1769" s="45"/>
      <c r="BG1769" s="45"/>
      <c r="BH1769" s="45"/>
      <c r="BI1769" s="45"/>
      <c r="BJ1769" s="45"/>
      <c r="BK1769" s="45"/>
      <c r="BL1769" s="45"/>
      <c r="BM1769" s="45"/>
      <c r="BN1769" s="45"/>
      <c r="BO1769" s="45"/>
      <c r="BP1769" s="45"/>
      <c r="BQ1769" s="45"/>
      <c r="BR1769" s="45"/>
      <c r="BS1769" s="45"/>
      <c r="BT1769" s="45"/>
      <c r="BU1769" s="45"/>
      <c r="BV1769" s="45"/>
      <c r="BW1769" s="45"/>
      <c r="BX1769" s="45"/>
      <c r="BY1769" s="45"/>
      <c r="BZ1769" s="45"/>
    </row>
    <row r="1770" spans="1:78" x14ac:dyDescent="0.45">
      <c r="A1770" s="45"/>
      <c r="B1770" s="45"/>
      <c r="C1770" s="45"/>
      <c r="D1770" s="45"/>
      <c r="E1770" s="45"/>
      <c r="F1770" s="45"/>
      <c r="G1770" s="45"/>
      <c r="H1770" s="45"/>
      <c r="I1770" s="45"/>
      <c r="J1770" s="45"/>
      <c r="K1770" s="45"/>
      <c r="L1770" s="45"/>
      <c r="M1770" s="45"/>
      <c r="N1770" s="45"/>
      <c r="O1770" s="45"/>
      <c r="P1770" s="45"/>
      <c r="Q1770" s="45"/>
      <c r="R1770" s="45"/>
      <c r="S1770" s="45"/>
      <c r="T1770" s="45"/>
      <c r="U1770" s="45"/>
      <c r="V1770" s="45"/>
      <c r="W1770" s="45"/>
      <c r="X1770" s="45"/>
      <c r="Y1770" s="45"/>
      <c r="Z1770" s="45"/>
      <c r="AA1770" s="45"/>
      <c r="AB1770" s="45"/>
      <c r="AC1770" s="45"/>
      <c r="AD1770" s="45"/>
      <c r="AE1770" s="45"/>
      <c r="AF1770" s="45"/>
      <c r="AG1770" s="45"/>
      <c r="AH1770" s="45"/>
      <c r="AI1770" s="45"/>
      <c r="AJ1770" s="45"/>
      <c r="AK1770" s="45"/>
      <c r="AL1770" s="45"/>
      <c r="AM1770" s="45"/>
      <c r="AN1770" s="45"/>
      <c r="AO1770" s="45"/>
      <c r="AP1770" s="45"/>
      <c r="AQ1770" s="45"/>
      <c r="AR1770" s="45"/>
      <c r="AS1770" s="45"/>
      <c r="AT1770" s="45"/>
      <c r="AU1770" s="45"/>
      <c r="AV1770" s="45"/>
      <c r="AW1770" s="45"/>
      <c r="AX1770" s="45"/>
      <c r="AY1770" s="45"/>
      <c r="AZ1770" s="45"/>
      <c r="BA1770" s="45"/>
      <c r="BB1770" s="45"/>
      <c r="BC1770" s="45"/>
      <c r="BD1770" s="45"/>
      <c r="BE1770" s="45"/>
      <c r="BF1770" s="45"/>
      <c r="BG1770" s="45"/>
      <c r="BH1770" s="45"/>
      <c r="BI1770" s="45"/>
      <c r="BJ1770" s="45"/>
      <c r="BK1770" s="45"/>
      <c r="BL1770" s="45"/>
      <c r="BM1770" s="45"/>
      <c r="BN1770" s="45"/>
      <c r="BO1770" s="45"/>
      <c r="BP1770" s="45"/>
      <c r="BQ1770" s="45"/>
      <c r="BR1770" s="45"/>
      <c r="BS1770" s="45"/>
      <c r="BT1770" s="45"/>
      <c r="BU1770" s="45"/>
      <c r="BV1770" s="45"/>
      <c r="BW1770" s="45"/>
      <c r="BX1770" s="45"/>
      <c r="BY1770" s="45"/>
      <c r="BZ1770" s="45"/>
    </row>
    <row r="1771" spans="1:78" x14ac:dyDescent="0.45">
      <c r="A1771" s="45"/>
      <c r="B1771" s="45"/>
      <c r="C1771" s="45"/>
      <c r="D1771" s="45"/>
      <c r="E1771" s="45"/>
      <c r="F1771" s="45"/>
      <c r="G1771" s="45"/>
      <c r="H1771" s="45"/>
      <c r="I1771" s="45"/>
      <c r="J1771" s="45"/>
      <c r="K1771" s="45"/>
      <c r="L1771" s="45"/>
      <c r="M1771" s="45"/>
      <c r="N1771" s="45"/>
      <c r="O1771" s="45"/>
      <c r="P1771" s="45"/>
      <c r="Q1771" s="45"/>
      <c r="R1771" s="45"/>
      <c r="S1771" s="45"/>
      <c r="T1771" s="45"/>
      <c r="U1771" s="45"/>
      <c r="V1771" s="45"/>
      <c r="W1771" s="45"/>
      <c r="X1771" s="45"/>
      <c r="Y1771" s="45"/>
      <c r="Z1771" s="45"/>
      <c r="AA1771" s="45"/>
      <c r="AB1771" s="45"/>
      <c r="AC1771" s="45"/>
      <c r="AD1771" s="45"/>
      <c r="AE1771" s="45"/>
      <c r="AF1771" s="45"/>
      <c r="AG1771" s="45"/>
      <c r="AH1771" s="45"/>
      <c r="AI1771" s="45"/>
      <c r="AJ1771" s="45"/>
      <c r="AK1771" s="45"/>
      <c r="AL1771" s="45"/>
      <c r="AM1771" s="45"/>
      <c r="AN1771" s="45"/>
      <c r="AO1771" s="45"/>
      <c r="AP1771" s="45"/>
      <c r="AQ1771" s="45"/>
      <c r="AR1771" s="45"/>
      <c r="AS1771" s="45"/>
      <c r="AT1771" s="45"/>
      <c r="AU1771" s="45"/>
      <c r="AV1771" s="45"/>
      <c r="AW1771" s="45"/>
      <c r="AX1771" s="45"/>
      <c r="AY1771" s="45"/>
      <c r="AZ1771" s="45"/>
      <c r="BA1771" s="45"/>
      <c r="BB1771" s="45"/>
      <c r="BC1771" s="45"/>
      <c r="BD1771" s="45"/>
      <c r="BE1771" s="45"/>
      <c r="BF1771" s="45"/>
      <c r="BG1771" s="45"/>
      <c r="BH1771" s="45"/>
      <c r="BI1771" s="45"/>
      <c r="BJ1771" s="45"/>
      <c r="BK1771" s="45"/>
      <c r="BL1771" s="45"/>
      <c r="BM1771" s="45"/>
      <c r="BN1771" s="45"/>
      <c r="BO1771" s="45"/>
      <c r="BP1771" s="45"/>
      <c r="BQ1771" s="45"/>
      <c r="BR1771" s="45"/>
      <c r="BS1771" s="45"/>
      <c r="BT1771" s="45"/>
      <c r="BU1771" s="45"/>
      <c r="BV1771" s="45"/>
      <c r="BW1771" s="45"/>
      <c r="BX1771" s="45"/>
      <c r="BY1771" s="45"/>
      <c r="BZ1771" s="45"/>
    </row>
    <row r="1772" spans="1:78" x14ac:dyDescent="0.45">
      <c r="A1772" s="45"/>
      <c r="B1772" s="45"/>
      <c r="C1772" s="45"/>
      <c r="D1772" s="45"/>
      <c r="E1772" s="45"/>
      <c r="F1772" s="45"/>
      <c r="G1772" s="45"/>
      <c r="H1772" s="45"/>
      <c r="I1772" s="45"/>
      <c r="J1772" s="45"/>
      <c r="K1772" s="45"/>
      <c r="L1772" s="45"/>
      <c r="M1772" s="45"/>
      <c r="N1772" s="45"/>
      <c r="O1772" s="45"/>
      <c r="P1772" s="45"/>
      <c r="Q1772" s="45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  <c r="AD1772" s="45"/>
      <c r="AE1772" s="45"/>
      <c r="AF1772" s="45"/>
      <c r="AG1772" s="45"/>
      <c r="AH1772" s="45"/>
      <c r="AI1772" s="45"/>
      <c r="AJ1772" s="45"/>
      <c r="AK1772" s="45"/>
      <c r="AL1772" s="45"/>
      <c r="AM1772" s="45"/>
      <c r="AN1772" s="45"/>
      <c r="AO1772" s="45"/>
      <c r="AP1772" s="45"/>
      <c r="AQ1772" s="45"/>
      <c r="AR1772" s="45"/>
      <c r="AS1772" s="45"/>
      <c r="AT1772" s="45"/>
      <c r="AU1772" s="45"/>
      <c r="AV1772" s="45"/>
      <c r="AW1772" s="45"/>
      <c r="AX1772" s="45"/>
      <c r="AY1772" s="45"/>
      <c r="AZ1772" s="45"/>
      <c r="BA1772" s="45"/>
      <c r="BB1772" s="45"/>
      <c r="BC1772" s="45"/>
      <c r="BD1772" s="45"/>
      <c r="BE1772" s="45"/>
      <c r="BF1772" s="45"/>
      <c r="BG1772" s="45"/>
      <c r="BH1772" s="45"/>
      <c r="BI1772" s="45"/>
      <c r="BJ1772" s="45"/>
      <c r="BK1772" s="45"/>
      <c r="BL1772" s="45"/>
      <c r="BM1772" s="45"/>
      <c r="BN1772" s="45"/>
      <c r="BO1772" s="45"/>
      <c r="BP1772" s="45"/>
      <c r="BQ1772" s="45"/>
      <c r="BR1772" s="45"/>
      <c r="BS1772" s="45"/>
      <c r="BT1772" s="45"/>
      <c r="BU1772" s="45"/>
      <c r="BV1772" s="45"/>
      <c r="BW1772" s="45"/>
      <c r="BX1772" s="45"/>
      <c r="BY1772" s="45"/>
      <c r="BZ1772" s="45"/>
    </row>
    <row r="1773" spans="1:78" x14ac:dyDescent="0.45">
      <c r="A1773" s="45"/>
      <c r="B1773" s="45"/>
      <c r="C1773" s="45"/>
      <c r="D1773" s="45"/>
      <c r="E1773" s="45"/>
      <c r="F1773" s="45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5"/>
      <c r="S1773" s="45"/>
      <c r="T1773" s="45"/>
      <c r="U1773" s="45"/>
      <c r="V1773" s="45"/>
      <c r="W1773" s="45"/>
      <c r="X1773" s="45"/>
      <c r="Y1773" s="45"/>
      <c r="Z1773" s="45"/>
      <c r="AA1773" s="45"/>
      <c r="AB1773" s="45"/>
      <c r="AC1773" s="45"/>
      <c r="AD1773" s="45"/>
      <c r="AE1773" s="45"/>
      <c r="AF1773" s="45"/>
      <c r="AG1773" s="45"/>
      <c r="AH1773" s="45"/>
      <c r="AI1773" s="45"/>
      <c r="AJ1773" s="45"/>
      <c r="AK1773" s="45"/>
      <c r="AL1773" s="45"/>
      <c r="AM1773" s="45"/>
      <c r="AN1773" s="45"/>
      <c r="AO1773" s="45"/>
      <c r="AP1773" s="45"/>
      <c r="AQ1773" s="45"/>
      <c r="AR1773" s="45"/>
      <c r="AS1773" s="45"/>
      <c r="AT1773" s="45"/>
      <c r="AU1773" s="45"/>
      <c r="AV1773" s="45"/>
      <c r="AW1773" s="45"/>
      <c r="AX1773" s="45"/>
      <c r="AY1773" s="45"/>
      <c r="AZ1773" s="45"/>
      <c r="BA1773" s="45"/>
      <c r="BB1773" s="45"/>
      <c r="BC1773" s="45"/>
      <c r="BD1773" s="45"/>
      <c r="BE1773" s="45"/>
      <c r="BF1773" s="45"/>
      <c r="BG1773" s="45"/>
      <c r="BH1773" s="45"/>
      <c r="BI1773" s="45"/>
      <c r="BJ1773" s="45"/>
      <c r="BK1773" s="45"/>
      <c r="BL1773" s="45"/>
      <c r="BM1773" s="45"/>
      <c r="BN1773" s="45"/>
      <c r="BO1773" s="45"/>
      <c r="BP1773" s="45"/>
      <c r="BQ1773" s="45"/>
      <c r="BR1773" s="45"/>
      <c r="BS1773" s="45"/>
      <c r="BT1773" s="45"/>
      <c r="BU1773" s="45"/>
      <c r="BV1773" s="45"/>
      <c r="BW1773" s="45"/>
      <c r="BX1773" s="45"/>
      <c r="BY1773" s="45"/>
      <c r="BZ1773" s="45"/>
    </row>
    <row r="1774" spans="1:78" x14ac:dyDescent="0.45">
      <c r="A1774" s="45"/>
      <c r="B1774" s="45"/>
      <c r="C1774" s="45"/>
      <c r="D1774" s="45"/>
      <c r="E1774" s="45"/>
      <c r="F1774" s="45"/>
      <c r="G1774" s="45"/>
      <c r="H1774" s="45"/>
      <c r="I1774" s="45"/>
      <c r="J1774" s="45"/>
      <c r="K1774" s="45"/>
      <c r="L1774" s="45"/>
      <c r="M1774" s="45"/>
      <c r="N1774" s="45"/>
      <c r="O1774" s="45"/>
      <c r="P1774" s="45"/>
      <c r="Q1774" s="45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  <c r="AF1774" s="45"/>
      <c r="AG1774" s="45"/>
      <c r="AH1774" s="45"/>
      <c r="AI1774" s="45"/>
      <c r="AJ1774" s="45"/>
      <c r="AK1774" s="45"/>
      <c r="AL1774" s="45"/>
      <c r="AM1774" s="45"/>
      <c r="AN1774" s="45"/>
      <c r="AO1774" s="45"/>
      <c r="AP1774" s="45"/>
      <c r="AQ1774" s="45"/>
      <c r="AR1774" s="45"/>
      <c r="AS1774" s="45"/>
      <c r="AT1774" s="45"/>
      <c r="AU1774" s="45"/>
      <c r="AV1774" s="45"/>
      <c r="AW1774" s="45"/>
      <c r="AX1774" s="45"/>
      <c r="AY1774" s="45"/>
      <c r="AZ1774" s="45"/>
      <c r="BA1774" s="45"/>
      <c r="BB1774" s="45"/>
      <c r="BC1774" s="45"/>
      <c r="BD1774" s="45"/>
      <c r="BE1774" s="45"/>
      <c r="BF1774" s="45"/>
      <c r="BG1774" s="45"/>
      <c r="BH1774" s="45"/>
      <c r="BI1774" s="45"/>
      <c r="BJ1774" s="45"/>
      <c r="BK1774" s="45"/>
      <c r="BL1774" s="45"/>
      <c r="BM1774" s="45"/>
      <c r="BN1774" s="45"/>
      <c r="BO1774" s="45"/>
      <c r="BP1774" s="45"/>
      <c r="BQ1774" s="45"/>
      <c r="BR1774" s="45"/>
      <c r="BS1774" s="45"/>
      <c r="BT1774" s="45"/>
      <c r="BU1774" s="45"/>
      <c r="BV1774" s="45"/>
      <c r="BW1774" s="45"/>
      <c r="BX1774" s="45"/>
      <c r="BY1774" s="45"/>
      <c r="BZ1774" s="45"/>
    </row>
    <row r="1775" spans="1:78" x14ac:dyDescent="0.45">
      <c r="A1775" s="45"/>
      <c r="B1775" s="45"/>
      <c r="C1775" s="45"/>
      <c r="D1775" s="45"/>
      <c r="E1775" s="45"/>
      <c r="F1775" s="45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5"/>
      <c r="R1775" s="45"/>
      <c r="S1775" s="45"/>
      <c r="T1775" s="45"/>
      <c r="U1775" s="45"/>
      <c r="V1775" s="45"/>
      <c r="W1775" s="45"/>
      <c r="X1775" s="45"/>
      <c r="Y1775" s="45"/>
      <c r="Z1775" s="45"/>
      <c r="AA1775" s="45"/>
      <c r="AB1775" s="45"/>
      <c r="AC1775" s="45"/>
      <c r="AD1775" s="45"/>
      <c r="AE1775" s="45"/>
      <c r="AF1775" s="45"/>
      <c r="AG1775" s="45"/>
      <c r="AH1775" s="45"/>
      <c r="AI1775" s="45"/>
      <c r="AJ1775" s="45"/>
      <c r="AK1775" s="45"/>
      <c r="AL1775" s="45"/>
      <c r="AM1775" s="45"/>
      <c r="AN1775" s="45"/>
      <c r="AO1775" s="45"/>
      <c r="AP1775" s="45"/>
      <c r="AQ1775" s="45"/>
      <c r="AR1775" s="45"/>
      <c r="AS1775" s="45"/>
      <c r="AT1775" s="45"/>
      <c r="AU1775" s="45"/>
      <c r="AV1775" s="45"/>
      <c r="AW1775" s="45"/>
      <c r="AX1775" s="45"/>
      <c r="AY1775" s="45"/>
      <c r="AZ1775" s="45"/>
      <c r="BA1775" s="45"/>
      <c r="BB1775" s="45"/>
      <c r="BC1775" s="45"/>
      <c r="BD1775" s="45"/>
      <c r="BE1775" s="45"/>
      <c r="BF1775" s="45"/>
      <c r="BG1775" s="45"/>
      <c r="BH1775" s="45"/>
      <c r="BI1775" s="45"/>
      <c r="BJ1775" s="45"/>
      <c r="BK1775" s="45"/>
      <c r="BL1775" s="45"/>
      <c r="BM1775" s="45"/>
      <c r="BN1775" s="45"/>
      <c r="BO1775" s="45"/>
      <c r="BP1775" s="45"/>
      <c r="BQ1775" s="45"/>
      <c r="BR1775" s="45"/>
      <c r="BS1775" s="45"/>
      <c r="BT1775" s="45"/>
      <c r="BU1775" s="45"/>
      <c r="BV1775" s="45"/>
      <c r="BW1775" s="45"/>
      <c r="BX1775" s="45"/>
      <c r="BY1775" s="45"/>
      <c r="BZ1775" s="45"/>
    </row>
    <row r="1776" spans="1:78" x14ac:dyDescent="0.45">
      <c r="A1776" s="45"/>
      <c r="B1776" s="45"/>
      <c r="C1776" s="45"/>
      <c r="D1776" s="45"/>
      <c r="E1776" s="45"/>
      <c r="F1776" s="45"/>
      <c r="G1776" s="45"/>
      <c r="H1776" s="45"/>
      <c r="I1776" s="45"/>
      <c r="J1776" s="45"/>
      <c r="K1776" s="45"/>
      <c r="L1776" s="45"/>
      <c r="M1776" s="45"/>
      <c r="N1776" s="45"/>
      <c r="O1776" s="45"/>
      <c r="P1776" s="45"/>
      <c r="Q1776" s="45"/>
      <c r="R1776" s="45"/>
      <c r="S1776" s="45"/>
      <c r="T1776" s="45"/>
      <c r="U1776" s="45"/>
      <c r="V1776" s="45"/>
      <c r="W1776" s="45"/>
      <c r="X1776" s="45"/>
      <c r="Y1776" s="45"/>
      <c r="Z1776" s="45"/>
      <c r="AA1776" s="45"/>
      <c r="AB1776" s="45"/>
      <c r="AC1776" s="45"/>
      <c r="AD1776" s="45"/>
      <c r="AE1776" s="45"/>
      <c r="AF1776" s="45"/>
      <c r="AG1776" s="45"/>
      <c r="AH1776" s="45"/>
      <c r="AI1776" s="45"/>
      <c r="AJ1776" s="45"/>
      <c r="AK1776" s="45"/>
      <c r="AL1776" s="45"/>
      <c r="AM1776" s="45"/>
      <c r="AN1776" s="45"/>
      <c r="AO1776" s="45"/>
      <c r="AP1776" s="45"/>
      <c r="AQ1776" s="45"/>
      <c r="AR1776" s="45"/>
      <c r="AS1776" s="45"/>
      <c r="AT1776" s="45"/>
      <c r="AU1776" s="45"/>
      <c r="AV1776" s="45"/>
      <c r="AW1776" s="45"/>
      <c r="AX1776" s="45"/>
      <c r="AY1776" s="45"/>
      <c r="AZ1776" s="45"/>
      <c r="BA1776" s="45"/>
      <c r="BB1776" s="45"/>
      <c r="BC1776" s="45"/>
      <c r="BD1776" s="45"/>
      <c r="BE1776" s="45"/>
      <c r="BF1776" s="45"/>
      <c r="BG1776" s="45"/>
      <c r="BH1776" s="45"/>
      <c r="BI1776" s="45"/>
      <c r="BJ1776" s="45"/>
      <c r="BK1776" s="45"/>
      <c r="BL1776" s="45"/>
      <c r="BM1776" s="45"/>
      <c r="BN1776" s="45"/>
      <c r="BO1776" s="45"/>
      <c r="BP1776" s="45"/>
      <c r="BQ1776" s="45"/>
      <c r="BR1776" s="45"/>
      <c r="BS1776" s="45"/>
      <c r="BT1776" s="45"/>
      <c r="BU1776" s="45"/>
      <c r="BV1776" s="45"/>
      <c r="BW1776" s="45"/>
      <c r="BX1776" s="45"/>
      <c r="BY1776" s="45"/>
      <c r="BZ1776" s="45"/>
    </row>
    <row r="1777" spans="1:78" x14ac:dyDescent="0.45">
      <c r="A1777" s="45"/>
      <c r="B1777" s="45"/>
      <c r="C1777" s="45"/>
      <c r="D1777" s="45"/>
      <c r="E1777" s="45"/>
      <c r="F1777" s="45"/>
      <c r="G1777" s="45"/>
      <c r="H1777" s="45"/>
      <c r="I1777" s="45"/>
      <c r="J1777" s="45"/>
      <c r="K1777" s="45"/>
      <c r="L1777" s="45"/>
      <c r="M1777" s="45"/>
      <c r="N1777" s="45"/>
      <c r="O1777" s="45"/>
      <c r="P1777" s="45"/>
      <c r="Q1777" s="45"/>
      <c r="R1777" s="45"/>
      <c r="S1777" s="45"/>
      <c r="T1777" s="45"/>
      <c r="U1777" s="45"/>
      <c r="V1777" s="45"/>
      <c r="W1777" s="45"/>
      <c r="X1777" s="45"/>
      <c r="Y1777" s="45"/>
      <c r="Z1777" s="45"/>
      <c r="AA1777" s="45"/>
      <c r="AB1777" s="45"/>
      <c r="AC1777" s="45"/>
      <c r="AD1777" s="45"/>
      <c r="AE1777" s="45"/>
      <c r="AF1777" s="45"/>
      <c r="AG1777" s="45"/>
      <c r="AH1777" s="45"/>
      <c r="AI1777" s="45"/>
      <c r="AJ1777" s="45"/>
      <c r="AK1777" s="45"/>
      <c r="AL1777" s="45"/>
      <c r="AM1777" s="45"/>
      <c r="AN1777" s="45"/>
      <c r="AO1777" s="45"/>
      <c r="AP1777" s="45"/>
      <c r="AQ1777" s="45"/>
      <c r="AR1777" s="45"/>
      <c r="AS1777" s="45"/>
      <c r="AT1777" s="45"/>
      <c r="AU1777" s="45"/>
      <c r="AV1777" s="45"/>
      <c r="AW1777" s="45"/>
      <c r="AX1777" s="45"/>
      <c r="AY1777" s="45"/>
      <c r="AZ1777" s="45"/>
      <c r="BA1777" s="45"/>
      <c r="BB1777" s="45"/>
      <c r="BC1777" s="45"/>
      <c r="BD1777" s="45"/>
      <c r="BE1777" s="45"/>
      <c r="BF1777" s="45"/>
      <c r="BG1777" s="45"/>
      <c r="BH1777" s="45"/>
      <c r="BI1777" s="45"/>
      <c r="BJ1777" s="45"/>
      <c r="BK1777" s="45"/>
      <c r="BL1777" s="45"/>
      <c r="BM1777" s="45"/>
      <c r="BN1777" s="45"/>
      <c r="BO1777" s="45"/>
      <c r="BP1777" s="45"/>
      <c r="BQ1777" s="45"/>
      <c r="BR1777" s="45"/>
      <c r="BS1777" s="45"/>
      <c r="BT1777" s="45"/>
      <c r="BU1777" s="45"/>
      <c r="BV1777" s="45"/>
      <c r="BW1777" s="45"/>
      <c r="BX1777" s="45"/>
      <c r="BY1777" s="45"/>
      <c r="BZ1777" s="45"/>
    </row>
    <row r="1778" spans="1:78" x14ac:dyDescent="0.45">
      <c r="A1778" s="45"/>
      <c r="B1778" s="45"/>
      <c r="C1778" s="45"/>
      <c r="D1778" s="45"/>
      <c r="E1778" s="45"/>
      <c r="F1778" s="45"/>
      <c r="G1778" s="45"/>
      <c r="H1778" s="45"/>
      <c r="I1778" s="45"/>
      <c r="J1778" s="45"/>
      <c r="K1778" s="45"/>
      <c r="L1778" s="45"/>
      <c r="M1778" s="45"/>
      <c r="N1778" s="45"/>
      <c r="O1778" s="45"/>
      <c r="P1778" s="45"/>
      <c r="Q1778" s="45"/>
      <c r="R1778" s="45"/>
      <c r="S1778" s="45"/>
      <c r="T1778" s="45"/>
      <c r="U1778" s="45"/>
      <c r="V1778" s="45"/>
      <c r="W1778" s="45"/>
      <c r="X1778" s="45"/>
      <c r="Y1778" s="45"/>
      <c r="Z1778" s="45"/>
      <c r="AA1778" s="45"/>
      <c r="AB1778" s="45"/>
      <c r="AC1778" s="45"/>
      <c r="AD1778" s="45"/>
      <c r="AE1778" s="45"/>
      <c r="AF1778" s="45"/>
      <c r="AG1778" s="45"/>
      <c r="AH1778" s="45"/>
      <c r="AI1778" s="45"/>
      <c r="AJ1778" s="45"/>
      <c r="AK1778" s="45"/>
      <c r="AL1778" s="45"/>
      <c r="AM1778" s="45"/>
      <c r="AN1778" s="45"/>
      <c r="AO1778" s="45"/>
      <c r="AP1778" s="45"/>
      <c r="AQ1778" s="45"/>
      <c r="AR1778" s="45"/>
      <c r="AS1778" s="45"/>
      <c r="AT1778" s="45"/>
      <c r="AU1778" s="45"/>
      <c r="AV1778" s="45"/>
      <c r="AW1778" s="45"/>
      <c r="AX1778" s="45"/>
      <c r="AY1778" s="45"/>
      <c r="AZ1778" s="45"/>
      <c r="BA1778" s="45"/>
      <c r="BB1778" s="45"/>
      <c r="BC1778" s="45"/>
      <c r="BD1778" s="45"/>
      <c r="BE1778" s="45"/>
      <c r="BF1778" s="45"/>
      <c r="BG1778" s="45"/>
      <c r="BH1778" s="45"/>
      <c r="BI1778" s="45"/>
      <c r="BJ1778" s="45"/>
      <c r="BK1778" s="45"/>
      <c r="BL1778" s="45"/>
      <c r="BM1778" s="45"/>
      <c r="BN1778" s="45"/>
      <c r="BO1778" s="45"/>
      <c r="BP1778" s="45"/>
      <c r="BQ1778" s="45"/>
      <c r="BR1778" s="45"/>
      <c r="BS1778" s="45"/>
      <c r="BT1778" s="45"/>
      <c r="BU1778" s="45"/>
      <c r="BV1778" s="45"/>
      <c r="BW1778" s="45"/>
      <c r="BX1778" s="45"/>
      <c r="BY1778" s="45"/>
      <c r="BZ1778" s="45"/>
    </row>
    <row r="1779" spans="1:78" x14ac:dyDescent="0.45">
      <c r="A1779" s="45"/>
      <c r="B1779" s="45"/>
      <c r="C1779" s="45"/>
      <c r="D1779" s="45"/>
      <c r="E1779" s="45"/>
      <c r="F1779" s="45"/>
      <c r="G1779" s="45"/>
      <c r="H1779" s="45"/>
      <c r="I1779" s="45"/>
      <c r="J1779" s="45"/>
      <c r="K1779" s="45"/>
      <c r="L1779" s="45"/>
      <c r="M1779" s="45"/>
      <c r="N1779" s="45"/>
      <c r="O1779" s="45"/>
      <c r="P1779" s="45"/>
      <c r="Q1779" s="45"/>
      <c r="R1779" s="45"/>
      <c r="S1779" s="45"/>
      <c r="T1779" s="45"/>
      <c r="U1779" s="45"/>
      <c r="V1779" s="45"/>
      <c r="W1779" s="45"/>
      <c r="X1779" s="45"/>
      <c r="Y1779" s="45"/>
      <c r="Z1779" s="45"/>
      <c r="AA1779" s="45"/>
      <c r="AB1779" s="45"/>
      <c r="AC1779" s="45"/>
      <c r="AD1779" s="45"/>
      <c r="AE1779" s="45"/>
      <c r="AF1779" s="45"/>
      <c r="AG1779" s="45"/>
      <c r="AH1779" s="45"/>
      <c r="AI1779" s="45"/>
      <c r="AJ1779" s="45"/>
      <c r="AK1779" s="45"/>
      <c r="AL1779" s="45"/>
      <c r="AM1779" s="45"/>
      <c r="AN1779" s="45"/>
      <c r="AO1779" s="45"/>
      <c r="AP1779" s="45"/>
      <c r="AQ1779" s="45"/>
      <c r="AR1779" s="45"/>
      <c r="AS1779" s="45"/>
      <c r="AT1779" s="45"/>
      <c r="AU1779" s="45"/>
      <c r="AV1779" s="45"/>
      <c r="AW1779" s="45"/>
      <c r="AX1779" s="45"/>
      <c r="AY1779" s="45"/>
      <c r="AZ1779" s="45"/>
      <c r="BA1779" s="45"/>
      <c r="BB1779" s="45"/>
      <c r="BC1779" s="45"/>
      <c r="BD1779" s="45"/>
      <c r="BE1779" s="45"/>
      <c r="BF1779" s="45"/>
      <c r="BG1779" s="45"/>
      <c r="BH1779" s="45"/>
      <c r="BI1779" s="45"/>
      <c r="BJ1779" s="45"/>
      <c r="BK1779" s="45"/>
      <c r="BL1779" s="45"/>
      <c r="BM1779" s="45"/>
      <c r="BN1779" s="45"/>
      <c r="BO1779" s="45"/>
      <c r="BP1779" s="45"/>
      <c r="BQ1779" s="45"/>
      <c r="BR1779" s="45"/>
      <c r="BS1779" s="45"/>
      <c r="BT1779" s="45"/>
      <c r="BU1779" s="45"/>
      <c r="BV1779" s="45"/>
      <c r="BW1779" s="45"/>
      <c r="BX1779" s="45"/>
      <c r="BY1779" s="45"/>
      <c r="BZ1779" s="45"/>
    </row>
    <row r="1780" spans="1:78" x14ac:dyDescent="0.45">
      <c r="A1780" s="45"/>
      <c r="B1780" s="45"/>
      <c r="C1780" s="45"/>
      <c r="D1780" s="45"/>
      <c r="E1780" s="45"/>
      <c r="F1780" s="45"/>
      <c r="G1780" s="45"/>
      <c r="H1780" s="45"/>
      <c r="I1780" s="45"/>
      <c r="J1780" s="45"/>
      <c r="K1780" s="45"/>
      <c r="L1780" s="45"/>
      <c r="M1780" s="45"/>
      <c r="N1780" s="45"/>
      <c r="O1780" s="45"/>
      <c r="P1780" s="45"/>
      <c r="Q1780" s="45"/>
      <c r="R1780" s="45"/>
      <c r="S1780" s="45"/>
      <c r="T1780" s="45"/>
      <c r="U1780" s="45"/>
      <c r="V1780" s="45"/>
      <c r="W1780" s="45"/>
      <c r="X1780" s="45"/>
      <c r="Y1780" s="45"/>
      <c r="Z1780" s="45"/>
      <c r="AA1780" s="45"/>
      <c r="AB1780" s="45"/>
      <c r="AC1780" s="45"/>
      <c r="AD1780" s="45"/>
      <c r="AE1780" s="45"/>
      <c r="AF1780" s="45"/>
      <c r="AG1780" s="45"/>
      <c r="AH1780" s="45"/>
      <c r="AI1780" s="45"/>
      <c r="AJ1780" s="45"/>
      <c r="AK1780" s="45"/>
      <c r="AL1780" s="45"/>
      <c r="AM1780" s="45"/>
      <c r="AN1780" s="45"/>
      <c r="AO1780" s="45"/>
      <c r="AP1780" s="45"/>
      <c r="AQ1780" s="45"/>
      <c r="AR1780" s="45"/>
      <c r="AS1780" s="45"/>
      <c r="AT1780" s="45"/>
      <c r="AU1780" s="45"/>
      <c r="AV1780" s="45"/>
      <c r="AW1780" s="45"/>
      <c r="AX1780" s="45"/>
      <c r="AY1780" s="45"/>
      <c r="AZ1780" s="45"/>
      <c r="BA1780" s="45"/>
      <c r="BB1780" s="45"/>
      <c r="BC1780" s="45"/>
      <c r="BD1780" s="45"/>
      <c r="BE1780" s="45"/>
      <c r="BF1780" s="45"/>
      <c r="BG1780" s="45"/>
      <c r="BH1780" s="45"/>
      <c r="BI1780" s="45"/>
      <c r="BJ1780" s="45"/>
      <c r="BK1780" s="45"/>
      <c r="BL1780" s="45"/>
      <c r="BM1780" s="45"/>
      <c r="BN1780" s="45"/>
      <c r="BO1780" s="45"/>
      <c r="BP1780" s="45"/>
      <c r="BQ1780" s="45"/>
      <c r="BR1780" s="45"/>
      <c r="BS1780" s="45"/>
      <c r="BT1780" s="45"/>
      <c r="BU1780" s="45"/>
      <c r="BV1780" s="45"/>
      <c r="BW1780" s="45"/>
      <c r="BX1780" s="45"/>
      <c r="BY1780" s="45"/>
      <c r="BZ1780" s="45"/>
    </row>
    <row r="1781" spans="1:78" x14ac:dyDescent="0.45">
      <c r="A1781" s="45"/>
      <c r="B1781" s="45"/>
      <c r="C1781" s="45"/>
      <c r="D1781" s="45"/>
      <c r="E1781" s="45"/>
      <c r="F1781" s="45"/>
      <c r="G1781" s="45"/>
      <c r="H1781" s="45"/>
      <c r="I1781" s="45"/>
      <c r="J1781" s="45"/>
      <c r="K1781" s="45"/>
      <c r="L1781" s="45"/>
      <c r="M1781" s="45"/>
      <c r="N1781" s="45"/>
      <c r="O1781" s="45"/>
      <c r="P1781" s="45"/>
      <c r="Q1781" s="45"/>
      <c r="R1781" s="45"/>
      <c r="S1781" s="45"/>
      <c r="T1781" s="45"/>
      <c r="U1781" s="45"/>
      <c r="V1781" s="45"/>
      <c r="W1781" s="45"/>
      <c r="X1781" s="45"/>
      <c r="Y1781" s="45"/>
      <c r="Z1781" s="45"/>
      <c r="AA1781" s="45"/>
      <c r="AB1781" s="45"/>
      <c r="AC1781" s="45"/>
      <c r="AD1781" s="45"/>
      <c r="AE1781" s="45"/>
      <c r="AF1781" s="45"/>
      <c r="AG1781" s="45"/>
      <c r="AH1781" s="45"/>
      <c r="AI1781" s="45"/>
      <c r="AJ1781" s="45"/>
      <c r="AK1781" s="45"/>
      <c r="AL1781" s="45"/>
      <c r="AM1781" s="45"/>
      <c r="AN1781" s="45"/>
      <c r="AO1781" s="45"/>
      <c r="AP1781" s="45"/>
      <c r="AQ1781" s="45"/>
      <c r="AR1781" s="45"/>
      <c r="AS1781" s="45"/>
      <c r="AT1781" s="45"/>
      <c r="AU1781" s="45"/>
      <c r="AV1781" s="45"/>
      <c r="AW1781" s="45"/>
      <c r="AX1781" s="45"/>
      <c r="AY1781" s="45"/>
      <c r="AZ1781" s="45"/>
      <c r="BA1781" s="45"/>
      <c r="BB1781" s="45"/>
      <c r="BC1781" s="45"/>
      <c r="BD1781" s="45"/>
      <c r="BE1781" s="45"/>
      <c r="BF1781" s="45"/>
      <c r="BG1781" s="45"/>
      <c r="BH1781" s="45"/>
      <c r="BI1781" s="45"/>
      <c r="BJ1781" s="45"/>
      <c r="BK1781" s="45"/>
      <c r="BL1781" s="45"/>
      <c r="BM1781" s="45"/>
      <c r="BN1781" s="45"/>
      <c r="BO1781" s="45"/>
      <c r="BP1781" s="45"/>
      <c r="BQ1781" s="45"/>
      <c r="BR1781" s="45"/>
      <c r="BS1781" s="45"/>
      <c r="BT1781" s="45"/>
      <c r="BU1781" s="45"/>
      <c r="BV1781" s="45"/>
      <c r="BW1781" s="45"/>
      <c r="BX1781" s="45"/>
      <c r="BY1781" s="45"/>
      <c r="BZ1781" s="45"/>
    </row>
    <row r="1782" spans="1:78" x14ac:dyDescent="0.45">
      <c r="A1782" s="45"/>
      <c r="B1782" s="45"/>
      <c r="C1782" s="45"/>
      <c r="D1782" s="45"/>
      <c r="E1782" s="45"/>
      <c r="F1782" s="45"/>
      <c r="G1782" s="45"/>
      <c r="H1782" s="45"/>
      <c r="I1782" s="45"/>
      <c r="J1782" s="45"/>
      <c r="K1782" s="45"/>
      <c r="L1782" s="45"/>
      <c r="M1782" s="45"/>
      <c r="N1782" s="45"/>
      <c r="O1782" s="45"/>
      <c r="P1782" s="45"/>
      <c r="Q1782" s="45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  <c r="AF1782" s="45"/>
      <c r="AG1782" s="45"/>
      <c r="AH1782" s="45"/>
      <c r="AI1782" s="45"/>
      <c r="AJ1782" s="45"/>
      <c r="AK1782" s="45"/>
      <c r="AL1782" s="45"/>
      <c r="AM1782" s="45"/>
      <c r="AN1782" s="45"/>
      <c r="AO1782" s="45"/>
      <c r="AP1782" s="45"/>
      <c r="AQ1782" s="45"/>
      <c r="AR1782" s="45"/>
      <c r="AS1782" s="45"/>
      <c r="AT1782" s="45"/>
      <c r="AU1782" s="45"/>
      <c r="AV1782" s="45"/>
      <c r="AW1782" s="45"/>
      <c r="AX1782" s="45"/>
      <c r="AY1782" s="45"/>
      <c r="AZ1782" s="45"/>
      <c r="BA1782" s="45"/>
      <c r="BB1782" s="45"/>
      <c r="BC1782" s="45"/>
      <c r="BD1782" s="45"/>
      <c r="BE1782" s="45"/>
      <c r="BF1782" s="45"/>
      <c r="BG1782" s="45"/>
      <c r="BH1782" s="45"/>
      <c r="BI1782" s="45"/>
      <c r="BJ1782" s="45"/>
      <c r="BK1782" s="45"/>
      <c r="BL1782" s="45"/>
      <c r="BM1782" s="45"/>
      <c r="BN1782" s="45"/>
      <c r="BO1782" s="45"/>
      <c r="BP1782" s="45"/>
      <c r="BQ1782" s="45"/>
      <c r="BR1782" s="45"/>
      <c r="BS1782" s="45"/>
      <c r="BT1782" s="45"/>
      <c r="BU1782" s="45"/>
      <c r="BV1782" s="45"/>
      <c r="BW1782" s="45"/>
      <c r="BX1782" s="45"/>
      <c r="BY1782" s="45"/>
      <c r="BZ1782" s="45"/>
    </row>
    <row r="1783" spans="1:78" x14ac:dyDescent="0.45">
      <c r="A1783" s="45"/>
      <c r="B1783" s="45"/>
      <c r="C1783" s="45"/>
      <c r="D1783" s="45"/>
      <c r="E1783" s="45"/>
      <c r="F1783" s="45"/>
      <c r="G1783" s="45"/>
      <c r="H1783" s="45"/>
      <c r="I1783" s="45"/>
      <c r="J1783" s="45"/>
      <c r="K1783" s="45"/>
      <c r="L1783" s="45"/>
      <c r="M1783" s="45"/>
      <c r="N1783" s="45"/>
      <c r="O1783" s="45"/>
      <c r="P1783" s="45"/>
      <c r="Q1783" s="45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  <c r="AF1783" s="45"/>
      <c r="AG1783" s="45"/>
      <c r="AH1783" s="45"/>
      <c r="AI1783" s="45"/>
      <c r="AJ1783" s="45"/>
      <c r="AK1783" s="45"/>
      <c r="AL1783" s="45"/>
      <c r="AM1783" s="45"/>
      <c r="AN1783" s="45"/>
      <c r="AO1783" s="45"/>
      <c r="AP1783" s="45"/>
      <c r="AQ1783" s="45"/>
      <c r="AR1783" s="45"/>
      <c r="AS1783" s="45"/>
      <c r="AT1783" s="45"/>
      <c r="AU1783" s="45"/>
      <c r="AV1783" s="45"/>
      <c r="AW1783" s="45"/>
      <c r="AX1783" s="45"/>
      <c r="AY1783" s="45"/>
      <c r="AZ1783" s="45"/>
      <c r="BA1783" s="45"/>
      <c r="BB1783" s="45"/>
      <c r="BC1783" s="45"/>
      <c r="BD1783" s="45"/>
      <c r="BE1783" s="45"/>
      <c r="BF1783" s="45"/>
      <c r="BG1783" s="45"/>
      <c r="BH1783" s="45"/>
      <c r="BI1783" s="45"/>
      <c r="BJ1783" s="45"/>
      <c r="BK1783" s="45"/>
      <c r="BL1783" s="45"/>
      <c r="BM1783" s="45"/>
      <c r="BN1783" s="45"/>
      <c r="BO1783" s="45"/>
      <c r="BP1783" s="45"/>
      <c r="BQ1783" s="45"/>
      <c r="BR1783" s="45"/>
      <c r="BS1783" s="45"/>
      <c r="BT1783" s="45"/>
      <c r="BU1783" s="45"/>
      <c r="BV1783" s="45"/>
      <c r="BW1783" s="45"/>
      <c r="BX1783" s="45"/>
      <c r="BY1783" s="45"/>
      <c r="BZ1783" s="45"/>
    </row>
    <row r="1784" spans="1:78" x14ac:dyDescent="0.45">
      <c r="A1784" s="45"/>
      <c r="B1784" s="45"/>
      <c r="C1784" s="45"/>
      <c r="D1784" s="45"/>
      <c r="E1784" s="45"/>
      <c r="F1784" s="45"/>
      <c r="G1784" s="45"/>
      <c r="H1784" s="45"/>
      <c r="I1784" s="45"/>
      <c r="J1784" s="45"/>
      <c r="K1784" s="45"/>
      <c r="L1784" s="45"/>
      <c r="M1784" s="45"/>
      <c r="N1784" s="45"/>
      <c r="O1784" s="45"/>
      <c r="P1784" s="45"/>
      <c r="Q1784" s="45"/>
      <c r="R1784" s="45"/>
      <c r="S1784" s="45"/>
      <c r="T1784" s="45"/>
      <c r="U1784" s="45"/>
      <c r="V1784" s="45"/>
      <c r="W1784" s="45"/>
      <c r="X1784" s="45"/>
      <c r="Y1784" s="45"/>
      <c r="Z1784" s="45"/>
      <c r="AA1784" s="45"/>
      <c r="AB1784" s="45"/>
      <c r="AC1784" s="45"/>
      <c r="AD1784" s="45"/>
      <c r="AE1784" s="45"/>
      <c r="AF1784" s="45"/>
      <c r="AG1784" s="45"/>
      <c r="AH1784" s="45"/>
      <c r="AI1784" s="45"/>
      <c r="AJ1784" s="45"/>
      <c r="AK1784" s="45"/>
      <c r="AL1784" s="45"/>
      <c r="AM1784" s="45"/>
      <c r="AN1784" s="45"/>
      <c r="AO1784" s="45"/>
      <c r="AP1784" s="45"/>
      <c r="AQ1784" s="45"/>
      <c r="AR1784" s="45"/>
      <c r="AS1784" s="45"/>
      <c r="AT1784" s="45"/>
      <c r="AU1784" s="45"/>
      <c r="AV1784" s="45"/>
      <c r="AW1784" s="45"/>
      <c r="AX1784" s="45"/>
      <c r="AY1784" s="45"/>
      <c r="AZ1784" s="45"/>
      <c r="BA1784" s="45"/>
      <c r="BB1784" s="45"/>
      <c r="BC1784" s="45"/>
      <c r="BD1784" s="45"/>
      <c r="BE1784" s="45"/>
      <c r="BF1784" s="45"/>
      <c r="BG1784" s="45"/>
      <c r="BH1784" s="45"/>
      <c r="BI1784" s="45"/>
      <c r="BJ1784" s="45"/>
      <c r="BK1784" s="45"/>
      <c r="BL1784" s="45"/>
      <c r="BM1784" s="45"/>
      <c r="BN1784" s="45"/>
      <c r="BO1784" s="45"/>
      <c r="BP1784" s="45"/>
      <c r="BQ1784" s="45"/>
      <c r="BR1784" s="45"/>
      <c r="BS1784" s="45"/>
      <c r="BT1784" s="45"/>
      <c r="BU1784" s="45"/>
      <c r="BV1784" s="45"/>
      <c r="BW1784" s="45"/>
      <c r="BX1784" s="45"/>
      <c r="BY1784" s="45"/>
      <c r="BZ1784" s="45"/>
    </row>
    <row r="1785" spans="1:78" x14ac:dyDescent="0.45">
      <c r="A1785" s="45"/>
      <c r="B1785" s="45"/>
      <c r="C1785" s="45"/>
      <c r="D1785" s="45"/>
      <c r="E1785" s="45"/>
      <c r="F1785" s="45"/>
      <c r="G1785" s="45"/>
      <c r="H1785" s="45"/>
      <c r="I1785" s="45"/>
      <c r="J1785" s="45"/>
      <c r="K1785" s="45"/>
      <c r="L1785" s="45"/>
      <c r="M1785" s="45"/>
      <c r="N1785" s="45"/>
      <c r="O1785" s="45"/>
      <c r="P1785" s="45"/>
      <c r="Q1785" s="45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5"/>
      <c r="AE1785" s="45"/>
      <c r="AF1785" s="45"/>
      <c r="AG1785" s="45"/>
      <c r="AH1785" s="45"/>
      <c r="AI1785" s="45"/>
      <c r="AJ1785" s="45"/>
      <c r="AK1785" s="45"/>
      <c r="AL1785" s="45"/>
      <c r="AM1785" s="45"/>
      <c r="AN1785" s="45"/>
      <c r="AO1785" s="45"/>
      <c r="AP1785" s="45"/>
      <c r="AQ1785" s="45"/>
      <c r="AR1785" s="45"/>
      <c r="AS1785" s="45"/>
      <c r="AT1785" s="45"/>
      <c r="AU1785" s="45"/>
      <c r="AV1785" s="45"/>
      <c r="AW1785" s="45"/>
      <c r="AX1785" s="45"/>
      <c r="AY1785" s="45"/>
      <c r="AZ1785" s="45"/>
      <c r="BA1785" s="45"/>
      <c r="BB1785" s="45"/>
      <c r="BC1785" s="45"/>
      <c r="BD1785" s="45"/>
      <c r="BE1785" s="45"/>
      <c r="BF1785" s="45"/>
      <c r="BG1785" s="45"/>
      <c r="BH1785" s="45"/>
      <c r="BI1785" s="45"/>
      <c r="BJ1785" s="45"/>
      <c r="BK1785" s="45"/>
      <c r="BL1785" s="45"/>
      <c r="BM1785" s="45"/>
      <c r="BN1785" s="45"/>
      <c r="BO1785" s="45"/>
      <c r="BP1785" s="45"/>
      <c r="BQ1785" s="45"/>
      <c r="BR1785" s="45"/>
      <c r="BS1785" s="45"/>
      <c r="BT1785" s="45"/>
      <c r="BU1785" s="45"/>
      <c r="BV1785" s="45"/>
      <c r="BW1785" s="45"/>
      <c r="BX1785" s="45"/>
      <c r="BY1785" s="45"/>
      <c r="BZ1785" s="45"/>
    </row>
    <row r="1786" spans="1:78" x14ac:dyDescent="0.45">
      <c r="A1786" s="45"/>
      <c r="B1786" s="45"/>
      <c r="C1786" s="45"/>
      <c r="D1786" s="45"/>
      <c r="E1786" s="45"/>
      <c r="F1786" s="45"/>
      <c r="G1786" s="45"/>
      <c r="H1786" s="45"/>
      <c r="I1786" s="45"/>
      <c r="J1786" s="45"/>
      <c r="K1786" s="45"/>
      <c r="L1786" s="45"/>
      <c r="M1786" s="45"/>
      <c r="N1786" s="45"/>
      <c r="O1786" s="45"/>
      <c r="P1786" s="45"/>
      <c r="Q1786" s="45"/>
      <c r="R1786" s="45"/>
      <c r="S1786" s="45"/>
      <c r="T1786" s="45"/>
      <c r="U1786" s="45"/>
      <c r="V1786" s="45"/>
      <c r="W1786" s="45"/>
      <c r="X1786" s="45"/>
      <c r="Y1786" s="45"/>
      <c r="Z1786" s="45"/>
      <c r="AA1786" s="45"/>
      <c r="AB1786" s="45"/>
      <c r="AC1786" s="45"/>
      <c r="AD1786" s="45"/>
      <c r="AE1786" s="45"/>
      <c r="AF1786" s="45"/>
      <c r="AG1786" s="45"/>
      <c r="AH1786" s="45"/>
      <c r="AI1786" s="45"/>
      <c r="AJ1786" s="45"/>
      <c r="AK1786" s="45"/>
      <c r="AL1786" s="45"/>
      <c r="AM1786" s="45"/>
      <c r="AN1786" s="45"/>
      <c r="AO1786" s="45"/>
      <c r="AP1786" s="45"/>
      <c r="AQ1786" s="45"/>
      <c r="AR1786" s="45"/>
      <c r="AS1786" s="45"/>
      <c r="AT1786" s="45"/>
      <c r="AU1786" s="45"/>
      <c r="AV1786" s="45"/>
      <c r="AW1786" s="45"/>
      <c r="AX1786" s="45"/>
      <c r="AY1786" s="45"/>
      <c r="AZ1786" s="45"/>
      <c r="BA1786" s="45"/>
      <c r="BB1786" s="45"/>
      <c r="BC1786" s="45"/>
      <c r="BD1786" s="45"/>
      <c r="BE1786" s="45"/>
      <c r="BF1786" s="45"/>
      <c r="BG1786" s="45"/>
      <c r="BH1786" s="45"/>
      <c r="BI1786" s="45"/>
      <c r="BJ1786" s="45"/>
      <c r="BK1786" s="45"/>
      <c r="BL1786" s="45"/>
      <c r="BM1786" s="45"/>
      <c r="BN1786" s="45"/>
      <c r="BO1786" s="45"/>
      <c r="BP1786" s="45"/>
      <c r="BQ1786" s="45"/>
      <c r="BR1786" s="45"/>
      <c r="BS1786" s="45"/>
      <c r="BT1786" s="45"/>
      <c r="BU1786" s="45"/>
      <c r="BV1786" s="45"/>
      <c r="BW1786" s="45"/>
      <c r="BX1786" s="45"/>
      <c r="BY1786" s="45"/>
      <c r="BZ1786" s="45"/>
    </row>
    <row r="1787" spans="1:78" x14ac:dyDescent="0.45">
      <c r="A1787" s="45"/>
      <c r="B1787" s="45"/>
      <c r="C1787" s="45"/>
      <c r="D1787" s="45"/>
      <c r="E1787" s="45"/>
      <c r="F1787" s="45"/>
      <c r="G1787" s="45"/>
      <c r="H1787" s="45"/>
      <c r="I1787" s="45"/>
      <c r="J1787" s="45"/>
      <c r="K1787" s="45"/>
      <c r="L1787" s="45"/>
      <c r="M1787" s="45"/>
      <c r="N1787" s="45"/>
      <c r="O1787" s="45"/>
      <c r="P1787" s="45"/>
      <c r="Q1787" s="45"/>
      <c r="R1787" s="45"/>
      <c r="S1787" s="45"/>
      <c r="T1787" s="45"/>
      <c r="U1787" s="45"/>
      <c r="V1787" s="45"/>
      <c r="W1787" s="45"/>
      <c r="X1787" s="45"/>
      <c r="Y1787" s="45"/>
      <c r="Z1787" s="45"/>
      <c r="AA1787" s="45"/>
      <c r="AB1787" s="45"/>
      <c r="AC1787" s="45"/>
      <c r="AD1787" s="45"/>
      <c r="AE1787" s="45"/>
      <c r="AF1787" s="45"/>
      <c r="AG1787" s="45"/>
      <c r="AH1787" s="45"/>
      <c r="AI1787" s="45"/>
      <c r="AJ1787" s="45"/>
      <c r="AK1787" s="45"/>
      <c r="AL1787" s="45"/>
      <c r="AM1787" s="45"/>
      <c r="AN1787" s="45"/>
      <c r="AO1787" s="45"/>
      <c r="AP1787" s="45"/>
      <c r="AQ1787" s="45"/>
      <c r="AR1787" s="45"/>
      <c r="AS1787" s="45"/>
      <c r="AT1787" s="45"/>
      <c r="AU1787" s="45"/>
      <c r="AV1787" s="45"/>
      <c r="AW1787" s="45"/>
      <c r="AX1787" s="45"/>
      <c r="AY1787" s="45"/>
      <c r="AZ1787" s="45"/>
      <c r="BA1787" s="45"/>
      <c r="BB1787" s="45"/>
      <c r="BC1787" s="45"/>
      <c r="BD1787" s="45"/>
      <c r="BE1787" s="45"/>
      <c r="BF1787" s="45"/>
      <c r="BG1787" s="45"/>
      <c r="BH1787" s="45"/>
      <c r="BI1787" s="45"/>
      <c r="BJ1787" s="45"/>
      <c r="BK1787" s="45"/>
      <c r="BL1787" s="45"/>
      <c r="BM1787" s="45"/>
      <c r="BN1787" s="45"/>
      <c r="BO1787" s="45"/>
      <c r="BP1787" s="45"/>
      <c r="BQ1787" s="45"/>
      <c r="BR1787" s="45"/>
      <c r="BS1787" s="45"/>
      <c r="BT1787" s="45"/>
      <c r="BU1787" s="45"/>
      <c r="BV1787" s="45"/>
      <c r="BW1787" s="45"/>
      <c r="BX1787" s="45"/>
      <c r="BY1787" s="45"/>
      <c r="BZ1787" s="45"/>
    </row>
    <row r="1788" spans="1:78" x14ac:dyDescent="0.45">
      <c r="A1788" s="45"/>
      <c r="B1788" s="45"/>
      <c r="C1788" s="45"/>
      <c r="D1788" s="45"/>
      <c r="E1788" s="45"/>
      <c r="F1788" s="45"/>
      <c r="G1788" s="45"/>
      <c r="H1788" s="45"/>
      <c r="I1788" s="45"/>
      <c r="J1788" s="45"/>
      <c r="K1788" s="45"/>
      <c r="L1788" s="45"/>
      <c r="M1788" s="45"/>
      <c r="N1788" s="45"/>
      <c r="O1788" s="45"/>
      <c r="P1788" s="45"/>
      <c r="Q1788" s="45"/>
      <c r="R1788" s="45"/>
      <c r="S1788" s="45"/>
      <c r="T1788" s="45"/>
      <c r="U1788" s="45"/>
      <c r="V1788" s="45"/>
      <c r="W1788" s="45"/>
      <c r="X1788" s="45"/>
      <c r="Y1788" s="45"/>
      <c r="Z1788" s="45"/>
      <c r="AA1788" s="45"/>
      <c r="AB1788" s="45"/>
      <c r="AC1788" s="45"/>
      <c r="AD1788" s="45"/>
      <c r="AE1788" s="45"/>
      <c r="AF1788" s="45"/>
      <c r="AG1788" s="45"/>
      <c r="AH1788" s="45"/>
      <c r="AI1788" s="45"/>
      <c r="AJ1788" s="45"/>
      <c r="AK1788" s="45"/>
      <c r="AL1788" s="45"/>
      <c r="AM1788" s="45"/>
      <c r="AN1788" s="45"/>
      <c r="AO1788" s="45"/>
      <c r="AP1788" s="45"/>
      <c r="AQ1788" s="45"/>
      <c r="AR1788" s="45"/>
      <c r="AS1788" s="45"/>
      <c r="AT1788" s="45"/>
      <c r="AU1788" s="45"/>
      <c r="AV1788" s="45"/>
      <c r="AW1788" s="45"/>
      <c r="AX1788" s="45"/>
      <c r="AY1788" s="45"/>
      <c r="AZ1788" s="45"/>
      <c r="BA1788" s="45"/>
      <c r="BB1788" s="45"/>
      <c r="BC1788" s="45"/>
      <c r="BD1788" s="45"/>
      <c r="BE1788" s="45"/>
      <c r="BF1788" s="45"/>
      <c r="BG1788" s="45"/>
      <c r="BH1788" s="45"/>
      <c r="BI1788" s="45"/>
      <c r="BJ1788" s="45"/>
      <c r="BK1788" s="45"/>
      <c r="BL1788" s="45"/>
      <c r="BM1788" s="45"/>
      <c r="BN1788" s="45"/>
      <c r="BO1788" s="45"/>
      <c r="BP1788" s="45"/>
      <c r="BQ1788" s="45"/>
      <c r="BR1788" s="45"/>
      <c r="BS1788" s="45"/>
      <c r="BT1788" s="45"/>
      <c r="BU1788" s="45"/>
      <c r="BV1788" s="45"/>
      <c r="BW1788" s="45"/>
      <c r="BX1788" s="45"/>
      <c r="BY1788" s="45"/>
      <c r="BZ1788" s="45"/>
    </row>
    <row r="1789" spans="1:78" x14ac:dyDescent="0.45">
      <c r="A1789" s="45"/>
      <c r="B1789" s="45"/>
      <c r="C1789" s="45"/>
      <c r="D1789" s="45"/>
      <c r="E1789" s="45"/>
      <c r="F1789" s="45"/>
      <c r="G1789" s="45"/>
      <c r="H1789" s="45"/>
      <c r="I1789" s="45"/>
      <c r="J1789" s="45"/>
      <c r="K1789" s="45"/>
      <c r="L1789" s="45"/>
      <c r="M1789" s="45"/>
      <c r="N1789" s="45"/>
      <c r="O1789" s="45"/>
      <c r="P1789" s="45"/>
      <c r="Q1789" s="45"/>
      <c r="R1789" s="45"/>
      <c r="S1789" s="45"/>
      <c r="T1789" s="45"/>
      <c r="U1789" s="45"/>
      <c r="V1789" s="45"/>
      <c r="W1789" s="45"/>
      <c r="X1789" s="45"/>
      <c r="Y1789" s="45"/>
      <c r="Z1789" s="45"/>
      <c r="AA1789" s="45"/>
      <c r="AB1789" s="45"/>
      <c r="AC1789" s="45"/>
      <c r="AD1789" s="45"/>
      <c r="AE1789" s="45"/>
      <c r="AF1789" s="45"/>
      <c r="AG1789" s="45"/>
      <c r="AH1789" s="45"/>
      <c r="AI1789" s="45"/>
      <c r="AJ1789" s="45"/>
      <c r="AK1789" s="45"/>
      <c r="AL1789" s="45"/>
      <c r="AM1789" s="45"/>
      <c r="AN1789" s="45"/>
      <c r="AO1789" s="45"/>
      <c r="AP1789" s="45"/>
      <c r="AQ1789" s="45"/>
      <c r="AR1789" s="45"/>
      <c r="AS1789" s="45"/>
      <c r="AT1789" s="45"/>
      <c r="AU1789" s="45"/>
      <c r="AV1789" s="45"/>
      <c r="AW1789" s="45"/>
      <c r="AX1789" s="45"/>
      <c r="AY1789" s="45"/>
      <c r="AZ1789" s="45"/>
      <c r="BA1789" s="45"/>
      <c r="BB1789" s="45"/>
      <c r="BC1789" s="45"/>
      <c r="BD1789" s="45"/>
      <c r="BE1789" s="45"/>
      <c r="BF1789" s="45"/>
      <c r="BG1789" s="45"/>
      <c r="BH1789" s="45"/>
      <c r="BI1789" s="45"/>
      <c r="BJ1789" s="45"/>
      <c r="BK1789" s="45"/>
      <c r="BL1789" s="45"/>
      <c r="BM1789" s="45"/>
      <c r="BN1789" s="45"/>
      <c r="BO1789" s="45"/>
      <c r="BP1789" s="45"/>
      <c r="BQ1789" s="45"/>
      <c r="BR1789" s="45"/>
      <c r="BS1789" s="45"/>
      <c r="BT1789" s="45"/>
      <c r="BU1789" s="45"/>
      <c r="BV1789" s="45"/>
      <c r="BW1789" s="45"/>
      <c r="BX1789" s="45"/>
      <c r="BY1789" s="45"/>
      <c r="BZ1789" s="45"/>
    </row>
    <row r="1790" spans="1:78" x14ac:dyDescent="0.45">
      <c r="A1790" s="45"/>
      <c r="B1790" s="45"/>
      <c r="C1790" s="45"/>
      <c r="D1790" s="45"/>
      <c r="E1790" s="45"/>
      <c r="F1790" s="45"/>
      <c r="G1790" s="45"/>
      <c r="H1790" s="45"/>
      <c r="I1790" s="45"/>
      <c r="J1790" s="45"/>
      <c r="K1790" s="45"/>
      <c r="L1790" s="45"/>
      <c r="M1790" s="45"/>
      <c r="N1790" s="45"/>
      <c r="O1790" s="45"/>
      <c r="P1790" s="45"/>
      <c r="Q1790" s="45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  <c r="AF1790" s="45"/>
      <c r="AG1790" s="45"/>
      <c r="AH1790" s="45"/>
      <c r="AI1790" s="45"/>
      <c r="AJ1790" s="45"/>
      <c r="AK1790" s="45"/>
      <c r="AL1790" s="45"/>
      <c r="AM1790" s="45"/>
      <c r="AN1790" s="45"/>
      <c r="AO1790" s="45"/>
      <c r="AP1790" s="45"/>
      <c r="AQ1790" s="45"/>
      <c r="AR1790" s="45"/>
      <c r="AS1790" s="45"/>
      <c r="AT1790" s="45"/>
      <c r="AU1790" s="45"/>
      <c r="AV1790" s="45"/>
      <c r="AW1790" s="45"/>
      <c r="AX1790" s="45"/>
      <c r="AY1790" s="45"/>
      <c r="AZ1790" s="45"/>
      <c r="BA1790" s="45"/>
      <c r="BB1790" s="45"/>
      <c r="BC1790" s="45"/>
      <c r="BD1790" s="45"/>
      <c r="BE1790" s="45"/>
      <c r="BF1790" s="45"/>
      <c r="BG1790" s="45"/>
      <c r="BH1790" s="45"/>
      <c r="BI1790" s="45"/>
      <c r="BJ1790" s="45"/>
      <c r="BK1790" s="45"/>
      <c r="BL1790" s="45"/>
      <c r="BM1790" s="45"/>
      <c r="BN1790" s="45"/>
      <c r="BO1790" s="45"/>
      <c r="BP1790" s="45"/>
      <c r="BQ1790" s="45"/>
      <c r="BR1790" s="45"/>
      <c r="BS1790" s="45"/>
      <c r="BT1790" s="45"/>
      <c r="BU1790" s="45"/>
      <c r="BV1790" s="45"/>
      <c r="BW1790" s="45"/>
      <c r="BX1790" s="45"/>
      <c r="BY1790" s="45"/>
      <c r="BZ1790" s="45"/>
    </row>
    <row r="1791" spans="1:78" x14ac:dyDescent="0.45">
      <c r="A1791" s="45"/>
      <c r="B1791" s="45"/>
      <c r="C1791" s="45"/>
      <c r="D1791" s="45"/>
      <c r="E1791" s="45"/>
      <c r="F1791" s="45"/>
      <c r="G1791" s="45"/>
      <c r="H1791" s="45"/>
      <c r="I1791" s="45"/>
      <c r="J1791" s="45"/>
      <c r="K1791" s="45"/>
      <c r="L1791" s="45"/>
      <c r="M1791" s="45"/>
      <c r="N1791" s="45"/>
      <c r="O1791" s="45"/>
      <c r="P1791" s="45"/>
      <c r="Q1791" s="45"/>
      <c r="R1791" s="45"/>
      <c r="S1791" s="45"/>
      <c r="T1791" s="45"/>
      <c r="U1791" s="45"/>
      <c r="V1791" s="45"/>
      <c r="W1791" s="45"/>
      <c r="X1791" s="45"/>
      <c r="Y1791" s="45"/>
      <c r="Z1791" s="45"/>
      <c r="AA1791" s="45"/>
      <c r="AB1791" s="45"/>
      <c r="AC1791" s="45"/>
      <c r="AD1791" s="45"/>
      <c r="AE1791" s="45"/>
      <c r="AF1791" s="45"/>
      <c r="AG1791" s="45"/>
      <c r="AH1791" s="45"/>
      <c r="AI1791" s="45"/>
      <c r="AJ1791" s="45"/>
      <c r="AK1791" s="45"/>
      <c r="AL1791" s="45"/>
      <c r="AM1791" s="45"/>
      <c r="AN1791" s="45"/>
      <c r="AO1791" s="45"/>
      <c r="AP1791" s="45"/>
      <c r="AQ1791" s="45"/>
      <c r="AR1791" s="45"/>
      <c r="AS1791" s="45"/>
      <c r="AT1791" s="45"/>
      <c r="AU1791" s="45"/>
      <c r="AV1791" s="45"/>
      <c r="AW1791" s="45"/>
      <c r="AX1791" s="45"/>
      <c r="AY1791" s="45"/>
      <c r="AZ1791" s="45"/>
      <c r="BA1791" s="45"/>
      <c r="BB1791" s="45"/>
      <c r="BC1791" s="45"/>
      <c r="BD1791" s="45"/>
      <c r="BE1791" s="45"/>
      <c r="BF1791" s="45"/>
      <c r="BG1791" s="45"/>
      <c r="BH1791" s="45"/>
      <c r="BI1791" s="45"/>
      <c r="BJ1791" s="45"/>
      <c r="BK1791" s="45"/>
      <c r="BL1791" s="45"/>
      <c r="BM1791" s="45"/>
      <c r="BN1791" s="45"/>
      <c r="BO1791" s="45"/>
      <c r="BP1791" s="45"/>
      <c r="BQ1791" s="45"/>
      <c r="BR1791" s="45"/>
      <c r="BS1791" s="45"/>
      <c r="BT1791" s="45"/>
      <c r="BU1791" s="45"/>
      <c r="BV1791" s="45"/>
      <c r="BW1791" s="45"/>
      <c r="BX1791" s="45"/>
      <c r="BY1791" s="45"/>
      <c r="BZ1791" s="45"/>
    </row>
    <row r="1792" spans="1:78" x14ac:dyDescent="0.45">
      <c r="A1792" s="45"/>
      <c r="B1792" s="45"/>
      <c r="C1792" s="45"/>
      <c r="D1792" s="45"/>
      <c r="E1792" s="45"/>
      <c r="F1792" s="45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45"/>
      <c r="V1792" s="45"/>
      <c r="W1792" s="45"/>
      <c r="X1792" s="45"/>
      <c r="Y1792" s="45"/>
      <c r="Z1792" s="45"/>
      <c r="AA1792" s="45"/>
      <c r="AB1792" s="45"/>
      <c r="AC1792" s="45"/>
      <c r="AD1792" s="45"/>
      <c r="AE1792" s="45"/>
      <c r="AF1792" s="45"/>
      <c r="AG1792" s="45"/>
      <c r="AH1792" s="45"/>
      <c r="AI1792" s="45"/>
      <c r="AJ1792" s="45"/>
      <c r="AK1792" s="45"/>
      <c r="AL1792" s="45"/>
      <c r="AM1792" s="45"/>
      <c r="AN1792" s="45"/>
      <c r="AO1792" s="45"/>
      <c r="AP1792" s="45"/>
      <c r="AQ1792" s="45"/>
      <c r="AR1792" s="45"/>
      <c r="AS1792" s="45"/>
      <c r="AT1792" s="45"/>
      <c r="AU1792" s="45"/>
      <c r="AV1792" s="45"/>
      <c r="AW1792" s="45"/>
      <c r="AX1792" s="45"/>
      <c r="AY1792" s="45"/>
      <c r="AZ1792" s="45"/>
      <c r="BA1792" s="45"/>
      <c r="BB1792" s="45"/>
      <c r="BC1792" s="45"/>
      <c r="BD1792" s="45"/>
      <c r="BE1792" s="45"/>
      <c r="BF1792" s="45"/>
      <c r="BG1792" s="45"/>
      <c r="BH1792" s="45"/>
      <c r="BI1792" s="45"/>
      <c r="BJ1792" s="45"/>
      <c r="BK1792" s="45"/>
      <c r="BL1792" s="45"/>
      <c r="BM1792" s="45"/>
      <c r="BN1792" s="45"/>
      <c r="BO1792" s="45"/>
      <c r="BP1792" s="45"/>
      <c r="BQ1792" s="45"/>
      <c r="BR1792" s="45"/>
      <c r="BS1792" s="45"/>
      <c r="BT1792" s="45"/>
      <c r="BU1792" s="45"/>
      <c r="BV1792" s="45"/>
      <c r="BW1792" s="45"/>
      <c r="BX1792" s="45"/>
      <c r="BY1792" s="45"/>
      <c r="BZ1792" s="45"/>
    </row>
    <row r="1793" spans="1:78" x14ac:dyDescent="0.45">
      <c r="A1793" s="45"/>
      <c r="B1793" s="45"/>
      <c r="C1793" s="45"/>
      <c r="D1793" s="45"/>
      <c r="E1793" s="45"/>
      <c r="F1793" s="45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5"/>
      <c r="R1793" s="45"/>
      <c r="S1793" s="45"/>
      <c r="T1793" s="45"/>
      <c r="U1793" s="45"/>
      <c r="V1793" s="45"/>
      <c r="W1793" s="45"/>
      <c r="X1793" s="45"/>
      <c r="Y1793" s="45"/>
      <c r="Z1793" s="45"/>
      <c r="AA1793" s="45"/>
      <c r="AB1793" s="45"/>
      <c r="AC1793" s="45"/>
      <c r="AD1793" s="45"/>
      <c r="AE1793" s="45"/>
      <c r="AF1793" s="45"/>
      <c r="AG1793" s="45"/>
      <c r="AH1793" s="45"/>
      <c r="AI1793" s="45"/>
      <c r="AJ1793" s="45"/>
      <c r="AK1793" s="45"/>
      <c r="AL1793" s="45"/>
      <c r="AM1793" s="45"/>
      <c r="AN1793" s="45"/>
      <c r="AO1793" s="45"/>
      <c r="AP1793" s="45"/>
      <c r="AQ1793" s="45"/>
      <c r="AR1793" s="45"/>
      <c r="AS1793" s="45"/>
      <c r="AT1793" s="45"/>
      <c r="AU1793" s="45"/>
      <c r="AV1793" s="45"/>
      <c r="AW1793" s="45"/>
      <c r="AX1793" s="45"/>
      <c r="AY1793" s="45"/>
      <c r="AZ1793" s="45"/>
      <c r="BA1793" s="45"/>
      <c r="BB1793" s="45"/>
      <c r="BC1793" s="45"/>
      <c r="BD1793" s="45"/>
      <c r="BE1793" s="45"/>
      <c r="BF1793" s="45"/>
      <c r="BG1793" s="45"/>
      <c r="BH1793" s="45"/>
      <c r="BI1793" s="45"/>
      <c r="BJ1793" s="45"/>
      <c r="BK1793" s="45"/>
      <c r="BL1793" s="45"/>
      <c r="BM1793" s="45"/>
      <c r="BN1793" s="45"/>
      <c r="BO1793" s="45"/>
      <c r="BP1793" s="45"/>
      <c r="BQ1793" s="45"/>
      <c r="BR1793" s="45"/>
      <c r="BS1793" s="45"/>
      <c r="BT1793" s="45"/>
      <c r="BU1793" s="45"/>
      <c r="BV1793" s="45"/>
      <c r="BW1793" s="45"/>
      <c r="BX1793" s="45"/>
      <c r="BY1793" s="45"/>
      <c r="BZ1793" s="45"/>
    </row>
    <row r="1794" spans="1:78" x14ac:dyDescent="0.45">
      <c r="A1794" s="45"/>
      <c r="B1794" s="45"/>
      <c r="C1794" s="45"/>
      <c r="D1794" s="45"/>
      <c r="E1794" s="45"/>
      <c r="F1794" s="45"/>
      <c r="G1794" s="45"/>
      <c r="H1794" s="45"/>
      <c r="I1794" s="45"/>
      <c r="J1794" s="45"/>
      <c r="K1794" s="45"/>
      <c r="L1794" s="45"/>
      <c r="M1794" s="45"/>
      <c r="N1794" s="45"/>
      <c r="O1794" s="45"/>
      <c r="P1794" s="45"/>
      <c r="Q1794" s="45"/>
      <c r="R1794" s="45"/>
      <c r="S1794" s="45"/>
      <c r="T1794" s="45"/>
      <c r="U1794" s="45"/>
      <c r="V1794" s="45"/>
      <c r="W1794" s="45"/>
      <c r="X1794" s="45"/>
      <c r="Y1794" s="45"/>
      <c r="Z1794" s="45"/>
      <c r="AA1794" s="45"/>
      <c r="AB1794" s="45"/>
      <c r="AC1794" s="45"/>
      <c r="AD1794" s="45"/>
      <c r="AE1794" s="45"/>
      <c r="AF1794" s="45"/>
      <c r="AG1794" s="45"/>
      <c r="AH1794" s="45"/>
      <c r="AI1794" s="45"/>
      <c r="AJ1794" s="45"/>
      <c r="AK1794" s="45"/>
      <c r="AL1794" s="45"/>
      <c r="AM1794" s="45"/>
      <c r="AN1794" s="45"/>
      <c r="AO1794" s="45"/>
      <c r="AP1794" s="45"/>
      <c r="AQ1794" s="45"/>
      <c r="AR1794" s="45"/>
      <c r="AS1794" s="45"/>
      <c r="AT1794" s="45"/>
      <c r="AU1794" s="45"/>
      <c r="AV1794" s="45"/>
      <c r="AW1794" s="45"/>
      <c r="AX1794" s="45"/>
      <c r="AY1794" s="45"/>
      <c r="AZ1794" s="45"/>
      <c r="BA1794" s="45"/>
      <c r="BB1794" s="45"/>
      <c r="BC1794" s="45"/>
      <c r="BD1794" s="45"/>
      <c r="BE1794" s="45"/>
      <c r="BF1794" s="45"/>
      <c r="BG1794" s="45"/>
      <c r="BH1794" s="45"/>
      <c r="BI1794" s="45"/>
      <c r="BJ1794" s="45"/>
      <c r="BK1794" s="45"/>
      <c r="BL1794" s="45"/>
      <c r="BM1794" s="45"/>
      <c r="BN1794" s="45"/>
      <c r="BO1794" s="45"/>
      <c r="BP1794" s="45"/>
      <c r="BQ1794" s="45"/>
      <c r="BR1794" s="45"/>
      <c r="BS1794" s="45"/>
      <c r="BT1794" s="45"/>
      <c r="BU1794" s="45"/>
      <c r="BV1794" s="45"/>
      <c r="BW1794" s="45"/>
      <c r="BX1794" s="45"/>
      <c r="BY1794" s="45"/>
      <c r="BZ1794" s="45"/>
    </row>
    <row r="1795" spans="1:78" x14ac:dyDescent="0.45">
      <c r="A1795" s="45"/>
      <c r="B1795" s="45"/>
      <c r="C1795" s="45"/>
      <c r="D1795" s="45"/>
      <c r="E1795" s="45"/>
      <c r="F1795" s="45"/>
      <c r="G1795" s="45"/>
      <c r="H1795" s="45"/>
      <c r="I1795" s="45"/>
      <c r="J1795" s="45"/>
      <c r="K1795" s="45"/>
      <c r="L1795" s="45"/>
      <c r="M1795" s="45"/>
      <c r="N1795" s="45"/>
      <c r="O1795" s="45"/>
      <c r="P1795" s="45"/>
      <c r="Q1795" s="45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  <c r="AF1795" s="45"/>
      <c r="AG1795" s="45"/>
      <c r="AH1795" s="45"/>
      <c r="AI1795" s="45"/>
      <c r="AJ1795" s="45"/>
      <c r="AK1795" s="45"/>
      <c r="AL1795" s="45"/>
      <c r="AM1795" s="45"/>
      <c r="AN1795" s="45"/>
      <c r="AO1795" s="45"/>
      <c r="AP1795" s="45"/>
      <c r="AQ1795" s="45"/>
      <c r="AR1795" s="45"/>
      <c r="AS1795" s="45"/>
      <c r="AT1795" s="45"/>
      <c r="AU1795" s="45"/>
      <c r="AV1795" s="45"/>
      <c r="AW1795" s="45"/>
      <c r="AX1795" s="45"/>
      <c r="AY1795" s="45"/>
      <c r="AZ1795" s="45"/>
      <c r="BA1795" s="45"/>
      <c r="BB1795" s="45"/>
      <c r="BC1795" s="45"/>
      <c r="BD1795" s="45"/>
      <c r="BE1795" s="45"/>
      <c r="BF1795" s="45"/>
      <c r="BG1795" s="45"/>
      <c r="BH1795" s="45"/>
      <c r="BI1795" s="45"/>
      <c r="BJ1795" s="45"/>
      <c r="BK1795" s="45"/>
      <c r="BL1795" s="45"/>
      <c r="BM1795" s="45"/>
      <c r="BN1795" s="45"/>
      <c r="BO1795" s="45"/>
      <c r="BP1795" s="45"/>
      <c r="BQ1795" s="45"/>
      <c r="BR1795" s="45"/>
      <c r="BS1795" s="45"/>
      <c r="BT1795" s="45"/>
      <c r="BU1795" s="45"/>
      <c r="BV1795" s="45"/>
      <c r="BW1795" s="45"/>
      <c r="BX1795" s="45"/>
      <c r="BY1795" s="45"/>
      <c r="BZ1795" s="45"/>
    </row>
    <row r="1796" spans="1:78" x14ac:dyDescent="0.45">
      <c r="A1796" s="45"/>
      <c r="B1796" s="45"/>
      <c r="C1796" s="45"/>
      <c r="D1796" s="45"/>
      <c r="E1796" s="45"/>
      <c r="F1796" s="45"/>
      <c r="G1796" s="45"/>
      <c r="H1796" s="45"/>
      <c r="I1796" s="45"/>
      <c r="J1796" s="45"/>
      <c r="K1796" s="45"/>
      <c r="L1796" s="45"/>
      <c r="M1796" s="45"/>
      <c r="N1796" s="45"/>
      <c r="O1796" s="45"/>
      <c r="P1796" s="45"/>
      <c r="Q1796" s="45"/>
      <c r="R1796" s="45"/>
      <c r="S1796" s="45"/>
      <c r="T1796" s="45"/>
      <c r="U1796" s="45"/>
      <c r="V1796" s="45"/>
      <c r="W1796" s="45"/>
      <c r="X1796" s="45"/>
      <c r="Y1796" s="45"/>
      <c r="Z1796" s="45"/>
      <c r="AA1796" s="45"/>
      <c r="AB1796" s="45"/>
      <c r="AC1796" s="45"/>
      <c r="AD1796" s="45"/>
      <c r="AE1796" s="45"/>
      <c r="AF1796" s="45"/>
      <c r="AG1796" s="45"/>
      <c r="AH1796" s="45"/>
      <c r="AI1796" s="45"/>
      <c r="AJ1796" s="45"/>
      <c r="AK1796" s="45"/>
      <c r="AL1796" s="45"/>
      <c r="AM1796" s="45"/>
      <c r="AN1796" s="45"/>
      <c r="AO1796" s="45"/>
      <c r="AP1796" s="45"/>
      <c r="AQ1796" s="45"/>
      <c r="AR1796" s="45"/>
      <c r="AS1796" s="45"/>
      <c r="AT1796" s="45"/>
      <c r="AU1796" s="45"/>
      <c r="AV1796" s="45"/>
      <c r="AW1796" s="45"/>
      <c r="AX1796" s="45"/>
      <c r="AY1796" s="45"/>
      <c r="AZ1796" s="45"/>
      <c r="BA1796" s="45"/>
      <c r="BB1796" s="45"/>
      <c r="BC1796" s="45"/>
      <c r="BD1796" s="45"/>
      <c r="BE1796" s="45"/>
      <c r="BF1796" s="45"/>
      <c r="BG1796" s="45"/>
      <c r="BH1796" s="45"/>
      <c r="BI1796" s="45"/>
      <c r="BJ1796" s="45"/>
      <c r="BK1796" s="45"/>
      <c r="BL1796" s="45"/>
      <c r="BM1796" s="45"/>
      <c r="BN1796" s="45"/>
      <c r="BO1796" s="45"/>
      <c r="BP1796" s="45"/>
      <c r="BQ1796" s="45"/>
      <c r="BR1796" s="45"/>
      <c r="BS1796" s="45"/>
      <c r="BT1796" s="45"/>
      <c r="BU1796" s="45"/>
      <c r="BV1796" s="45"/>
      <c r="BW1796" s="45"/>
      <c r="BX1796" s="45"/>
      <c r="BY1796" s="45"/>
      <c r="BZ1796" s="45"/>
    </row>
    <row r="1797" spans="1:78" x14ac:dyDescent="0.45">
      <c r="A1797" s="45"/>
      <c r="B1797" s="45"/>
      <c r="C1797" s="45"/>
      <c r="D1797" s="45"/>
      <c r="E1797" s="45"/>
      <c r="F1797" s="45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45"/>
      <c r="V1797" s="45"/>
      <c r="W1797" s="45"/>
      <c r="X1797" s="45"/>
      <c r="Y1797" s="45"/>
      <c r="Z1797" s="45"/>
      <c r="AA1797" s="45"/>
      <c r="AB1797" s="45"/>
      <c r="AC1797" s="45"/>
      <c r="AD1797" s="45"/>
      <c r="AE1797" s="45"/>
      <c r="AF1797" s="45"/>
      <c r="AG1797" s="45"/>
      <c r="AH1797" s="45"/>
      <c r="AI1797" s="45"/>
      <c r="AJ1797" s="45"/>
      <c r="AK1797" s="45"/>
      <c r="AL1797" s="45"/>
      <c r="AM1797" s="45"/>
      <c r="AN1797" s="45"/>
      <c r="AO1797" s="45"/>
      <c r="AP1797" s="45"/>
      <c r="AQ1797" s="45"/>
      <c r="AR1797" s="45"/>
      <c r="AS1797" s="45"/>
      <c r="AT1797" s="45"/>
      <c r="AU1797" s="45"/>
      <c r="AV1797" s="45"/>
      <c r="AW1797" s="45"/>
      <c r="AX1797" s="45"/>
      <c r="AY1797" s="45"/>
      <c r="AZ1797" s="45"/>
      <c r="BA1797" s="45"/>
      <c r="BB1797" s="45"/>
      <c r="BC1797" s="45"/>
      <c r="BD1797" s="45"/>
      <c r="BE1797" s="45"/>
      <c r="BF1797" s="45"/>
      <c r="BG1797" s="45"/>
      <c r="BH1797" s="45"/>
      <c r="BI1797" s="45"/>
      <c r="BJ1797" s="45"/>
      <c r="BK1797" s="45"/>
      <c r="BL1797" s="45"/>
      <c r="BM1797" s="45"/>
      <c r="BN1797" s="45"/>
      <c r="BO1797" s="45"/>
      <c r="BP1797" s="45"/>
      <c r="BQ1797" s="45"/>
      <c r="BR1797" s="45"/>
      <c r="BS1797" s="45"/>
      <c r="BT1797" s="45"/>
      <c r="BU1797" s="45"/>
      <c r="BV1797" s="45"/>
      <c r="BW1797" s="45"/>
      <c r="BX1797" s="45"/>
      <c r="BY1797" s="45"/>
      <c r="BZ1797" s="45"/>
    </row>
    <row r="1798" spans="1:78" x14ac:dyDescent="0.45">
      <c r="A1798" s="45"/>
      <c r="B1798" s="45"/>
      <c r="C1798" s="45"/>
      <c r="D1798" s="45"/>
      <c r="E1798" s="45"/>
      <c r="F1798" s="45"/>
      <c r="G1798" s="45"/>
      <c r="H1798" s="45"/>
      <c r="I1798" s="45"/>
      <c r="J1798" s="45"/>
      <c r="K1798" s="45"/>
      <c r="L1798" s="45"/>
      <c r="M1798" s="45"/>
      <c r="N1798" s="45"/>
      <c r="O1798" s="45"/>
      <c r="P1798" s="45"/>
      <c r="Q1798" s="45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  <c r="AF1798" s="45"/>
      <c r="AG1798" s="45"/>
      <c r="AH1798" s="45"/>
      <c r="AI1798" s="45"/>
      <c r="AJ1798" s="45"/>
      <c r="AK1798" s="45"/>
      <c r="AL1798" s="45"/>
      <c r="AM1798" s="45"/>
      <c r="AN1798" s="45"/>
      <c r="AO1798" s="45"/>
      <c r="AP1798" s="45"/>
      <c r="AQ1798" s="45"/>
      <c r="AR1798" s="45"/>
      <c r="AS1798" s="45"/>
      <c r="AT1798" s="45"/>
      <c r="AU1798" s="45"/>
      <c r="AV1798" s="45"/>
      <c r="AW1798" s="45"/>
      <c r="AX1798" s="45"/>
      <c r="AY1798" s="45"/>
      <c r="AZ1798" s="45"/>
      <c r="BA1798" s="45"/>
      <c r="BB1798" s="45"/>
      <c r="BC1798" s="45"/>
      <c r="BD1798" s="45"/>
      <c r="BE1798" s="45"/>
      <c r="BF1798" s="45"/>
      <c r="BG1798" s="45"/>
      <c r="BH1798" s="45"/>
      <c r="BI1798" s="45"/>
      <c r="BJ1798" s="45"/>
      <c r="BK1798" s="45"/>
      <c r="BL1798" s="45"/>
      <c r="BM1798" s="45"/>
      <c r="BN1798" s="45"/>
      <c r="BO1798" s="45"/>
      <c r="BP1798" s="45"/>
      <c r="BQ1798" s="45"/>
      <c r="BR1798" s="45"/>
      <c r="BS1798" s="45"/>
      <c r="BT1798" s="45"/>
      <c r="BU1798" s="45"/>
      <c r="BV1798" s="45"/>
      <c r="BW1798" s="45"/>
      <c r="BX1798" s="45"/>
      <c r="BY1798" s="45"/>
      <c r="BZ1798" s="45"/>
    </row>
    <row r="1799" spans="1:78" x14ac:dyDescent="0.45">
      <c r="A1799" s="45"/>
      <c r="B1799" s="45"/>
      <c r="C1799" s="45"/>
      <c r="D1799" s="45"/>
      <c r="E1799" s="45"/>
      <c r="F1799" s="45"/>
      <c r="G1799" s="45"/>
      <c r="H1799" s="45"/>
      <c r="I1799" s="45"/>
      <c r="J1799" s="45"/>
      <c r="K1799" s="45"/>
      <c r="L1799" s="45"/>
      <c r="M1799" s="45"/>
      <c r="N1799" s="45"/>
      <c r="O1799" s="45"/>
      <c r="P1799" s="45"/>
      <c r="Q1799" s="45"/>
      <c r="R1799" s="45"/>
      <c r="S1799" s="45"/>
      <c r="T1799" s="45"/>
      <c r="U1799" s="45"/>
      <c r="V1799" s="45"/>
      <c r="W1799" s="45"/>
      <c r="X1799" s="45"/>
      <c r="Y1799" s="45"/>
      <c r="Z1799" s="45"/>
      <c r="AA1799" s="45"/>
      <c r="AB1799" s="45"/>
      <c r="AC1799" s="45"/>
      <c r="AD1799" s="45"/>
      <c r="AE1799" s="45"/>
      <c r="AF1799" s="45"/>
      <c r="AG1799" s="45"/>
      <c r="AH1799" s="45"/>
      <c r="AI1799" s="45"/>
      <c r="AJ1799" s="45"/>
      <c r="AK1799" s="45"/>
      <c r="AL1799" s="45"/>
      <c r="AM1799" s="45"/>
      <c r="AN1799" s="45"/>
      <c r="AO1799" s="45"/>
      <c r="AP1799" s="45"/>
      <c r="AQ1799" s="45"/>
      <c r="AR1799" s="45"/>
      <c r="AS1799" s="45"/>
      <c r="AT1799" s="45"/>
      <c r="AU1799" s="45"/>
      <c r="AV1799" s="45"/>
      <c r="AW1799" s="45"/>
      <c r="AX1799" s="45"/>
      <c r="AY1799" s="45"/>
      <c r="AZ1799" s="45"/>
      <c r="BA1799" s="45"/>
      <c r="BB1799" s="45"/>
      <c r="BC1799" s="45"/>
      <c r="BD1799" s="45"/>
      <c r="BE1799" s="45"/>
      <c r="BF1799" s="45"/>
      <c r="BG1799" s="45"/>
      <c r="BH1799" s="45"/>
      <c r="BI1799" s="45"/>
      <c r="BJ1799" s="45"/>
      <c r="BK1799" s="45"/>
      <c r="BL1799" s="45"/>
      <c r="BM1799" s="45"/>
      <c r="BN1799" s="45"/>
      <c r="BO1799" s="45"/>
      <c r="BP1799" s="45"/>
      <c r="BQ1799" s="45"/>
      <c r="BR1799" s="45"/>
      <c r="BS1799" s="45"/>
      <c r="BT1799" s="45"/>
      <c r="BU1799" s="45"/>
      <c r="BV1799" s="45"/>
      <c r="BW1799" s="45"/>
      <c r="BX1799" s="45"/>
      <c r="BY1799" s="45"/>
      <c r="BZ1799" s="45"/>
    </row>
    <row r="1800" spans="1:78" x14ac:dyDescent="0.45">
      <c r="A1800" s="45"/>
      <c r="B1800" s="45"/>
      <c r="C1800" s="45"/>
      <c r="D1800" s="45"/>
      <c r="E1800" s="45"/>
      <c r="F1800" s="45"/>
      <c r="G1800" s="45"/>
      <c r="H1800" s="45"/>
      <c r="I1800" s="45"/>
      <c r="J1800" s="45"/>
      <c r="K1800" s="45"/>
      <c r="L1800" s="45"/>
      <c r="M1800" s="45"/>
      <c r="N1800" s="45"/>
      <c r="O1800" s="45"/>
      <c r="P1800" s="45"/>
      <c r="Q1800" s="45"/>
      <c r="R1800" s="45"/>
      <c r="S1800" s="45"/>
      <c r="T1800" s="45"/>
      <c r="U1800" s="45"/>
      <c r="V1800" s="45"/>
      <c r="W1800" s="45"/>
      <c r="X1800" s="45"/>
      <c r="Y1800" s="45"/>
      <c r="Z1800" s="45"/>
      <c r="AA1800" s="45"/>
      <c r="AB1800" s="45"/>
      <c r="AC1800" s="45"/>
      <c r="AD1800" s="45"/>
      <c r="AE1800" s="45"/>
      <c r="AF1800" s="45"/>
      <c r="AG1800" s="45"/>
      <c r="AH1800" s="45"/>
      <c r="AI1800" s="45"/>
      <c r="AJ1800" s="45"/>
      <c r="AK1800" s="45"/>
      <c r="AL1800" s="45"/>
      <c r="AM1800" s="45"/>
      <c r="AN1800" s="45"/>
      <c r="AO1800" s="45"/>
      <c r="AP1800" s="45"/>
      <c r="AQ1800" s="45"/>
      <c r="AR1800" s="45"/>
      <c r="AS1800" s="45"/>
      <c r="AT1800" s="45"/>
      <c r="AU1800" s="45"/>
      <c r="AV1800" s="45"/>
      <c r="AW1800" s="45"/>
      <c r="AX1800" s="45"/>
      <c r="AY1800" s="45"/>
      <c r="AZ1800" s="45"/>
      <c r="BA1800" s="45"/>
      <c r="BB1800" s="45"/>
      <c r="BC1800" s="45"/>
      <c r="BD1800" s="45"/>
      <c r="BE1800" s="45"/>
      <c r="BF1800" s="45"/>
      <c r="BG1800" s="45"/>
      <c r="BH1800" s="45"/>
      <c r="BI1800" s="45"/>
      <c r="BJ1800" s="45"/>
      <c r="BK1800" s="45"/>
      <c r="BL1800" s="45"/>
      <c r="BM1800" s="45"/>
      <c r="BN1800" s="45"/>
      <c r="BO1800" s="45"/>
      <c r="BP1800" s="45"/>
      <c r="BQ1800" s="45"/>
      <c r="BR1800" s="45"/>
      <c r="BS1800" s="45"/>
      <c r="BT1800" s="45"/>
      <c r="BU1800" s="45"/>
      <c r="BV1800" s="45"/>
      <c r="BW1800" s="45"/>
      <c r="BX1800" s="45"/>
      <c r="BY1800" s="45"/>
      <c r="BZ1800" s="45"/>
    </row>
    <row r="1801" spans="1:78" x14ac:dyDescent="0.45">
      <c r="A1801" s="45"/>
      <c r="B1801" s="45"/>
      <c r="C1801" s="45"/>
      <c r="D1801" s="45"/>
      <c r="E1801" s="45"/>
      <c r="F1801" s="45"/>
      <c r="G1801" s="45"/>
      <c r="H1801" s="45"/>
      <c r="I1801" s="45"/>
      <c r="J1801" s="45"/>
      <c r="K1801" s="45"/>
      <c r="L1801" s="45"/>
      <c r="M1801" s="45"/>
      <c r="N1801" s="45"/>
      <c r="O1801" s="45"/>
      <c r="P1801" s="45"/>
      <c r="Q1801" s="45"/>
      <c r="R1801" s="45"/>
      <c r="S1801" s="45"/>
      <c r="T1801" s="45"/>
      <c r="U1801" s="45"/>
      <c r="V1801" s="45"/>
      <c r="W1801" s="45"/>
      <c r="X1801" s="45"/>
      <c r="Y1801" s="45"/>
      <c r="Z1801" s="45"/>
      <c r="AA1801" s="45"/>
      <c r="AB1801" s="45"/>
      <c r="AC1801" s="45"/>
      <c r="AD1801" s="45"/>
      <c r="AE1801" s="45"/>
      <c r="AF1801" s="45"/>
      <c r="AG1801" s="45"/>
      <c r="AH1801" s="45"/>
      <c r="AI1801" s="45"/>
      <c r="AJ1801" s="45"/>
      <c r="AK1801" s="45"/>
      <c r="AL1801" s="45"/>
      <c r="AM1801" s="45"/>
      <c r="AN1801" s="45"/>
      <c r="AO1801" s="45"/>
      <c r="AP1801" s="45"/>
      <c r="AQ1801" s="45"/>
      <c r="AR1801" s="45"/>
      <c r="AS1801" s="45"/>
      <c r="AT1801" s="45"/>
      <c r="AU1801" s="45"/>
      <c r="AV1801" s="45"/>
      <c r="AW1801" s="45"/>
      <c r="AX1801" s="45"/>
      <c r="AY1801" s="45"/>
      <c r="AZ1801" s="45"/>
      <c r="BA1801" s="45"/>
      <c r="BB1801" s="45"/>
      <c r="BC1801" s="45"/>
      <c r="BD1801" s="45"/>
      <c r="BE1801" s="45"/>
      <c r="BF1801" s="45"/>
      <c r="BG1801" s="45"/>
      <c r="BH1801" s="45"/>
      <c r="BI1801" s="45"/>
      <c r="BJ1801" s="45"/>
      <c r="BK1801" s="45"/>
      <c r="BL1801" s="45"/>
      <c r="BM1801" s="45"/>
      <c r="BN1801" s="45"/>
      <c r="BO1801" s="45"/>
      <c r="BP1801" s="45"/>
      <c r="BQ1801" s="45"/>
      <c r="BR1801" s="45"/>
      <c r="BS1801" s="45"/>
      <c r="BT1801" s="45"/>
      <c r="BU1801" s="45"/>
      <c r="BV1801" s="45"/>
      <c r="BW1801" s="45"/>
      <c r="BX1801" s="45"/>
      <c r="BY1801" s="45"/>
      <c r="BZ1801" s="45"/>
    </row>
    <row r="1802" spans="1:78" x14ac:dyDescent="0.45">
      <c r="A1802" s="45"/>
      <c r="B1802" s="45"/>
      <c r="C1802" s="45"/>
      <c r="D1802" s="45"/>
      <c r="E1802" s="45"/>
      <c r="F1802" s="45"/>
      <c r="G1802" s="45"/>
      <c r="H1802" s="45"/>
      <c r="I1802" s="45"/>
      <c r="J1802" s="45"/>
      <c r="K1802" s="45"/>
      <c r="L1802" s="45"/>
      <c r="M1802" s="45"/>
      <c r="N1802" s="45"/>
      <c r="O1802" s="45"/>
      <c r="P1802" s="45"/>
      <c r="Q1802" s="45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  <c r="AD1802" s="45"/>
      <c r="AE1802" s="45"/>
      <c r="AF1802" s="45"/>
      <c r="AG1802" s="45"/>
      <c r="AH1802" s="45"/>
      <c r="AI1802" s="45"/>
      <c r="AJ1802" s="45"/>
      <c r="AK1802" s="45"/>
      <c r="AL1802" s="45"/>
      <c r="AM1802" s="45"/>
      <c r="AN1802" s="45"/>
      <c r="AO1802" s="45"/>
      <c r="AP1802" s="45"/>
      <c r="AQ1802" s="45"/>
      <c r="AR1802" s="45"/>
      <c r="AS1802" s="45"/>
      <c r="AT1802" s="45"/>
      <c r="AU1802" s="45"/>
      <c r="AV1802" s="45"/>
      <c r="AW1802" s="45"/>
      <c r="AX1802" s="45"/>
      <c r="AY1802" s="45"/>
      <c r="AZ1802" s="45"/>
      <c r="BA1802" s="45"/>
      <c r="BB1802" s="45"/>
      <c r="BC1802" s="45"/>
      <c r="BD1802" s="45"/>
      <c r="BE1802" s="45"/>
      <c r="BF1802" s="45"/>
      <c r="BG1802" s="45"/>
      <c r="BH1802" s="45"/>
      <c r="BI1802" s="45"/>
      <c r="BJ1802" s="45"/>
      <c r="BK1802" s="45"/>
      <c r="BL1802" s="45"/>
      <c r="BM1802" s="45"/>
      <c r="BN1802" s="45"/>
      <c r="BO1802" s="45"/>
      <c r="BP1802" s="45"/>
      <c r="BQ1802" s="45"/>
      <c r="BR1802" s="45"/>
      <c r="BS1802" s="45"/>
      <c r="BT1802" s="45"/>
      <c r="BU1802" s="45"/>
      <c r="BV1802" s="45"/>
      <c r="BW1802" s="45"/>
      <c r="BX1802" s="45"/>
      <c r="BY1802" s="45"/>
      <c r="BZ1802" s="45"/>
    </row>
    <row r="1803" spans="1:78" x14ac:dyDescent="0.45">
      <c r="A1803" s="45"/>
      <c r="B1803" s="45"/>
      <c r="C1803" s="45"/>
      <c r="D1803" s="45"/>
      <c r="E1803" s="45"/>
      <c r="F1803" s="45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5"/>
      <c r="S1803" s="45"/>
      <c r="T1803" s="45"/>
      <c r="U1803" s="45"/>
      <c r="V1803" s="45"/>
      <c r="W1803" s="45"/>
      <c r="X1803" s="45"/>
      <c r="Y1803" s="45"/>
      <c r="Z1803" s="45"/>
      <c r="AA1803" s="45"/>
      <c r="AB1803" s="45"/>
      <c r="AC1803" s="45"/>
      <c r="AD1803" s="45"/>
      <c r="AE1803" s="45"/>
      <c r="AF1803" s="45"/>
      <c r="AG1803" s="45"/>
      <c r="AH1803" s="45"/>
      <c r="AI1803" s="45"/>
      <c r="AJ1803" s="45"/>
      <c r="AK1803" s="45"/>
      <c r="AL1803" s="45"/>
      <c r="AM1803" s="45"/>
      <c r="AN1803" s="45"/>
      <c r="AO1803" s="45"/>
      <c r="AP1803" s="45"/>
      <c r="AQ1803" s="45"/>
      <c r="AR1803" s="45"/>
      <c r="AS1803" s="45"/>
      <c r="AT1803" s="45"/>
      <c r="AU1803" s="45"/>
      <c r="AV1803" s="45"/>
      <c r="AW1803" s="45"/>
      <c r="AX1803" s="45"/>
      <c r="AY1803" s="45"/>
      <c r="AZ1803" s="45"/>
      <c r="BA1803" s="45"/>
      <c r="BB1803" s="45"/>
      <c r="BC1803" s="45"/>
      <c r="BD1803" s="45"/>
      <c r="BE1803" s="45"/>
      <c r="BF1803" s="45"/>
      <c r="BG1803" s="45"/>
      <c r="BH1803" s="45"/>
      <c r="BI1803" s="45"/>
      <c r="BJ1803" s="45"/>
      <c r="BK1803" s="45"/>
      <c r="BL1803" s="45"/>
      <c r="BM1803" s="45"/>
      <c r="BN1803" s="45"/>
      <c r="BO1803" s="45"/>
      <c r="BP1803" s="45"/>
      <c r="BQ1803" s="45"/>
      <c r="BR1803" s="45"/>
      <c r="BS1803" s="45"/>
      <c r="BT1803" s="45"/>
      <c r="BU1803" s="45"/>
      <c r="BV1803" s="45"/>
      <c r="BW1803" s="45"/>
      <c r="BX1803" s="45"/>
      <c r="BY1803" s="45"/>
      <c r="BZ1803" s="45"/>
    </row>
    <row r="1804" spans="1:78" x14ac:dyDescent="0.45">
      <c r="A1804" s="45"/>
      <c r="B1804" s="45"/>
      <c r="C1804" s="45"/>
      <c r="D1804" s="45"/>
      <c r="E1804" s="45"/>
      <c r="F1804" s="45"/>
      <c r="G1804" s="45"/>
      <c r="H1804" s="45"/>
      <c r="I1804" s="45"/>
      <c r="J1804" s="45"/>
      <c r="K1804" s="45"/>
      <c r="L1804" s="45"/>
      <c r="M1804" s="45"/>
      <c r="N1804" s="45"/>
      <c r="O1804" s="45"/>
      <c r="P1804" s="45"/>
      <c r="Q1804" s="45"/>
      <c r="R1804" s="45"/>
      <c r="S1804" s="45"/>
      <c r="T1804" s="45"/>
      <c r="U1804" s="45"/>
      <c r="V1804" s="45"/>
      <c r="W1804" s="45"/>
      <c r="X1804" s="45"/>
      <c r="Y1804" s="45"/>
      <c r="Z1804" s="45"/>
      <c r="AA1804" s="45"/>
      <c r="AB1804" s="45"/>
      <c r="AC1804" s="45"/>
      <c r="AD1804" s="45"/>
      <c r="AE1804" s="45"/>
      <c r="AF1804" s="45"/>
      <c r="AG1804" s="45"/>
      <c r="AH1804" s="45"/>
      <c r="AI1804" s="45"/>
      <c r="AJ1804" s="45"/>
      <c r="AK1804" s="45"/>
      <c r="AL1804" s="45"/>
      <c r="AM1804" s="45"/>
      <c r="AN1804" s="45"/>
      <c r="AO1804" s="45"/>
      <c r="AP1804" s="45"/>
      <c r="AQ1804" s="45"/>
      <c r="AR1804" s="45"/>
      <c r="AS1804" s="45"/>
      <c r="AT1804" s="45"/>
      <c r="AU1804" s="45"/>
      <c r="AV1804" s="45"/>
      <c r="AW1804" s="45"/>
      <c r="AX1804" s="45"/>
      <c r="AY1804" s="45"/>
      <c r="AZ1804" s="45"/>
      <c r="BA1804" s="45"/>
      <c r="BB1804" s="45"/>
      <c r="BC1804" s="45"/>
      <c r="BD1804" s="45"/>
      <c r="BE1804" s="45"/>
      <c r="BF1804" s="45"/>
      <c r="BG1804" s="45"/>
      <c r="BH1804" s="45"/>
      <c r="BI1804" s="45"/>
      <c r="BJ1804" s="45"/>
      <c r="BK1804" s="45"/>
      <c r="BL1804" s="45"/>
      <c r="BM1804" s="45"/>
      <c r="BN1804" s="45"/>
      <c r="BO1804" s="45"/>
      <c r="BP1804" s="45"/>
      <c r="BQ1804" s="45"/>
      <c r="BR1804" s="45"/>
      <c r="BS1804" s="45"/>
      <c r="BT1804" s="45"/>
      <c r="BU1804" s="45"/>
      <c r="BV1804" s="45"/>
      <c r="BW1804" s="45"/>
      <c r="BX1804" s="45"/>
      <c r="BY1804" s="45"/>
      <c r="BZ1804" s="45"/>
    </row>
    <row r="1805" spans="1:78" x14ac:dyDescent="0.45">
      <c r="A1805" s="45"/>
      <c r="B1805" s="45"/>
      <c r="C1805" s="45"/>
      <c r="D1805" s="45"/>
      <c r="E1805" s="45"/>
      <c r="F1805" s="45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45"/>
      <c r="V1805" s="45"/>
      <c r="W1805" s="45"/>
      <c r="X1805" s="45"/>
      <c r="Y1805" s="45"/>
      <c r="Z1805" s="45"/>
      <c r="AA1805" s="45"/>
      <c r="AB1805" s="45"/>
      <c r="AC1805" s="45"/>
      <c r="AD1805" s="45"/>
      <c r="AE1805" s="45"/>
      <c r="AF1805" s="45"/>
      <c r="AG1805" s="45"/>
      <c r="AH1805" s="45"/>
      <c r="AI1805" s="45"/>
      <c r="AJ1805" s="45"/>
      <c r="AK1805" s="45"/>
      <c r="AL1805" s="45"/>
      <c r="AM1805" s="45"/>
      <c r="AN1805" s="45"/>
      <c r="AO1805" s="45"/>
      <c r="AP1805" s="45"/>
      <c r="AQ1805" s="45"/>
      <c r="AR1805" s="45"/>
      <c r="AS1805" s="45"/>
      <c r="AT1805" s="45"/>
      <c r="AU1805" s="45"/>
      <c r="AV1805" s="45"/>
      <c r="AW1805" s="45"/>
      <c r="AX1805" s="45"/>
      <c r="AY1805" s="45"/>
      <c r="AZ1805" s="45"/>
      <c r="BA1805" s="45"/>
      <c r="BB1805" s="45"/>
      <c r="BC1805" s="45"/>
      <c r="BD1805" s="45"/>
      <c r="BE1805" s="45"/>
      <c r="BF1805" s="45"/>
      <c r="BG1805" s="45"/>
      <c r="BH1805" s="45"/>
      <c r="BI1805" s="45"/>
      <c r="BJ1805" s="45"/>
      <c r="BK1805" s="45"/>
      <c r="BL1805" s="45"/>
      <c r="BM1805" s="45"/>
      <c r="BN1805" s="45"/>
      <c r="BO1805" s="45"/>
      <c r="BP1805" s="45"/>
      <c r="BQ1805" s="45"/>
      <c r="BR1805" s="45"/>
      <c r="BS1805" s="45"/>
      <c r="BT1805" s="45"/>
      <c r="BU1805" s="45"/>
      <c r="BV1805" s="45"/>
      <c r="BW1805" s="45"/>
      <c r="BX1805" s="45"/>
      <c r="BY1805" s="45"/>
      <c r="BZ1805" s="45"/>
    </row>
    <row r="1806" spans="1:78" x14ac:dyDescent="0.45">
      <c r="A1806" s="45"/>
      <c r="B1806" s="45"/>
      <c r="C1806" s="45"/>
      <c r="D1806" s="45"/>
      <c r="E1806" s="45"/>
      <c r="F1806" s="45"/>
      <c r="G1806" s="45"/>
      <c r="H1806" s="45"/>
      <c r="I1806" s="45"/>
      <c r="J1806" s="45"/>
      <c r="K1806" s="45"/>
      <c r="L1806" s="45"/>
      <c r="M1806" s="45"/>
      <c r="N1806" s="45"/>
      <c r="O1806" s="45"/>
      <c r="P1806" s="45"/>
      <c r="Q1806" s="45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  <c r="AF1806" s="45"/>
      <c r="AG1806" s="45"/>
      <c r="AH1806" s="45"/>
      <c r="AI1806" s="45"/>
      <c r="AJ1806" s="45"/>
      <c r="AK1806" s="45"/>
      <c r="AL1806" s="45"/>
      <c r="AM1806" s="45"/>
      <c r="AN1806" s="45"/>
      <c r="AO1806" s="45"/>
      <c r="AP1806" s="45"/>
      <c r="AQ1806" s="45"/>
      <c r="AR1806" s="45"/>
      <c r="AS1806" s="45"/>
      <c r="AT1806" s="45"/>
      <c r="AU1806" s="45"/>
      <c r="AV1806" s="45"/>
      <c r="AW1806" s="45"/>
      <c r="AX1806" s="45"/>
      <c r="AY1806" s="45"/>
      <c r="AZ1806" s="45"/>
      <c r="BA1806" s="45"/>
      <c r="BB1806" s="45"/>
      <c r="BC1806" s="45"/>
      <c r="BD1806" s="45"/>
      <c r="BE1806" s="45"/>
      <c r="BF1806" s="45"/>
      <c r="BG1806" s="45"/>
      <c r="BH1806" s="45"/>
      <c r="BI1806" s="45"/>
      <c r="BJ1806" s="45"/>
      <c r="BK1806" s="45"/>
      <c r="BL1806" s="45"/>
      <c r="BM1806" s="45"/>
      <c r="BN1806" s="45"/>
      <c r="BO1806" s="45"/>
      <c r="BP1806" s="45"/>
      <c r="BQ1806" s="45"/>
      <c r="BR1806" s="45"/>
      <c r="BS1806" s="45"/>
      <c r="BT1806" s="45"/>
      <c r="BU1806" s="45"/>
      <c r="BV1806" s="45"/>
      <c r="BW1806" s="45"/>
      <c r="BX1806" s="45"/>
      <c r="BY1806" s="45"/>
      <c r="BZ1806" s="45"/>
    </row>
    <row r="1807" spans="1:78" x14ac:dyDescent="0.45">
      <c r="A1807" s="45"/>
      <c r="B1807" s="45"/>
      <c r="C1807" s="45"/>
      <c r="D1807" s="45"/>
      <c r="E1807" s="45"/>
      <c r="F1807" s="45"/>
      <c r="G1807" s="45"/>
      <c r="H1807" s="45"/>
      <c r="I1807" s="45"/>
      <c r="J1807" s="45"/>
      <c r="K1807" s="45"/>
      <c r="L1807" s="45"/>
      <c r="M1807" s="45"/>
      <c r="N1807" s="45"/>
      <c r="O1807" s="45"/>
      <c r="P1807" s="45"/>
      <c r="Q1807" s="45"/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5"/>
      <c r="AE1807" s="45"/>
      <c r="AF1807" s="45"/>
      <c r="AG1807" s="45"/>
      <c r="AH1807" s="45"/>
      <c r="AI1807" s="45"/>
      <c r="AJ1807" s="45"/>
      <c r="AK1807" s="45"/>
      <c r="AL1807" s="45"/>
      <c r="AM1807" s="45"/>
      <c r="AN1807" s="45"/>
      <c r="AO1807" s="45"/>
      <c r="AP1807" s="45"/>
      <c r="AQ1807" s="45"/>
      <c r="AR1807" s="45"/>
      <c r="AS1807" s="45"/>
      <c r="AT1807" s="45"/>
      <c r="AU1807" s="45"/>
      <c r="AV1807" s="45"/>
      <c r="AW1807" s="45"/>
      <c r="AX1807" s="45"/>
      <c r="AY1807" s="45"/>
      <c r="AZ1807" s="45"/>
      <c r="BA1807" s="45"/>
      <c r="BB1807" s="45"/>
      <c r="BC1807" s="45"/>
      <c r="BD1807" s="45"/>
      <c r="BE1807" s="45"/>
      <c r="BF1807" s="45"/>
      <c r="BG1807" s="45"/>
      <c r="BH1807" s="45"/>
      <c r="BI1807" s="45"/>
      <c r="BJ1807" s="45"/>
      <c r="BK1807" s="45"/>
      <c r="BL1807" s="45"/>
      <c r="BM1807" s="45"/>
      <c r="BN1807" s="45"/>
      <c r="BO1807" s="45"/>
      <c r="BP1807" s="45"/>
      <c r="BQ1807" s="45"/>
      <c r="BR1807" s="45"/>
      <c r="BS1807" s="45"/>
      <c r="BT1807" s="45"/>
      <c r="BU1807" s="45"/>
      <c r="BV1807" s="45"/>
      <c r="BW1807" s="45"/>
      <c r="BX1807" s="45"/>
      <c r="BY1807" s="45"/>
      <c r="BZ1807" s="45"/>
    </row>
    <row r="1808" spans="1:78" x14ac:dyDescent="0.45">
      <c r="A1808" s="45"/>
      <c r="B1808" s="45"/>
      <c r="C1808" s="45"/>
      <c r="D1808" s="45"/>
      <c r="E1808" s="45"/>
      <c r="F1808" s="45"/>
      <c r="G1808" s="45"/>
      <c r="H1808" s="45"/>
      <c r="I1808" s="45"/>
      <c r="J1808" s="45"/>
      <c r="K1808" s="45"/>
      <c r="L1808" s="45"/>
      <c r="M1808" s="45"/>
      <c r="N1808" s="45"/>
      <c r="O1808" s="45"/>
      <c r="P1808" s="45"/>
      <c r="Q1808" s="45"/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5"/>
      <c r="AE1808" s="45"/>
      <c r="AF1808" s="45"/>
      <c r="AG1808" s="45"/>
      <c r="AH1808" s="45"/>
      <c r="AI1808" s="45"/>
      <c r="AJ1808" s="45"/>
      <c r="AK1808" s="45"/>
      <c r="AL1808" s="45"/>
      <c r="AM1808" s="45"/>
      <c r="AN1808" s="45"/>
      <c r="AO1808" s="45"/>
      <c r="AP1808" s="45"/>
      <c r="AQ1808" s="45"/>
      <c r="AR1808" s="45"/>
      <c r="AS1808" s="45"/>
      <c r="AT1808" s="45"/>
      <c r="AU1808" s="45"/>
      <c r="AV1808" s="45"/>
      <c r="AW1808" s="45"/>
      <c r="AX1808" s="45"/>
      <c r="AY1808" s="45"/>
      <c r="AZ1808" s="45"/>
      <c r="BA1808" s="45"/>
      <c r="BB1808" s="45"/>
      <c r="BC1808" s="45"/>
      <c r="BD1808" s="45"/>
      <c r="BE1808" s="45"/>
      <c r="BF1808" s="45"/>
      <c r="BG1808" s="45"/>
      <c r="BH1808" s="45"/>
      <c r="BI1808" s="45"/>
      <c r="BJ1808" s="45"/>
      <c r="BK1808" s="45"/>
      <c r="BL1808" s="45"/>
      <c r="BM1808" s="45"/>
      <c r="BN1808" s="45"/>
      <c r="BO1808" s="45"/>
      <c r="BP1808" s="45"/>
      <c r="BQ1808" s="45"/>
      <c r="BR1808" s="45"/>
      <c r="BS1808" s="45"/>
      <c r="BT1808" s="45"/>
      <c r="BU1808" s="45"/>
      <c r="BV1808" s="45"/>
      <c r="BW1808" s="45"/>
      <c r="BX1808" s="45"/>
      <c r="BY1808" s="45"/>
      <c r="BZ1808" s="45"/>
    </row>
    <row r="1809" spans="1:78" x14ac:dyDescent="0.45">
      <c r="A1809" s="45"/>
      <c r="B1809" s="45"/>
      <c r="C1809" s="45"/>
      <c r="D1809" s="45"/>
      <c r="E1809" s="45"/>
      <c r="F1809" s="45"/>
      <c r="G1809" s="45"/>
      <c r="H1809" s="45"/>
      <c r="I1809" s="45"/>
      <c r="J1809" s="45"/>
      <c r="K1809" s="45"/>
      <c r="L1809" s="45"/>
      <c r="M1809" s="45"/>
      <c r="N1809" s="45"/>
      <c r="O1809" s="45"/>
      <c r="P1809" s="45"/>
      <c r="Q1809" s="45"/>
      <c r="R1809" s="45"/>
      <c r="S1809" s="45"/>
      <c r="T1809" s="45"/>
      <c r="U1809" s="45"/>
      <c r="V1809" s="45"/>
      <c r="W1809" s="45"/>
      <c r="X1809" s="45"/>
      <c r="Y1809" s="45"/>
      <c r="Z1809" s="45"/>
      <c r="AA1809" s="45"/>
      <c r="AB1809" s="45"/>
      <c r="AC1809" s="45"/>
      <c r="AD1809" s="45"/>
      <c r="AE1809" s="45"/>
      <c r="AF1809" s="45"/>
      <c r="AG1809" s="45"/>
      <c r="AH1809" s="45"/>
      <c r="AI1809" s="45"/>
      <c r="AJ1809" s="45"/>
      <c r="AK1809" s="45"/>
      <c r="AL1809" s="45"/>
      <c r="AM1809" s="45"/>
      <c r="AN1809" s="45"/>
      <c r="AO1809" s="45"/>
      <c r="AP1809" s="45"/>
      <c r="AQ1809" s="45"/>
      <c r="AR1809" s="45"/>
      <c r="AS1809" s="45"/>
      <c r="AT1809" s="45"/>
      <c r="AU1809" s="45"/>
      <c r="AV1809" s="45"/>
      <c r="AW1809" s="45"/>
      <c r="AX1809" s="45"/>
      <c r="AY1809" s="45"/>
      <c r="AZ1809" s="45"/>
      <c r="BA1809" s="45"/>
      <c r="BB1809" s="45"/>
      <c r="BC1809" s="45"/>
      <c r="BD1809" s="45"/>
      <c r="BE1809" s="45"/>
      <c r="BF1809" s="45"/>
      <c r="BG1809" s="45"/>
      <c r="BH1809" s="45"/>
      <c r="BI1809" s="45"/>
      <c r="BJ1809" s="45"/>
      <c r="BK1809" s="45"/>
      <c r="BL1809" s="45"/>
      <c r="BM1809" s="45"/>
      <c r="BN1809" s="45"/>
      <c r="BO1809" s="45"/>
      <c r="BP1809" s="45"/>
      <c r="BQ1809" s="45"/>
      <c r="BR1809" s="45"/>
      <c r="BS1809" s="45"/>
      <c r="BT1809" s="45"/>
      <c r="BU1809" s="45"/>
      <c r="BV1809" s="45"/>
      <c r="BW1809" s="45"/>
      <c r="BX1809" s="45"/>
      <c r="BY1809" s="45"/>
      <c r="BZ1809" s="45"/>
    </row>
    <row r="1810" spans="1:78" x14ac:dyDescent="0.45">
      <c r="A1810" s="45"/>
      <c r="B1810" s="45"/>
      <c r="C1810" s="45"/>
      <c r="D1810" s="45"/>
      <c r="E1810" s="45"/>
      <c r="F1810" s="45"/>
      <c r="G1810" s="45"/>
      <c r="H1810" s="45"/>
      <c r="I1810" s="45"/>
      <c r="J1810" s="45"/>
      <c r="K1810" s="45"/>
      <c r="L1810" s="45"/>
      <c r="M1810" s="45"/>
      <c r="N1810" s="45"/>
      <c r="O1810" s="45"/>
      <c r="P1810" s="45"/>
      <c r="Q1810" s="45"/>
      <c r="R1810" s="45"/>
      <c r="S1810" s="45"/>
      <c r="T1810" s="45"/>
      <c r="U1810" s="45"/>
      <c r="V1810" s="45"/>
      <c r="W1810" s="45"/>
      <c r="X1810" s="45"/>
      <c r="Y1810" s="45"/>
      <c r="Z1810" s="45"/>
      <c r="AA1810" s="45"/>
      <c r="AB1810" s="45"/>
      <c r="AC1810" s="45"/>
      <c r="AD1810" s="45"/>
      <c r="AE1810" s="45"/>
      <c r="AF1810" s="45"/>
      <c r="AG1810" s="45"/>
      <c r="AH1810" s="45"/>
      <c r="AI1810" s="45"/>
      <c r="AJ1810" s="45"/>
      <c r="AK1810" s="45"/>
      <c r="AL1810" s="45"/>
      <c r="AM1810" s="45"/>
      <c r="AN1810" s="45"/>
      <c r="AO1810" s="45"/>
      <c r="AP1810" s="45"/>
      <c r="AQ1810" s="45"/>
      <c r="AR1810" s="45"/>
      <c r="AS1810" s="45"/>
      <c r="AT1810" s="45"/>
      <c r="AU1810" s="45"/>
      <c r="AV1810" s="45"/>
      <c r="AW1810" s="45"/>
      <c r="AX1810" s="45"/>
      <c r="AY1810" s="45"/>
      <c r="AZ1810" s="45"/>
      <c r="BA1810" s="45"/>
      <c r="BB1810" s="45"/>
      <c r="BC1810" s="45"/>
      <c r="BD1810" s="45"/>
      <c r="BE1810" s="45"/>
      <c r="BF1810" s="45"/>
      <c r="BG1810" s="45"/>
      <c r="BH1810" s="45"/>
      <c r="BI1810" s="45"/>
      <c r="BJ1810" s="45"/>
      <c r="BK1810" s="45"/>
      <c r="BL1810" s="45"/>
      <c r="BM1810" s="45"/>
      <c r="BN1810" s="45"/>
      <c r="BO1810" s="45"/>
      <c r="BP1810" s="45"/>
      <c r="BQ1810" s="45"/>
      <c r="BR1810" s="45"/>
      <c r="BS1810" s="45"/>
      <c r="BT1810" s="45"/>
      <c r="BU1810" s="45"/>
      <c r="BV1810" s="45"/>
      <c r="BW1810" s="45"/>
      <c r="BX1810" s="45"/>
      <c r="BY1810" s="45"/>
      <c r="BZ1810" s="45"/>
    </row>
    <row r="1811" spans="1:78" x14ac:dyDescent="0.45">
      <c r="A1811" s="45"/>
      <c r="B1811" s="45"/>
      <c r="C1811" s="45"/>
      <c r="D1811" s="45"/>
      <c r="E1811" s="45"/>
      <c r="F1811" s="45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5"/>
      <c r="R1811" s="45"/>
      <c r="S1811" s="45"/>
      <c r="T1811" s="45"/>
      <c r="U1811" s="45"/>
      <c r="V1811" s="45"/>
      <c r="W1811" s="45"/>
      <c r="X1811" s="45"/>
      <c r="Y1811" s="45"/>
      <c r="Z1811" s="45"/>
      <c r="AA1811" s="45"/>
      <c r="AB1811" s="45"/>
      <c r="AC1811" s="45"/>
      <c r="AD1811" s="45"/>
      <c r="AE1811" s="45"/>
      <c r="AF1811" s="45"/>
      <c r="AG1811" s="45"/>
      <c r="AH1811" s="45"/>
      <c r="AI1811" s="45"/>
      <c r="AJ1811" s="45"/>
      <c r="AK1811" s="45"/>
      <c r="AL1811" s="45"/>
      <c r="AM1811" s="45"/>
      <c r="AN1811" s="45"/>
      <c r="AO1811" s="45"/>
      <c r="AP1811" s="45"/>
      <c r="AQ1811" s="45"/>
      <c r="AR1811" s="45"/>
      <c r="AS1811" s="45"/>
      <c r="AT1811" s="45"/>
      <c r="AU1811" s="45"/>
      <c r="AV1811" s="45"/>
      <c r="AW1811" s="45"/>
      <c r="AX1811" s="45"/>
      <c r="AY1811" s="45"/>
      <c r="AZ1811" s="45"/>
      <c r="BA1811" s="45"/>
      <c r="BB1811" s="45"/>
      <c r="BC1811" s="45"/>
      <c r="BD1811" s="45"/>
      <c r="BE1811" s="45"/>
      <c r="BF1811" s="45"/>
      <c r="BG1811" s="45"/>
      <c r="BH1811" s="45"/>
      <c r="BI1811" s="45"/>
      <c r="BJ1811" s="45"/>
      <c r="BK1811" s="45"/>
      <c r="BL1811" s="45"/>
      <c r="BM1811" s="45"/>
      <c r="BN1811" s="45"/>
      <c r="BO1811" s="45"/>
      <c r="BP1811" s="45"/>
      <c r="BQ1811" s="45"/>
      <c r="BR1811" s="45"/>
      <c r="BS1811" s="45"/>
      <c r="BT1811" s="45"/>
      <c r="BU1811" s="45"/>
      <c r="BV1811" s="45"/>
      <c r="BW1811" s="45"/>
      <c r="BX1811" s="45"/>
      <c r="BY1811" s="45"/>
      <c r="BZ1811" s="45"/>
    </row>
    <row r="1812" spans="1:78" x14ac:dyDescent="0.45">
      <c r="A1812" s="45"/>
      <c r="B1812" s="45"/>
      <c r="C1812" s="45"/>
      <c r="D1812" s="45"/>
      <c r="E1812" s="45"/>
      <c r="F1812" s="45"/>
      <c r="G1812" s="45"/>
      <c r="H1812" s="45"/>
      <c r="I1812" s="45"/>
      <c r="J1812" s="45"/>
      <c r="K1812" s="45"/>
      <c r="L1812" s="45"/>
      <c r="M1812" s="45"/>
      <c r="N1812" s="45"/>
      <c r="O1812" s="45"/>
      <c r="P1812" s="45"/>
      <c r="Q1812" s="45"/>
      <c r="R1812" s="45"/>
      <c r="S1812" s="45"/>
      <c r="T1812" s="45"/>
      <c r="U1812" s="45"/>
      <c r="V1812" s="45"/>
      <c r="W1812" s="45"/>
      <c r="X1812" s="45"/>
      <c r="Y1812" s="45"/>
      <c r="Z1812" s="45"/>
      <c r="AA1812" s="45"/>
      <c r="AB1812" s="45"/>
      <c r="AC1812" s="45"/>
      <c r="AD1812" s="45"/>
      <c r="AE1812" s="45"/>
      <c r="AF1812" s="45"/>
      <c r="AG1812" s="45"/>
      <c r="AH1812" s="45"/>
      <c r="AI1812" s="45"/>
      <c r="AJ1812" s="45"/>
      <c r="AK1812" s="45"/>
      <c r="AL1812" s="45"/>
      <c r="AM1812" s="45"/>
      <c r="AN1812" s="45"/>
      <c r="AO1812" s="45"/>
      <c r="AP1812" s="45"/>
      <c r="AQ1812" s="45"/>
      <c r="AR1812" s="45"/>
      <c r="AS1812" s="45"/>
      <c r="AT1812" s="45"/>
      <c r="AU1812" s="45"/>
      <c r="AV1812" s="45"/>
      <c r="AW1812" s="45"/>
      <c r="AX1812" s="45"/>
      <c r="AY1812" s="45"/>
      <c r="AZ1812" s="45"/>
      <c r="BA1812" s="45"/>
      <c r="BB1812" s="45"/>
      <c r="BC1812" s="45"/>
      <c r="BD1812" s="45"/>
      <c r="BE1812" s="45"/>
      <c r="BF1812" s="45"/>
      <c r="BG1812" s="45"/>
      <c r="BH1812" s="45"/>
      <c r="BI1812" s="45"/>
      <c r="BJ1812" s="45"/>
      <c r="BK1812" s="45"/>
      <c r="BL1812" s="45"/>
      <c r="BM1812" s="45"/>
      <c r="BN1812" s="45"/>
      <c r="BO1812" s="45"/>
      <c r="BP1812" s="45"/>
      <c r="BQ1812" s="45"/>
      <c r="BR1812" s="45"/>
      <c r="BS1812" s="45"/>
      <c r="BT1812" s="45"/>
      <c r="BU1812" s="45"/>
      <c r="BV1812" s="45"/>
      <c r="BW1812" s="45"/>
      <c r="BX1812" s="45"/>
      <c r="BY1812" s="45"/>
      <c r="BZ1812" s="45"/>
    </row>
    <row r="1813" spans="1:78" x14ac:dyDescent="0.45">
      <c r="A1813" s="45"/>
      <c r="B1813" s="45"/>
      <c r="C1813" s="45"/>
      <c r="D1813" s="45"/>
      <c r="E1813" s="45"/>
      <c r="F1813" s="45"/>
      <c r="G1813" s="45"/>
      <c r="H1813" s="45"/>
      <c r="I1813" s="45"/>
      <c r="J1813" s="45"/>
      <c r="K1813" s="45"/>
      <c r="L1813" s="45"/>
      <c r="M1813" s="45"/>
      <c r="N1813" s="45"/>
      <c r="O1813" s="45"/>
      <c r="P1813" s="45"/>
      <c r="Q1813" s="45"/>
      <c r="R1813" s="45"/>
      <c r="S1813" s="45"/>
      <c r="T1813" s="45"/>
      <c r="U1813" s="45"/>
      <c r="V1813" s="45"/>
      <c r="W1813" s="45"/>
      <c r="X1813" s="45"/>
      <c r="Y1813" s="45"/>
      <c r="Z1813" s="45"/>
      <c r="AA1813" s="45"/>
      <c r="AB1813" s="45"/>
      <c r="AC1813" s="45"/>
      <c r="AD1813" s="45"/>
      <c r="AE1813" s="45"/>
      <c r="AF1813" s="45"/>
      <c r="AG1813" s="45"/>
      <c r="AH1813" s="45"/>
      <c r="AI1813" s="45"/>
      <c r="AJ1813" s="45"/>
      <c r="AK1813" s="45"/>
      <c r="AL1813" s="45"/>
      <c r="AM1813" s="45"/>
      <c r="AN1813" s="45"/>
      <c r="AO1813" s="45"/>
      <c r="AP1813" s="45"/>
      <c r="AQ1813" s="45"/>
      <c r="AR1813" s="45"/>
      <c r="AS1813" s="45"/>
      <c r="AT1813" s="45"/>
      <c r="AU1813" s="45"/>
      <c r="AV1813" s="45"/>
      <c r="AW1813" s="45"/>
      <c r="AX1813" s="45"/>
      <c r="AY1813" s="45"/>
      <c r="AZ1813" s="45"/>
      <c r="BA1813" s="45"/>
      <c r="BB1813" s="45"/>
      <c r="BC1813" s="45"/>
      <c r="BD1813" s="45"/>
      <c r="BE1813" s="45"/>
      <c r="BF1813" s="45"/>
      <c r="BG1813" s="45"/>
      <c r="BH1813" s="45"/>
      <c r="BI1813" s="45"/>
      <c r="BJ1813" s="45"/>
      <c r="BK1813" s="45"/>
      <c r="BL1813" s="45"/>
      <c r="BM1813" s="45"/>
      <c r="BN1813" s="45"/>
      <c r="BO1813" s="45"/>
      <c r="BP1813" s="45"/>
      <c r="BQ1813" s="45"/>
      <c r="BR1813" s="45"/>
      <c r="BS1813" s="45"/>
      <c r="BT1813" s="45"/>
      <c r="BU1813" s="45"/>
      <c r="BV1813" s="45"/>
      <c r="BW1813" s="45"/>
      <c r="BX1813" s="45"/>
      <c r="BY1813" s="45"/>
      <c r="BZ1813" s="45"/>
    </row>
    <row r="1814" spans="1:78" x14ac:dyDescent="0.45">
      <c r="A1814" s="45"/>
      <c r="B1814" s="45"/>
      <c r="C1814" s="45"/>
      <c r="D1814" s="45"/>
      <c r="E1814" s="45"/>
      <c r="F1814" s="45"/>
      <c r="G1814" s="45"/>
      <c r="H1814" s="45"/>
      <c r="I1814" s="45"/>
      <c r="J1814" s="45"/>
      <c r="K1814" s="45"/>
      <c r="L1814" s="45"/>
      <c r="M1814" s="45"/>
      <c r="N1814" s="45"/>
      <c r="O1814" s="45"/>
      <c r="P1814" s="45"/>
      <c r="Q1814" s="45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  <c r="AF1814" s="45"/>
      <c r="AG1814" s="45"/>
      <c r="AH1814" s="45"/>
      <c r="AI1814" s="45"/>
      <c r="AJ1814" s="45"/>
      <c r="AK1814" s="45"/>
      <c r="AL1814" s="45"/>
      <c r="AM1814" s="45"/>
      <c r="AN1814" s="45"/>
      <c r="AO1814" s="45"/>
      <c r="AP1814" s="45"/>
      <c r="AQ1814" s="45"/>
      <c r="AR1814" s="45"/>
      <c r="AS1814" s="45"/>
      <c r="AT1814" s="45"/>
      <c r="AU1814" s="45"/>
      <c r="AV1814" s="45"/>
      <c r="AW1814" s="45"/>
      <c r="AX1814" s="45"/>
      <c r="AY1814" s="45"/>
      <c r="AZ1814" s="45"/>
      <c r="BA1814" s="45"/>
      <c r="BB1814" s="45"/>
      <c r="BC1814" s="45"/>
      <c r="BD1814" s="45"/>
      <c r="BE1814" s="45"/>
      <c r="BF1814" s="45"/>
      <c r="BG1814" s="45"/>
      <c r="BH1814" s="45"/>
      <c r="BI1814" s="45"/>
      <c r="BJ1814" s="45"/>
      <c r="BK1814" s="45"/>
      <c r="BL1814" s="45"/>
      <c r="BM1814" s="45"/>
      <c r="BN1814" s="45"/>
      <c r="BO1814" s="45"/>
      <c r="BP1814" s="45"/>
      <c r="BQ1814" s="45"/>
      <c r="BR1814" s="45"/>
      <c r="BS1814" s="45"/>
      <c r="BT1814" s="45"/>
      <c r="BU1814" s="45"/>
      <c r="BV1814" s="45"/>
      <c r="BW1814" s="45"/>
      <c r="BX1814" s="45"/>
      <c r="BY1814" s="45"/>
      <c r="BZ1814" s="45"/>
    </row>
    <row r="1815" spans="1:78" x14ac:dyDescent="0.45">
      <c r="A1815" s="45"/>
      <c r="B1815" s="45"/>
      <c r="C1815" s="45"/>
      <c r="D1815" s="45"/>
      <c r="E1815" s="45"/>
      <c r="F1815" s="45"/>
      <c r="G1815" s="45"/>
      <c r="H1815" s="45"/>
      <c r="I1815" s="45"/>
      <c r="J1815" s="45"/>
      <c r="K1815" s="45"/>
      <c r="L1815" s="45"/>
      <c r="M1815" s="45"/>
      <c r="N1815" s="45"/>
      <c r="O1815" s="45"/>
      <c r="P1815" s="45"/>
      <c r="Q1815" s="45"/>
      <c r="R1815" s="45"/>
      <c r="S1815" s="45"/>
      <c r="T1815" s="45"/>
      <c r="U1815" s="45"/>
      <c r="V1815" s="45"/>
      <c r="W1815" s="45"/>
      <c r="X1815" s="45"/>
      <c r="Y1815" s="45"/>
      <c r="Z1815" s="45"/>
      <c r="AA1815" s="45"/>
      <c r="AB1815" s="45"/>
      <c r="AC1815" s="45"/>
      <c r="AD1815" s="45"/>
      <c r="AE1815" s="45"/>
      <c r="AF1815" s="45"/>
      <c r="AG1815" s="45"/>
      <c r="AH1815" s="45"/>
      <c r="AI1815" s="45"/>
      <c r="AJ1815" s="45"/>
      <c r="AK1815" s="45"/>
      <c r="AL1815" s="45"/>
      <c r="AM1815" s="45"/>
      <c r="AN1815" s="45"/>
      <c r="AO1815" s="45"/>
      <c r="AP1815" s="45"/>
      <c r="AQ1815" s="45"/>
      <c r="AR1815" s="45"/>
      <c r="AS1815" s="45"/>
      <c r="AT1815" s="45"/>
      <c r="AU1815" s="45"/>
      <c r="AV1815" s="45"/>
      <c r="AW1815" s="45"/>
      <c r="AX1815" s="45"/>
      <c r="AY1815" s="45"/>
      <c r="AZ1815" s="45"/>
      <c r="BA1815" s="45"/>
      <c r="BB1815" s="45"/>
      <c r="BC1815" s="45"/>
      <c r="BD1815" s="45"/>
      <c r="BE1815" s="45"/>
      <c r="BF1815" s="45"/>
      <c r="BG1815" s="45"/>
      <c r="BH1815" s="45"/>
      <c r="BI1815" s="45"/>
      <c r="BJ1815" s="45"/>
      <c r="BK1815" s="45"/>
      <c r="BL1815" s="45"/>
      <c r="BM1815" s="45"/>
      <c r="BN1815" s="45"/>
      <c r="BO1815" s="45"/>
      <c r="BP1815" s="45"/>
      <c r="BQ1815" s="45"/>
      <c r="BR1815" s="45"/>
      <c r="BS1815" s="45"/>
      <c r="BT1815" s="45"/>
      <c r="BU1815" s="45"/>
      <c r="BV1815" s="45"/>
      <c r="BW1815" s="45"/>
      <c r="BX1815" s="45"/>
      <c r="BY1815" s="45"/>
      <c r="BZ1815" s="45"/>
    </row>
    <row r="1816" spans="1:78" x14ac:dyDescent="0.45">
      <c r="A1816" s="45"/>
      <c r="B1816" s="45"/>
      <c r="C1816" s="45"/>
      <c r="D1816" s="45"/>
      <c r="E1816" s="45"/>
      <c r="F1816" s="45"/>
      <c r="G1816" s="45"/>
      <c r="H1816" s="45"/>
      <c r="I1816" s="45"/>
      <c r="J1816" s="45"/>
      <c r="K1816" s="45"/>
      <c r="L1816" s="45"/>
      <c r="M1816" s="45"/>
      <c r="N1816" s="45"/>
      <c r="O1816" s="45"/>
      <c r="P1816" s="45"/>
      <c r="Q1816" s="45"/>
      <c r="R1816" s="45"/>
      <c r="S1816" s="45"/>
      <c r="T1816" s="45"/>
      <c r="U1816" s="45"/>
      <c r="V1816" s="45"/>
      <c r="W1816" s="45"/>
      <c r="X1816" s="45"/>
      <c r="Y1816" s="45"/>
      <c r="Z1816" s="45"/>
      <c r="AA1816" s="45"/>
      <c r="AB1816" s="45"/>
      <c r="AC1816" s="45"/>
      <c r="AD1816" s="45"/>
      <c r="AE1816" s="45"/>
      <c r="AF1816" s="45"/>
      <c r="AG1816" s="45"/>
      <c r="AH1816" s="45"/>
      <c r="AI1816" s="45"/>
      <c r="AJ1816" s="45"/>
      <c r="AK1816" s="45"/>
      <c r="AL1816" s="45"/>
      <c r="AM1816" s="45"/>
      <c r="AN1816" s="45"/>
      <c r="AO1816" s="45"/>
      <c r="AP1816" s="45"/>
      <c r="AQ1816" s="45"/>
      <c r="AR1816" s="45"/>
      <c r="AS1816" s="45"/>
      <c r="AT1816" s="45"/>
      <c r="AU1816" s="45"/>
      <c r="AV1816" s="45"/>
      <c r="AW1816" s="45"/>
      <c r="AX1816" s="45"/>
      <c r="AY1816" s="45"/>
      <c r="AZ1816" s="45"/>
      <c r="BA1816" s="45"/>
      <c r="BB1816" s="45"/>
      <c r="BC1816" s="45"/>
      <c r="BD1816" s="45"/>
      <c r="BE1816" s="45"/>
      <c r="BF1816" s="45"/>
      <c r="BG1816" s="45"/>
      <c r="BH1816" s="45"/>
      <c r="BI1816" s="45"/>
      <c r="BJ1816" s="45"/>
      <c r="BK1816" s="45"/>
      <c r="BL1816" s="45"/>
      <c r="BM1816" s="45"/>
      <c r="BN1816" s="45"/>
      <c r="BO1816" s="45"/>
      <c r="BP1816" s="45"/>
      <c r="BQ1816" s="45"/>
      <c r="BR1816" s="45"/>
      <c r="BS1816" s="45"/>
      <c r="BT1816" s="45"/>
      <c r="BU1816" s="45"/>
      <c r="BV1816" s="45"/>
      <c r="BW1816" s="45"/>
      <c r="BX1816" s="45"/>
      <c r="BY1816" s="45"/>
      <c r="BZ1816" s="45"/>
    </row>
    <row r="1817" spans="1:78" x14ac:dyDescent="0.45">
      <c r="A1817" s="45"/>
      <c r="B1817" s="45"/>
      <c r="C1817" s="45"/>
      <c r="D1817" s="45"/>
      <c r="E1817" s="45"/>
      <c r="F1817" s="45"/>
      <c r="G1817" s="45"/>
      <c r="H1817" s="45"/>
      <c r="I1817" s="45"/>
      <c r="J1817" s="45"/>
      <c r="K1817" s="45"/>
      <c r="L1817" s="45"/>
      <c r="M1817" s="45"/>
      <c r="N1817" s="45"/>
      <c r="O1817" s="45"/>
      <c r="P1817" s="45"/>
      <c r="Q1817" s="45"/>
      <c r="R1817" s="45"/>
      <c r="S1817" s="45"/>
      <c r="T1817" s="45"/>
      <c r="U1817" s="45"/>
      <c r="V1817" s="45"/>
      <c r="W1817" s="45"/>
      <c r="X1817" s="45"/>
      <c r="Y1817" s="45"/>
      <c r="Z1817" s="45"/>
      <c r="AA1817" s="45"/>
      <c r="AB1817" s="45"/>
      <c r="AC1817" s="45"/>
      <c r="AD1817" s="45"/>
      <c r="AE1817" s="45"/>
      <c r="AF1817" s="45"/>
      <c r="AG1817" s="45"/>
      <c r="AH1817" s="45"/>
      <c r="AI1817" s="45"/>
      <c r="AJ1817" s="45"/>
      <c r="AK1817" s="45"/>
      <c r="AL1817" s="45"/>
      <c r="AM1817" s="45"/>
      <c r="AN1817" s="45"/>
      <c r="AO1817" s="45"/>
      <c r="AP1817" s="45"/>
      <c r="AQ1817" s="45"/>
      <c r="AR1817" s="45"/>
      <c r="AS1817" s="45"/>
      <c r="AT1817" s="45"/>
      <c r="AU1817" s="45"/>
      <c r="AV1817" s="45"/>
      <c r="AW1817" s="45"/>
      <c r="AX1817" s="45"/>
      <c r="AY1817" s="45"/>
      <c r="AZ1817" s="45"/>
      <c r="BA1817" s="45"/>
      <c r="BB1817" s="45"/>
      <c r="BC1817" s="45"/>
      <c r="BD1817" s="45"/>
      <c r="BE1817" s="45"/>
      <c r="BF1817" s="45"/>
      <c r="BG1817" s="45"/>
      <c r="BH1817" s="45"/>
      <c r="BI1817" s="45"/>
      <c r="BJ1817" s="45"/>
      <c r="BK1817" s="45"/>
      <c r="BL1817" s="45"/>
      <c r="BM1817" s="45"/>
      <c r="BN1817" s="45"/>
      <c r="BO1817" s="45"/>
      <c r="BP1817" s="45"/>
      <c r="BQ1817" s="45"/>
      <c r="BR1817" s="45"/>
      <c r="BS1817" s="45"/>
      <c r="BT1817" s="45"/>
      <c r="BU1817" s="45"/>
      <c r="BV1817" s="45"/>
      <c r="BW1817" s="45"/>
      <c r="BX1817" s="45"/>
      <c r="BY1817" s="45"/>
      <c r="BZ1817" s="45"/>
    </row>
    <row r="1818" spans="1:78" x14ac:dyDescent="0.45">
      <c r="A1818" s="45"/>
      <c r="B1818" s="45"/>
      <c r="C1818" s="45"/>
      <c r="D1818" s="45"/>
      <c r="E1818" s="45"/>
      <c r="F1818" s="45"/>
      <c r="G1818" s="45"/>
      <c r="H1818" s="45"/>
      <c r="I1818" s="45"/>
      <c r="J1818" s="45"/>
      <c r="K1818" s="45"/>
      <c r="L1818" s="45"/>
      <c r="M1818" s="45"/>
      <c r="N1818" s="45"/>
      <c r="O1818" s="45"/>
      <c r="P1818" s="45"/>
      <c r="Q1818" s="45"/>
      <c r="R1818" s="45"/>
      <c r="S1818" s="45"/>
      <c r="T1818" s="45"/>
      <c r="U1818" s="45"/>
      <c r="V1818" s="45"/>
      <c r="W1818" s="45"/>
      <c r="X1818" s="45"/>
      <c r="Y1818" s="45"/>
      <c r="Z1818" s="45"/>
      <c r="AA1818" s="45"/>
      <c r="AB1818" s="45"/>
      <c r="AC1818" s="45"/>
      <c r="AD1818" s="45"/>
      <c r="AE1818" s="45"/>
      <c r="AF1818" s="45"/>
      <c r="AG1818" s="45"/>
      <c r="AH1818" s="45"/>
      <c r="AI1818" s="45"/>
      <c r="AJ1818" s="45"/>
      <c r="AK1818" s="45"/>
      <c r="AL1818" s="45"/>
      <c r="AM1818" s="45"/>
      <c r="AN1818" s="45"/>
      <c r="AO1818" s="45"/>
      <c r="AP1818" s="45"/>
      <c r="AQ1818" s="45"/>
      <c r="AR1818" s="45"/>
      <c r="AS1818" s="45"/>
      <c r="AT1818" s="45"/>
      <c r="AU1818" s="45"/>
      <c r="AV1818" s="45"/>
      <c r="AW1818" s="45"/>
      <c r="AX1818" s="45"/>
      <c r="AY1818" s="45"/>
      <c r="AZ1818" s="45"/>
      <c r="BA1818" s="45"/>
      <c r="BB1818" s="45"/>
      <c r="BC1818" s="45"/>
      <c r="BD1818" s="45"/>
      <c r="BE1818" s="45"/>
      <c r="BF1818" s="45"/>
      <c r="BG1818" s="45"/>
      <c r="BH1818" s="45"/>
      <c r="BI1818" s="45"/>
      <c r="BJ1818" s="45"/>
      <c r="BK1818" s="45"/>
      <c r="BL1818" s="45"/>
      <c r="BM1818" s="45"/>
      <c r="BN1818" s="45"/>
      <c r="BO1818" s="45"/>
      <c r="BP1818" s="45"/>
      <c r="BQ1818" s="45"/>
      <c r="BR1818" s="45"/>
      <c r="BS1818" s="45"/>
      <c r="BT1818" s="45"/>
      <c r="BU1818" s="45"/>
      <c r="BV1818" s="45"/>
      <c r="BW1818" s="45"/>
      <c r="BX1818" s="45"/>
      <c r="BY1818" s="45"/>
      <c r="BZ1818" s="45"/>
    </row>
    <row r="1819" spans="1:78" x14ac:dyDescent="0.45">
      <c r="A1819" s="45"/>
      <c r="B1819" s="45"/>
      <c r="C1819" s="45"/>
      <c r="D1819" s="45"/>
      <c r="E1819" s="45"/>
      <c r="F1819" s="45"/>
      <c r="G1819" s="45"/>
      <c r="H1819" s="45"/>
      <c r="I1819" s="45"/>
      <c r="J1819" s="45"/>
      <c r="K1819" s="45"/>
      <c r="L1819" s="45"/>
      <c r="M1819" s="45"/>
      <c r="N1819" s="45"/>
      <c r="O1819" s="45"/>
      <c r="P1819" s="45"/>
      <c r="Q1819" s="45"/>
      <c r="R1819" s="45"/>
      <c r="S1819" s="45"/>
      <c r="T1819" s="45"/>
      <c r="U1819" s="45"/>
      <c r="V1819" s="45"/>
      <c r="W1819" s="45"/>
      <c r="X1819" s="45"/>
      <c r="Y1819" s="45"/>
      <c r="Z1819" s="45"/>
      <c r="AA1819" s="45"/>
      <c r="AB1819" s="45"/>
      <c r="AC1819" s="45"/>
      <c r="AD1819" s="45"/>
      <c r="AE1819" s="45"/>
      <c r="AF1819" s="45"/>
      <c r="AG1819" s="45"/>
      <c r="AH1819" s="45"/>
      <c r="AI1819" s="45"/>
      <c r="AJ1819" s="45"/>
      <c r="AK1819" s="45"/>
      <c r="AL1819" s="45"/>
      <c r="AM1819" s="45"/>
      <c r="AN1819" s="45"/>
      <c r="AO1819" s="45"/>
      <c r="AP1819" s="45"/>
      <c r="AQ1819" s="45"/>
      <c r="AR1819" s="45"/>
      <c r="AS1819" s="45"/>
      <c r="AT1819" s="45"/>
      <c r="AU1819" s="45"/>
      <c r="AV1819" s="45"/>
      <c r="AW1819" s="45"/>
      <c r="AX1819" s="45"/>
      <c r="AY1819" s="45"/>
      <c r="AZ1819" s="45"/>
      <c r="BA1819" s="45"/>
      <c r="BB1819" s="45"/>
      <c r="BC1819" s="45"/>
      <c r="BD1819" s="45"/>
      <c r="BE1819" s="45"/>
      <c r="BF1819" s="45"/>
      <c r="BG1819" s="45"/>
      <c r="BH1819" s="45"/>
      <c r="BI1819" s="45"/>
      <c r="BJ1819" s="45"/>
      <c r="BK1819" s="45"/>
      <c r="BL1819" s="45"/>
      <c r="BM1819" s="45"/>
      <c r="BN1819" s="45"/>
      <c r="BO1819" s="45"/>
      <c r="BP1819" s="45"/>
      <c r="BQ1819" s="45"/>
      <c r="BR1819" s="45"/>
      <c r="BS1819" s="45"/>
      <c r="BT1819" s="45"/>
      <c r="BU1819" s="45"/>
      <c r="BV1819" s="45"/>
      <c r="BW1819" s="45"/>
      <c r="BX1819" s="45"/>
      <c r="BY1819" s="45"/>
      <c r="BZ1819" s="45"/>
    </row>
    <row r="1820" spans="1:78" x14ac:dyDescent="0.45">
      <c r="A1820" s="45"/>
      <c r="B1820" s="45"/>
      <c r="C1820" s="45"/>
      <c r="D1820" s="45"/>
      <c r="E1820" s="45"/>
      <c r="F1820" s="45"/>
      <c r="G1820" s="45"/>
      <c r="H1820" s="45"/>
      <c r="I1820" s="45"/>
      <c r="J1820" s="45"/>
      <c r="K1820" s="45"/>
      <c r="L1820" s="45"/>
      <c r="M1820" s="45"/>
      <c r="N1820" s="45"/>
      <c r="O1820" s="45"/>
      <c r="P1820" s="45"/>
      <c r="Q1820" s="45"/>
      <c r="R1820" s="45"/>
      <c r="S1820" s="45"/>
      <c r="T1820" s="45"/>
      <c r="U1820" s="45"/>
      <c r="V1820" s="45"/>
      <c r="W1820" s="45"/>
      <c r="X1820" s="45"/>
      <c r="Y1820" s="45"/>
      <c r="Z1820" s="45"/>
      <c r="AA1820" s="45"/>
      <c r="AB1820" s="45"/>
      <c r="AC1820" s="45"/>
      <c r="AD1820" s="45"/>
      <c r="AE1820" s="45"/>
      <c r="AF1820" s="45"/>
      <c r="AG1820" s="45"/>
      <c r="AH1820" s="45"/>
      <c r="AI1820" s="45"/>
      <c r="AJ1820" s="45"/>
      <c r="AK1820" s="45"/>
      <c r="AL1820" s="45"/>
      <c r="AM1820" s="45"/>
      <c r="AN1820" s="45"/>
      <c r="AO1820" s="45"/>
      <c r="AP1820" s="45"/>
      <c r="AQ1820" s="45"/>
      <c r="AR1820" s="45"/>
      <c r="AS1820" s="45"/>
      <c r="AT1820" s="45"/>
      <c r="AU1820" s="45"/>
      <c r="AV1820" s="45"/>
      <c r="AW1820" s="45"/>
      <c r="AX1820" s="45"/>
      <c r="AY1820" s="45"/>
      <c r="AZ1820" s="45"/>
      <c r="BA1820" s="45"/>
      <c r="BB1820" s="45"/>
      <c r="BC1820" s="45"/>
      <c r="BD1820" s="45"/>
      <c r="BE1820" s="45"/>
      <c r="BF1820" s="45"/>
      <c r="BG1820" s="45"/>
      <c r="BH1820" s="45"/>
      <c r="BI1820" s="45"/>
      <c r="BJ1820" s="45"/>
      <c r="BK1820" s="45"/>
      <c r="BL1820" s="45"/>
      <c r="BM1820" s="45"/>
      <c r="BN1820" s="45"/>
      <c r="BO1820" s="45"/>
      <c r="BP1820" s="45"/>
      <c r="BQ1820" s="45"/>
      <c r="BR1820" s="45"/>
      <c r="BS1820" s="45"/>
      <c r="BT1820" s="45"/>
      <c r="BU1820" s="45"/>
      <c r="BV1820" s="45"/>
      <c r="BW1820" s="45"/>
      <c r="BX1820" s="45"/>
      <c r="BY1820" s="45"/>
      <c r="BZ1820" s="45"/>
    </row>
    <row r="1821" spans="1:78" x14ac:dyDescent="0.45">
      <c r="A1821" s="45"/>
      <c r="B1821" s="45"/>
      <c r="C1821" s="45"/>
      <c r="D1821" s="45"/>
      <c r="E1821" s="45"/>
      <c r="F1821" s="45"/>
      <c r="G1821" s="45"/>
      <c r="H1821" s="45"/>
      <c r="I1821" s="45"/>
      <c r="J1821" s="45"/>
      <c r="K1821" s="45"/>
      <c r="L1821" s="45"/>
      <c r="M1821" s="45"/>
      <c r="N1821" s="45"/>
      <c r="O1821" s="45"/>
      <c r="P1821" s="45"/>
      <c r="Q1821" s="45"/>
      <c r="R1821" s="45"/>
      <c r="S1821" s="45"/>
      <c r="T1821" s="45"/>
      <c r="U1821" s="45"/>
      <c r="V1821" s="45"/>
      <c r="W1821" s="45"/>
      <c r="X1821" s="45"/>
      <c r="Y1821" s="45"/>
      <c r="Z1821" s="45"/>
      <c r="AA1821" s="45"/>
      <c r="AB1821" s="45"/>
      <c r="AC1821" s="45"/>
      <c r="AD1821" s="45"/>
      <c r="AE1821" s="45"/>
      <c r="AF1821" s="45"/>
      <c r="AG1821" s="45"/>
      <c r="AH1821" s="45"/>
      <c r="AI1821" s="45"/>
      <c r="AJ1821" s="45"/>
      <c r="AK1821" s="45"/>
      <c r="AL1821" s="45"/>
      <c r="AM1821" s="45"/>
      <c r="AN1821" s="45"/>
      <c r="AO1821" s="45"/>
      <c r="AP1821" s="45"/>
      <c r="AQ1821" s="45"/>
      <c r="AR1821" s="45"/>
      <c r="AS1821" s="45"/>
      <c r="AT1821" s="45"/>
      <c r="AU1821" s="45"/>
      <c r="AV1821" s="45"/>
      <c r="AW1821" s="45"/>
      <c r="AX1821" s="45"/>
      <c r="AY1821" s="45"/>
      <c r="AZ1821" s="45"/>
      <c r="BA1821" s="45"/>
      <c r="BB1821" s="45"/>
      <c r="BC1821" s="45"/>
      <c r="BD1821" s="45"/>
      <c r="BE1821" s="45"/>
      <c r="BF1821" s="45"/>
      <c r="BG1821" s="45"/>
      <c r="BH1821" s="45"/>
      <c r="BI1821" s="45"/>
      <c r="BJ1821" s="45"/>
      <c r="BK1821" s="45"/>
      <c r="BL1821" s="45"/>
      <c r="BM1821" s="45"/>
      <c r="BN1821" s="45"/>
      <c r="BO1821" s="45"/>
      <c r="BP1821" s="45"/>
      <c r="BQ1821" s="45"/>
      <c r="BR1821" s="45"/>
      <c r="BS1821" s="45"/>
      <c r="BT1821" s="45"/>
      <c r="BU1821" s="45"/>
      <c r="BV1821" s="45"/>
      <c r="BW1821" s="45"/>
      <c r="BX1821" s="45"/>
      <c r="BY1821" s="45"/>
      <c r="BZ1821" s="45"/>
    </row>
    <row r="1822" spans="1:78" x14ac:dyDescent="0.45">
      <c r="A1822" s="45"/>
      <c r="B1822" s="45"/>
      <c r="C1822" s="45"/>
      <c r="D1822" s="45"/>
      <c r="E1822" s="45"/>
      <c r="F1822" s="45"/>
      <c r="G1822" s="45"/>
      <c r="H1822" s="45"/>
      <c r="I1822" s="45"/>
      <c r="J1822" s="45"/>
      <c r="K1822" s="45"/>
      <c r="L1822" s="45"/>
      <c r="M1822" s="45"/>
      <c r="N1822" s="45"/>
      <c r="O1822" s="45"/>
      <c r="P1822" s="45"/>
      <c r="Q1822" s="45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  <c r="AF1822" s="45"/>
      <c r="AG1822" s="45"/>
      <c r="AH1822" s="45"/>
      <c r="AI1822" s="45"/>
      <c r="AJ1822" s="45"/>
      <c r="AK1822" s="45"/>
      <c r="AL1822" s="45"/>
      <c r="AM1822" s="45"/>
      <c r="AN1822" s="45"/>
      <c r="AO1822" s="45"/>
      <c r="AP1822" s="45"/>
      <c r="AQ1822" s="45"/>
      <c r="AR1822" s="45"/>
      <c r="AS1822" s="45"/>
      <c r="AT1822" s="45"/>
      <c r="AU1822" s="45"/>
      <c r="AV1822" s="45"/>
      <c r="AW1822" s="45"/>
      <c r="AX1822" s="45"/>
      <c r="AY1822" s="45"/>
      <c r="AZ1822" s="45"/>
      <c r="BA1822" s="45"/>
      <c r="BB1822" s="45"/>
      <c r="BC1822" s="45"/>
      <c r="BD1822" s="45"/>
      <c r="BE1822" s="45"/>
      <c r="BF1822" s="45"/>
      <c r="BG1822" s="45"/>
      <c r="BH1822" s="45"/>
      <c r="BI1822" s="45"/>
      <c r="BJ1822" s="45"/>
      <c r="BK1822" s="45"/>
      <c r="BL1822" s="45"/>
      <c r="BM1822" s="45"/>
      <c r="BN1822" s="45"/>
      <c r="BO1822" s="45"/>
      <c r="BP1822" s="45"/>
      <c r="BQ1822" s="45"/>
      <c r="BR1822" s="45"/>
      <c r="BS1822" s="45"/>
      <c r="BT1822" s="45"/>
      <c r="BU1822" s="45"/>
      <c r="BV1822" s="45"/>
      <c r="BW1822" s="45"/>
      <c r="BX1822" s="45"/>
      <c r="BY1822" s="45"/>
      <c r="BZ1822" s="45"/>
    </row>
    <row r="1823" spans="1:78" x14ac:dyDescent="0.45">
      <c r="A1823" s="45"/>
      <c r="B1823" s="45"/>
      <c r="C1823" s="45"/>
      <c r="D1823" s="45"/>
      <c r="E1823" s="45"/>
      <c r="F1823" s="45"/>
      <c r="G1823" s="45"/>
      <c r="H1823" s="45"/>
      <c r="I1823" s="45"/>
      <c r="J1823" s="45"/>
      <c r="K1823" s="45"/>
      <c r="L1823" s="45"/>
      <c r="M1823" s="45"/>
      <c r="N1823" s="45"/>
      <c r="O1823" s="45"/>
      <c r="P1823" s="45"/>
      <c r="Q1823" s="45"/>
      <c r="R1823" s="45"/>
      <c r="S1823" s="45"/>
      <c r="T1823" s="45"/>
      <c r="U1823" s="45"/>
      <c r="V1823" s="45"/>
      <c r="W1823" s="45"/>
      <c r="X1823" s="45"/>
      <c r="Y1823" s="45"/>
      <c r="Z1823" s="45"/>
      <c r="AA1823" s="45"/>
      <c r="AB1823" s="45"/>
      <c r="AC1823" s="45"/>
      <c r="AD1823" s="45"/>
      <c r="AE1823" s="45"/>
      <c r="AF1823" s="45"/>
      <c r="AG1823" s="45"/>
      <c r="AH1823" s="45"/>
      <c r="AI1823" s="45"/>
      <c r="AJ1823" s="45"/>
      <c r="AK1823" s="45"/>
      <c r="AL1823" s="45"/>
      <c r="AM1823" s="45"/>
      <c r="AN1823" s="45"/>
      <c r="AO1823" s="45"/>
      <c r="AP1823" s="45"/>
      <c r="AQ1823" s="45"/>
      <c r="AR1823" s="45"/>
      <c r="AS1823" s="45"/>
      <c r="AT1823" s="45"/>
      <c r="AU1823" s="45"/>
      <c r="AV1823" s="45"/>
      <c r="AW1823" s="45"/>
      <c r="AX1823" s="45"/>
      <c r="AY1823" s="45"/>
      <c r="AZ1823" s="45"/>
      <c r="BA1823" s="45"/>
      <c r="BB1823" s="45"/>
      <c r="BC1823" s="45"/>
      <c r="BD1823" s="45"/>
      <c r="BE1823" s="45"/>
      <c r="BF1823" s="45"/>
      <c r="BG1823" s="45"/>
      <c r="BH1823" s="45"/>
      <c r="BI1823" s="45"/>
      <c r="BJ1823" s="45"/>
      <c r="BK1823" s="45"/>
      <c r="BL1823" s="45"/>
      <c r="BM1823" s="45"/>
      <c r="BN1823" s="45"/>
      <c r="BO1823" s="45"/>
      <c r="BP1823" s="45"/>
      <c r="BQ1823" s="45"/>
      <c r="BR1823" s="45"/>
      <c r="BS1823" s="45"/>
      <c r="BT1823" s="45"/>
      <c r="BU1823" s="45"/>
      <c r="BV1823" s="45"/>
      <c r="BW1823" s="45"/>
      <c r="BX1823" s="45"/>
      <c r="BY1823" s="45"/>
      <c r="BZ1823" s="45"/>
    </row>
    <row r="1824" spans="1:78" x14ac:dyDescent="0.45">
      <c r="A1824" s="45"/>
      <c r="B1824" s="45"/>
      <c r="C1824" s="45"/>
      <c r="D1824" s="45"/>
      <c r="E1824" s="45"/>
      <c r="F1824" s="45"/>
      <c r="G1824" s="45"/>
      <c r="H1824" s="45"/>
      <c r="I1824" s="45"/>
      <c r="J1824" s="45"/>
      <c r="K1824" s="45"/>
      <c r="L1824" s="45"/>
      <c r="M1824" s="45"/>
      <c r="N1824" s="45"/>
      <c r="O1824" s="45"/>
      <c r="P1824" s="45"/>
      <c r="Q1824" s="45"/>
      <c r="R1824" s="45"/>
      <c r="S1824" s="45"/>
      <c r="T1824" s="45"/>
      <c r="U1824" s="45"/>
      <c r="V1824" s="45"/>
      <c r="W1824" s="45"/>
      <c r="X1824" s="45"/>
      <c r="Y1824" s="45"/>
      <c r="Z1824" s="45"/>
      <c r="AA1824" s="45"/>
      <c r="AB1824" s="45"/>
      <c r="AC1824" s="45"/>
      <c r="AD1824" s="45"/>
      <c r="AE1824" s="45"/>
      <c r="AF1824" s="45"/>
      <c r="AG1824" s="45"/>
      <c r="AH1824" s="45"/>
      <c r="AI1824" s="45"/>
      <c r="AJ1824" s="45"/>
      <c r="AK1824" s="45"/>
      <c r="AL1824" s="45"/>
      <c r="AM1824" s="45"/>
      <c r="AN1824" s="45"/>
      <c r="AO1824" s="45"/>
      <c r="AP1824" s="45"/>
      <c r="AQ1824" s="45"/>
      <c r="AR1824" s="45"/>
      <c r="AS1824" s="45"/>
      <c r="AT1824" s="45"/>
      <c r="AU1824" s="45"/>
      <c r="AV1824" s="45"/>
      <c r="AW1824" s="45"/>
      <c r="AX1824" s="45"/>
      <c r="AY1824" s="45"/>
      <c r="AZ1824" s="45"/>
      <c r="BA1824" s="45"/>
      <c r="BB1824" s="45"/>
      <c r="BC1824" s="45"/>
      <c r="BD1824" s="45"/>
      <c r="BE1824" s="45"/>
      <c r="BF1824" s="45"/>
      <c r="BG1824" s="45"/>
      <c r="BH1824" s="45"/>
      <c r="BI1824" s="45"/>
      <c r="BJ1824" s="45"/>
      <c r="BK1824" s="45"/>
      <c r="BL1824" s="45"/>
      <c r="BM1824" s="45"/>
      <c r="BN1824" s="45"/>
      <c r="BO1824" s="45"/>
      <c r="BP1824" s="45"/>
      <c r="BQ1824" s="45"/>
      <c r="BR1824" s="45"/>
      <c r="BS1824" s="45"/>
      <c r="BT1824" s="45"/>
      <c r="BU1824" s="45"/>
      <c r="BV1824" s="45"/>
      <c r="BW1824" s="45"/>
      <c r="BX1824" s="45"/>
      <c r="BY1824" s="45"/>
      <c r="BZ1824" s="45"/>
    </row>
    <row r="1825" spans="1:78" x14ac:dyDescent="0.45">
      <c r="A1825" s="45"/>
      <c r="B1825" s="45"/>
      <c r="C1825" s="45"/>
      <c r="D1825" s="45"/>
      <c r="E1825" s="45"/>
      <c r="F1825" s="45"/>
      <c r="G1825" s="45"/>
      <c r="H1825" s="45"/>
      <c r="I1825" s="45"/>
      <c r="J1825" s="45"/>
      <c r="K1825" s="45"/>
      <c r="L1825" s="45"/>
      <c r="M1825" s="45"/>
      <c r="N1825" s="45"/>
      <c r="O1825" s="45"/>
      <c r="P1825" s="45"/>
      <c r="Q1825" s="45"/>
      <c r="R1825" s="45"/>
      <c r="S1825" s="45"/>
      <c r="T1825" s="45"/>
      <c r="U1825" s="45"/>
      <c r="V1825" s="45"/>
      <c r="W1825" s="45"/>
      <c r="X1825" s="45"/>
      <c r="Y1825" s="45"/>
      <c r="Z1825" s="45"/>
      <c r="AA1825" s="45"/>
      <c r="AB1825" s="45"/>
      <c r="AC1825" s="45"/>
      <c r="AD1825" s="45"/>
      <c r="AE1825" s="45"/>
      <c r="AF1825" s="45"/>
      <c r="AG1825" s="45"/>
      <c r="AH1825" s="45"/>
      <c r="AI1825" s="45"/>
      <c r="AJ1825" s="45"/>
      <c r="AK1825" s="45"/>
      <c r="AL1825" s="45"/>
      <c r="AM1825" s="45"/>
      <c r="AN1825" s="45"/>
      <c r="AO1825" s="45"/>
      <c r="AP1825" s="45"/>
      <c r="AQ1825" s="45"/>
      <c r="AR1825" s="45"/>
      <c r="AS1825" s="45"/>
      <c r="AT1825" s="45"/>
      <c r="AU1825" s="45"/>
      <c r="AV1825" s="45"/>
      <c r="AW1825" s="45"/>
      <c r="AX1825" s="45"/>
      <c r="AY1825" s="45"/>
      <c r="AZ1825" s="45"/>
      <c r="BA1825" s="45"/>
      <c r="BB1825" s="45"/>
      <c r="BC1825" s="45"/>
      <c r="BD1825" s="45"/>
      <c r="BE1825" s="45"/>
      <c r="BF1825" s="45"/>
      <c r="BG1825" s="45"/>
      <c r="BH1825" s="45"/>
      <c r="BI1825" s="45"/>
      <c r="BJ1825" s="45"/>
      <c r="BK1825" s="45"/>
      <c r="BL1825" s="45"/>
      <c r="BM1825" s="45"/>
      <c r="BN1825" s="45"/>
      <c r="BO1825" s="45"/>
      <c r="BP1825" s="45"/>
      <c r="BQ1825" s="45"/>
      <c r="BR1825" s="45"/>
      <c r="BS1825" s="45"/>
      <c r="BT1825" s="45"/>
      <c r="BU1825" s="45"/>
      <c r="BV1825" s="45"/>
      <c r="BW1825" s="45"/>
      <c r="BX1825" s="45"/>
      <c r="BY1825" s="45"/>
      <c r="BZ1825" s="45"/>
    </row>
    <row r="1826" spans="1:78" x14ac:dyDescent="0.45">
      <c r="A1826" s="45"/>
      <c r="B1826" s="45"/>
      <c r="C1826" s="45"/>
      <c r="D1826" s="45"/>
      <c r="E1826" s="45"/>
      <c r="F1826" s="45"/>
      <c r="G1826" s="45"/>
      <c r="H1826" s="45"/>
      <c r="I1826" s="45"/>
      <c r="J1826" s="45"/>
      <c r="K1826" s="45"/>
      <c r="L1826" s="45"/>
      <c r="M1826" s="45"/>
      <c r="N1826" s="45"/>
      <c r="O1826" s="45"/>
      <c r="P1826" s="45"/>
      <c r="Q1826" s="45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  <c r="AF1826" s="45"/>
      <c r="AG1826" s="45"/>
      <c r="AH1826" s="45"/>
      <c r="AI1826" s="45"/>
      <c r="AJ1826" s="45"/>
      <c r="AK1826" s="45"/>
      <c r="AL1826" s="45"/>
      <c r="AM1826" s="45"/>
      <c r="AN1826" s="45"/>
      <c r="AO1826" s="45"/>
      <c r="AP1826" s="45"/>
      <c r="AQ1826" s="45"/>
      <c r="AR1826" s="45"/>
      <c r="AS1826" s="45"/>
      <c r="AT1826" s="45"/>
      <c r="AU1826" s="45"/>
      <c r="AV1826" s="45"/>
      <c r="AW1826" s="45"/>
      <c r="AX1826" s="45"/>
      <c r="AY1826" s="45"/>
      <c r="AZ1826" s="45"/>
      <c r="BA1826" s="45"/>
      <c r="BB1826" s="45"/>
      <c r="BC1826" s="45"/>
      <c r="BD1826" s="45"/>
      <c r="BE1826" s="45"/>
      <c r="BF1826" s="45"/>
      <c r="BG1826" s="45"/>
      <c r="BH1826" s="45"/>
      <c r="BI1826" s="45"/>
      <c r="BJ1826" s="45"/>
      <c r="BK1826" s="45"/>
      <c r="BL1826" s="45"/>
      <c r="BM1826" s="45"/>
      <c r="BN1826" s="45"/>
      <c r="BO1826" s="45"/>
      <c r="BP1826" s="45"/>
      <c r="BQ1826" s="45"/>
      <c r="BR1826" s="45"/>
      <c r="BS1826" s="45"/>
      <c r="BT1826" s="45"/>
      <c r="BU1826" s="45"/>
      <c r="BV1826" s="45"/>
      <c r="BW1826" s="45"/>
      <c r="BX1826" s="45"/>
      <c r="BY1826" s="45"/>
      <c r="BZ1826" s="45"/>
    </row>
    <row r="1827" spans="1:78" x14ac:dyDescent="0.45">
      <c r="A1827" s="45"/>
      <c r="B1827" s="45"/>
      <c r="C1827" s="45"/>
      <c r="D1827" s="45"/>
      <c r="E1827" s="45"/>
      <c r="F1827" s="45"/>
      <c r="G1827" s="45"/>
      <c r="H1827" s="45"/>
      <c r="I1827" s="45"/>
      <c r="J1827" s="45"/>
      <c r="K1827" s="45"/>
      <c r="L1827" s="45"/>
      <c r="M1827" s="45"/>
      <c r="N1827" s="45"/>
      <c r="O1827" s="45"/>
      <c r="P1827" s="45"/>
      <c r="Q1827" s="45"/>
      <c r="R1827" s="45"/>
      <c r="S1827" s="45"/>
      <c r="T1827" s="45"/>
      <c r="U1827" s="45"/>
      <c r="V1827" s="45"/>
      <c r="W1827" s="45"/>
      <c r="X1827" s="45"/>
      <c r="Y1827" s="45"/>
      <c r="Z1827" s="45"/>
      <c r="AA1827" s="45"/>
      <c r="AB1827" s="45"/>
      <c r="AC1827" s="45"/>
      <c r="AD1827" s="45"/>
      <c r="AE1827" s="45"/>
      <c r="AF1827" s="45"/>
      <c r="AG1827" s="45"/>
      <c r="AH1827" s="45"/>
      <c r="AI1827" s="45"/>
      <c r="AJ1827" s="45"/>
      <c r="AK1827" s="45"/>
      <c r="AL1827" s="45"/>
      <c r="AM1827" s="45"/>
      <c r="AN1827" s="45"/>
      <c r="AO1827" s="45"/>
      <c r="AP1827" s="45"/>
      <c r="AQ1827" s="45"/>
      <c r="AR1827" s="45"/>
      <c r="AS1827" s="45"/>
      <c r="AT1827" s="45"/>
      <c r="AU1827" s="45"/>
      <c r="AV1827" s="45"/>
      <c r="AW1827" s="45"/>
      <c r="AX1827" s="45"/>
      <c r="AY1827" s="45"/>
      <c r="AZ1827" s="45"/>
      <c r="BA1827" s="45"/>
      <c r="BB1827" s="45"/>
      <c r="BC1827" s="45"/>
      <c r="BD1827" s="45"/>
      <c r="BE1827" s="45"/>
      <c r="BF1827" s="45"/>
      <c r="BG1827" s="45"/>
      <c r="BH1827" s="45"/>
      <c r="BI1827" s="45"/>
      <c r="BJ1827" s="45"/>
      <c r="BK1827" s="45"/>
      <c r="BL1827" s="45"/>
      <c r="BM1827" s="45"/>
      <c r="BN1827" s="45"/>
      <c r="BO1827" s="45"/>
      <c r="BP1827" s="45"/>
      <c r="BQ1827" s="45"/>
      <c r="BR1827" s="45"/>
      <c r="BS1827" s="45"/>
      <c r="BT1827" s="45"/>
      <c r="BU1827" s="45"/>
      <c r="BV1827" s="45"/>
      <c r="BW1827" s="45"/>
      <c r="BX1827" s="45"/>
      <c r="BY1827" s="45"/>
      <c r="BZ1827" s="45"/>
    </row>
    <row r="1828" spans="1:78" x14ac:dyDescent="0.45">
      <c r="A1828" s="45"/>
      <c r="B1828" s="45"/>
      <c r="C1828" s="45"/>
      <c r="D1828" s="45"/>
      <c r="E1828" s="45"/>
      <c r="F1828" s="45"/>
      <c r="G1828" s="45"/>
      <c r="H1828" s="45"/>
      <c r="I1828" s="45"/>
      <c r="J1828" s="45"/>
      <c r="K1828" s="45"/>
      <c r="L1828" s="45"/>
      <c r="M1828" s="45"/>
      <c r="N1828" s="45"/>
      <c r="O1828" s="45"/>
      <c r="P1828" s="45"/>
      <c r="Q1828" s="45"/>
      <c r="R1828" s="45"/>
      <c r="S1828" s="45"/>
      <c r="T1828" s="45"/>
      <c r="U1828" s="45"/>
      <c r="V1828" s="45"/>
      <c r="W1828" s="45"/>
      <c r="X1828" s="45"/>
      <c r="Y1828" s="45"/>
      <c r="Z1828" s="45"/>
      <c r="AA1828" s="45"/>
      <c r="AB1828" s="45"/>
      <c r="AC1828" s="45"/>
      <c r="AD1828" s="45"/>
      <c r="AE1828" s="45"/>
      <c r="AF1828" s="45"/>
      <c r="AG1828" s="45"/>
      <c r="AH1828" s="45"/>
      <c r="AI1828" s="45"/>
      <c r="AJ1828" s="45"/>
      <c r="AK1828" s="45"/>
      <c r="AL1828" s="45"/>
      <c r="AM1828" s="45"/>
      <c r="AN1828" s="45"/>
      <c r="AO1828" s="45"/>
      <c r="AP1828" s="45"/>
      <c r="AQ1828" s="45"/>
      <c r="AR1828" s="45"/>
      <c r="AS1828" s="45"/>
      <c r="AT1828" s="45"/>
      <c r="AU1828" s="45"/>
      <c r="AV1828" s="45"/>
      <c r="AW1828" s="45"/>
      <c r="AX1828" s="45"/>
      <c r="AY1828" s="45"/>
      <c r="AZ1828" s="45"/>
      <c r="BA1828" s="45"/>
      <c r="BB1828" s="45"/>
      <c r="BC1828" s="45"/>
      <c r="BD1828" s="45"/>
      <c r="BE1828" s="45"/>
      <c r="BF1828" s="45"/>
      <c r="BG1828" s="45"/>
      <c r="BH1828" s="45"/>
      <c r="BI1828" s="45"/>
      <c r="BJ1828" s="45"/>
      <c r="BK1828" s="45"/>
      <c r="BL1828" s="45"/>
      <c r="BM1828" s="45"/>
      <c r="BN1828" s="45"/>
      <c r="BO1828" s="45"/>
      <c r="BP1828" s="45"/>
      <c r="BQ1828" s="45"/>
      <c r="BR1828" s="45"/>
      <c r="BS1828" s="45"/>
      <c r="BT1828" s="45"/>
      <c r="BU1828" s="45"/>
      <c r="BV1828" s="45"/>
      <c r="BW1828" s="45"/>
      <c r="BX1828" s="45"/>
      <c r="BY1828" s="45"/>
      <c r="BZ1828" s="45"/>
    </row>
    <row r="1829" spans="1:78" x14ac:dyDescent="0.45">
      <c r="A1829" s="45"/>
      <c r="B1829" s="45"/>
      <c r="C1829" s="45"/>
      <c r="D1829" s="45"/>
      <c r="E1829" s="45"/>
      <c r="F1829" s="45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5"/>
      <c r="R1829" s="45"/>
      <c r="S1829" s="45"/>
      <c r="T1829" s="45"/>
      <c r="U1829" s="45"/>
      <c r="V1829" s="45"/>
      <c r="W1829" s="45"/>
      <c r="X1829" s="45"/>
      <c r="Y1829" s="45"/>
      <c r="Z1829" s="45"/>
      <c r="AA1829" s="45"/>
      <c r="AB1829" s="45"/>
      <c r="AC1829" s="45"/>
      <c r="AD1829" s="45"/>
      <c r="AE1829" s="45"/>
      <c r="AF1829" s="45"/>
      <c r="AG1829" s="45"/>
      <c r="AH1829" s="45"/>
      <c r="AI1829" s="45"/>
      <c r="AJ1829" s="45"/>
      <c r="AK1829" s="45"/>
      <c r="AL1829" s="45"/>
      <c r="AM1829" s="45"/>
      <c r="AN1829" s="45"/>
      <c r="AO1829" s="45"/>
      <c r="AP1829" s="45"/>
      <c r="AQ1829" s="45"/>
      <c r="AR1829" s="45"/>
      <c r="AS1829" s="45"/>
      <c r="AT1829" s="45"/>
      <c r="AU1829" s="45"/>
      <c r="AV1829" s="45"/>
      <c r="AW1829" s="45"/>
      <c r="AX1829" s="45"/>
      <c r="AY1829" s="45"/>
      <c r="AZ1829" s="45"/>
      <c r="BA1829" s="45"/>
      <c r="BB1829" s="45"/>
      <c r="BC1829" s="45"/>
      <c r="BD1829" s="45"/>
      <c r="BE1829" s="45"/>
      <c r="BF1829" s="45"/>
      <c r="BG1829" s="45"/>
      <c r="BH1829" s="45"/>
      <c r="BI1829" s="45"/>
      <c r="BJ1829" s="45"/>
      <c r="BK1829" s="45"/>
      <c r="BL1829" s="45"/>
      <c r="BM1829" s="45"/>
      <c r="BN1829" s="45"/>
      <c r="BO1829" s="45"/>
      <c r="BP1829" s="45"/>
      <c r="BQ1829" s="45"/>
      <c r="BR1829" s="45"/>
      <c r="BS1829" s="45"/>
      <c r="BT1829" s="45"/>
      <c r="BU1829" s="45"/>
      <c r="BV1829" s="45"/>
      <c r="BW1829" s="45"/>
      <c r="BX1829" s="45"/>
      <c r="BY1829" s="45"/>
      <c r="BZ1829" s="45"/>
    </row>
    <row r="1830" spans="1:78" x14ac:dyDescent="0.45">
      <c r="A1830" s="45"/>
      <c r="B1830" s="45"/>
      <c r="C1830" s="45"/>
      <c r="D1830" s="45"/>
      <c r="E1830" s="45"/>
      <c r="F1830" s="45"/>
      <c r="G1830" s="45"/>
      <c r="H1830" s="45"/>
      <c r="I1830" s="45"/>
      <c r="J1830" s="45"/>
      <c r="K1830" s="45"/>
      <c r="L1830" s="45"/>
      <c r="M1830" s="45"/>
      <c r="N1830" s="45"/>
      <c r="O1830" s="45"/>
      <c r="P1830" s="45"/>
      <c r="Q1830" s="45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  <c r="AF1830" s="45"/>
      <c r="AG1830" s="45"/>
      <c r="AH1830" s="45"/>
      <c r="AI1830" s="45"/>
      <c r="AJ1830" s="45"/>
      <c r="AK1830" s="45"/>
      <c r="AL1830" s="45"/>
      <c r="AM1830" s="45"/>
      <c r="AN1830" s="45"/>
      <c r="AO1830" s="45"/>
      <c r="AP1830" s="45"/>
      <c r="AQ1830" s="45"/>
      <c r="AR1830" s="45"/>
      <c r="AS1830" s="45"/>
      <c r="AT1830" s="45"/>
      <c r="AU1830" s="45"/>
      <c r="AV1830" s="45"/>
      <c r="AW1830" s="45"/>
      <c r="AX1830" s="45"/>
      <c r="AY1830" s="45"/>
      <c r="AZ1830" s="45"/>
      <c r="BA1830" s="45"/>
      <c r="BB1830" s="45"/>
      <c r="BC1830" s="45"/>
      <c r="BD1830" s="45"/>
      <c r="BE1830" s="45"/>
      <c r="BF1830" s="45"/>
      <c r="BG1830" s="45"/>
      <c r="BH1830" s="45"/>
      <c r="BI1830" s="45"/>
      <c r="BJ1830" s="45"/>
      <c r="BK1830" s="45"/>
      <c r="BL1830" s="45"/>
      <c r="BM1830" s="45"/>
      <c r="BN1830" s="45"/>
      <c r="BO1830" s="45"/>
      <c r="BP1830" s="45"/>
      <c r="BQ1830" s="45"/>
      <c r="BR1830" s="45"/>
      <c r="BS1830" s="45"/>
      <c r="BT1830" s="45"/>
      <c r="BU1830" s="45"/>
      <c r="BV1830" s="45"/>
      <c r="BW1830" s="45"/>
      <c r="BX1830" s="45"/>
      <c r="BY1830" s="45"/>
      <c r="BZ1830" s="45"/>
    </row>
    <row r="1831" spans="1:78" x14ac:dyDescent="0.45">
      <c r="A1831" s="45"/>
      <c r="B1831" s="45"/>
      <c r="C1831" s="45"/>
      <c r="D1831" s="45"/>
      <c r="E1831" s="45"/>
      <c r="F1831" s="45"/>
      <c r="G1831" s="45"/>
      <c r="H1831" s="45"/>
      <c r="I1831" s="45"/>
      <c r="J1831" s="45"/>
      <c r="K1831" s="45"/>
      <c r="L1831" s="45"/>
      <c r="M1831" s="45"/>
      <c r="N1831" s="45"/>
      <c r="O1831" s="45"/>
      <c r="P1831" s="45"/>
      <c r="Q1831" s="45"/>
      <c r="R1831" s="45"/>
      <c r="S1831" s="45"/>
      <c r="T1831" s="45"/>
      <c r="U1831" s="45"/>
      <c r="V1831" s="45"/>
      <c r="W1831" s="45"/>
      <c r="X1831" s="45"/>
      <c r="Y1831" s="45"/>
      <c r="Z1831" s="45"/>
      <c r="AA1831" s="45"/>
      <c r="AB1831" s="45"/>
      <c r="AC1831" s="45"/>
      <c r="AD1831" s="45"/>
      <c r="AE1831" s="45"/>
      <c r="AF1831" s="45"/>
      <c r="AG1831" s="45"/>
      <c r="AH1831" s="45"/>
      <c r="AI1831" s="45"/>
      <c r="AJ1831" s="45"/>
      <c r="AK1831" s="45"/>
      <c r="AL1831" s="45"/>
      <c r="AM1831" s="45"/>
      <c r="AN1831" s="45"/>
      <c r="AO1831" s="45"/>
      <c r="AP1831" s="45"/>
      <c r="AQ1831" s="45"/>
      <c r="AR1831" s="45"/>
      <c r="AS1831" s="45"/>
      <c r="AT1831" s="45"/>
      <c r="AU1831" s="45"/>
      <c r="AV1831" s="45"/>
      <c r="AW1831" s="45"/>
      <c r="AX1831" s="45"/>
      <c r="AY1831" s="45"/>
      <c r="AZ1831" s="45"/>
      <c r="BA1831" s="45"/>
      <c r="BB1831" s="45"/>
      <c r="BC1831" s="45"/>
      <c r="BD1831" s="45"/>
      <c r="BE1831" s="45"/>
      <c r="BF1831" s="45"/>
      <c r="BG1831" s="45"/>
      <c r="BH1831" s="45"/>
      <c r="BI1831" s="45"/>
      <c r="BJ1831" s="45"/>
      <c r="BK1831" s="45"/>
      <c r="BL1831" s="45"/>
      <c r="BM1831" s="45"/>
      <c r="BN1831" s="45"/>
      <c r="BO1831" s="45"/>
      <c r="BP1831" s="45"/>
      <c r="BQ1831" s="45"/>
      <c r="BR1831" s="45"/>
      <c r="BS1831" s="45"/>
      <c r="BT1831" s="45"/>
      <c r="BU1831" s="45"/>
      <c r="BV1831" s="45"/>
      <c r="BW1831" s="45"/>
      <c r="BX1831" s="45"/>
      <c r="BY1831" s="45"/>
      <c r="BZ1831" s="45"/>
    </row>
    <row r="1832" spans="1:78" x14ac:dyDescent="0.45">
      <c r="A1832" s="45"/>
      <c r="B1832" s="45"/>
      <c r="C1832" s="45"/>
      <c r="D1832" s="45"/>
      <c r="E1832" s="45"/>
      <c r="F1832" s="45"/>
      <c r="G1832" s="45"/>
      <c r="H1832" s="45"/>
      <c r="I1832" s="45"/>
      <c r="J1832" s="45"/>
      <c r="K1832" s="45"/>
      <c r="L1832" s="45"/>
      <c r="M1832" s="45"/>
      <c r="N1832" s="45"/>
      <c r="O1832" s="45"/>
      <c r="P1832" s="45"/>
      <c r="Q1832" s="45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  <c r="AF1832" s="45"/>
      <c r="AG1832" s="45"/>
      <c r="AH1832" s="45"/>
      <c r="AI1832" s="45"/>
      <c r="AJ1832" s="45"/>
      <c r="AK1832" s="45"/>
      <c r="AL1832" s="45"/>
      <c r="AM1832" s="45"/>
      <c r="AN1832" s="45"/>
      <c r="AO1832" s="45"/>
      <c r="AP1832" s="45"/>
      <c r="AQ1832" s="45"/>
      <c r="AR1832" s="45"/>
      <c r="AS1832" s="45"/>
      <c r="AT1832" s="45"/>
      <c r="AU1832" s="45"/>
      <c r="AV1832" s="45"/>
      <c r="AW1832" s="45"/>
      <c r="AX1832" s="45"/>
      <c r="AY1832" s="45"/>
      <c r="AZ1832" s="45"/>
      <c r="BA1832" s="45"/>
      <c r="BB1832" s="45"/>
      <c r="BC1832" s="45"/>
      <c r="BD1832" s="45"/>
      <c r="BE1832" s="45"/>
      <c r="BF1832" s="45"/>
      <c r="BG1832" s="45"/>
      <c r="BH1832" s="45"/>
      <c r="BI1832" s="45"/>
      <c r="BJ1832" s="45"/>
      <c r="BK1832" s="45"/>
      <c r="BL1832" s="45"/>
      <c r="BM1832" s="45"/>
      <c r="BN1832" s="45"/>
      <c r="BO1832" s="45"/>
      <c r="BP1832" s="45"/>
      <c r="BQ1832" s="45"/>
      <c r="BR1832" s="45"/>
      <c r="BS1832" s="45"/>
      <c r="BT1832" s="45"/>
      <c r="BU1832" s="45"/>
      <c r="BV1832" s="45"/>
      <c r="BW1832" s="45"/>
      <c r="BX1832" s="45"/>
      <c r="BY1832" s="45"/>
      <c r="BZ1832" s="45"/>
    </row>
    <row r="1833" spans="1:78" x14ac:dyDescent="0.45">
      <c r="A1833" s="45"/>
      <c r="B1833" s="45"/>
      <c r="C1833" s="45"/>
      <c r="D1833" s="45"/>
      <c r="E1833" s="45"/>
      <c r="F1833" s="45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5"/>
      <c r="S1833" s="45"/>
      <c r="T1833" s="45"/>
      <c r="U1833" s="45"/>
      <c r="V1833" s="45"/>
      <c r="W1833" s="45"/>
      <c r="X1833" s="45"/>
      <c r="Y1833" s="45"/>
      <c r="Z1833" s="45"/>
      <c r="AA1833" s="45"/>
      <c r="AB1833" s="45"/>
      <c r="AC1833" s="45"/>
      <c r="AD1833" s="45"/>
      <c r="AE1833" s="45"/>
      <c r="AF1833" s="45"/>
      <c r="AG1833" s="45"/>
      <c r="AH1833" s="45"/>
      <c r="AI1833" s="45"/>
      <c r="AJ1833" s="45"/>
      <c r="AK1833" s="45"/>
      <c r="AL1833" s="45"/>
      <c r="AM1833" s="45"/>
      <c r="AN1833" s="45"/>
      <c r="AO1833" s="45"/>
      <c r="AP1833" s="45"/>
      <c r="AQ1833" s="45"/>
      <c r="AR1833" s="45"/>
      <c r="AS1833" s="45"/>
      <c r="AT1833" s="45"/>
      <c r="AU1833" s="45"/>
      <c r="AV1833" s="45"/>
      <c r="AW1833" s="45"/>
      <c r="AX1833" s="45"/>
      <c r="AY1833" s="45"/>
      <c r="AZ1833" s="45"/>
      <c r="BA1833" s="45"/>
      <c r="BB1833" s="45"/>
      <c r="BC1833" s="45"/>
      <c r="BD1833" s="45"/>
      <c r="BE1833" s="45"/>
      <c r="BF1833" s="45"/>
      <c r="BG1833" s="45"/>
      <c r="BH1833" s="45"/>
      <c r="BI1833" s="45"/>
      <c r="BJ1833" s="45"/>
      <c r="BK1833" s="45"/>
      <c r="BL1833" s="45"/>
      <c r="BM1833" s="45"/>
      <c r="BN1833" s="45"/>
      <c r="BO1833" s="45"/>
      <c r="BP1833" s="45"/>
      <c r="BQ1833" s="45"/>
      <c r="BR1833" s="45"/>
      <c r="BS1833" s="45"/>
      <c r="BT1833" s="45"/>
      <c r="BU1833" s="45"/>
      <c r="BV1833" s="45"/>
      <c r="BW1833" s="45"/>
      <c r="BX1833" s="45"/>
      <c r="BY1833" s="45"/>
      <c r="BZ1833" s="45"/>
    </row>
    <row r="1834" spans="1:78" x14ac:dyDescent="0.45">
      <c r="A1834" s="45"/>
      <c r="B1834" s="45"/>
      <c r="C1834" s="45"/>
      <c r="D1834" s="45"/>
      <c r="E1834" s="45"/>
      <c r="F1834" s="45"/>
      <c r="G1834" s="45"/>
      <c r="H1834" s="45"/>
      <c r="I1834" s="45"/>
      <c r="J1834" s="45"/>
      <c r="K1834" s="45"/>
      <c r="L1834" s="45"/>
      <c r="M1834" s="45"/>
      <c r="N1834" s="45"/>
      <c r="O1834" s="45"/>
      <c r="P1834" s="45"/>
      <c r="Q1834" s="45"/>
      <c r="R1834" s="45"/>
      <c r="S1834" s="45"/>
      <c r="T1834" s="45"/>
      <c r="U1834" s="45"/>
      <c r="V1834" s="45"/>
      <c r="W1834" s="45"/>
      <c r="X1834" s="45"/>
      <c r="Y1834" s="45"/>
      <c r="Z1834" s="45"/>
      <c r="AA1834" s="45"/>
      <c r="AB1834" s="45"/>
      <c r="AC1834" s="45"/>
      <c r="AD1834" s="45"/>
      <c r="AE1834" s="45"/>
      <c r="AF1834" s="45"/>
      <c r="AG1834" s="45"/>
      <c r="AH1834" s="45"/>
      <c r="AI1834" s="45"/>
      <c r="AJ1834" s="45"/>
      <c r="AK1834" s="45"/>
      <c r="AL1834" s="45"/>
      <c r="AM1834" s="45"/>
      <c r="AN1834" s="45"/>
      <c r="AO1834" s="45"/>
      <c r="AP1834" s="45"/>
      <c r="AQ1834" s="45"/>
      <c r="AR1834" s="45"/>
      <c r="AS1834" s="45"/>
      <c r="AT1834" s="45"/>
      <c r="AU1834" s="45"/>
      <c r="AV1834" s="45"/>
      <c r="AW1834" s="45"/>
      <c r="AX1834" s="45"/>
      <c r="AY1834" s="45"/>
      <c r="AZ1834" s="45"/>
      <c r="BA1834" s="45"/>
      <c r="BB1834" s="45"/>
      <c r="BC1834" s="45"/>
      <c r="BD1834" s="45"/>
      <c r="BE1834" s="45"/>
      <c r="BF1834" s="45"/>
      <c r="BG1834" s="45"/>
      <c r="BH1834" s="45"/>
      <c r="BI1834" s="45"/>
      <c r="BJ1834" s="45"/>
      <c r="BK1834" s="45"/>
      <c r="BL1834" s="45"/>
      <c r="BM1834" s="45"/>
      <c r="BN1834" s="45"/>
      <c r="BO1834" s="45"/>
      <c r="BP1834" s="45"/>
      <c r="BQ1834" s="45"/>
      <c r="BR1834" s="45"/>
      <c r="BS1834" s="45"/>
      <c r="BT1834" s="45"/>
      <c r="BU1834" s="45"/>
      <c r="BV1834" s="45"/>
      <c r="BW1834" s="45"/>
      <c r="BX1834" s="45"/>
      <c r="BY1834" s="45"/>
      <c r="BZ1834" s="45"/>
    </row>
    <row r="1835" spans="1:78" x14ac:dyDescent="0.45">
      <c r="A1835" s="45"/>
      <c r="B1835" s="45"/>
      <c r="C1835" s="45"/>
      <c r="D1835" s="45"/>
      <c r="E1835" s="45"/>
      <c r="F1835" s="45"/>
      <c r="G1835" s="45"/>
      <c r="H1835" s="45"/>
      <c r="I1835" s="45"/>
      <c r="J1835" s="45"/>
      <c r="K1835" s="45"/>
      <c r="L1835" s="45"/>
      <c r="M1835" s="45"/>
      <c r="N1835" s="45"/>
      <c r="O1835" s="45"/>
      <c r="P1835" s="45"/>
      <c r="Q1835" s="45"/>
      <c r="R1835" s="45"/>
      <c r="S1835" s="45"/>
      <c r="T1835" s="45"/>
      <c r="U1835" s="45"/>
      <c r="V1835" s="45"/>
      <c r="W1835" s="45"/>
      <c r="X1835" s="45"/>
      <c r="Y1835" s="45"/>
      <c r="Z1835" s="45"/>
      <c r="AA1835" s="45"/>
      <c r="AB1835" s="45"/>
      <c r="AC1835" s="45"/>
      <c r="AD1835" s="45"/>
      <c r="AE1835" s="45"/>
      <c r="AF1835" s="45"/>
      <c r="AG1835" s="45"/>
      <c r="AH1835" s="45"/>
      <c r="AI1835" s="45"/>
      <c r="AJ1835" s="45"/>
      <c r="AK1835" s="45"/>
      <c r="AL1835" s="45"/>
      <c r="AM1835" s="45"/>
      <c r="AN1835" s="45"/>
      <c r="AO1835" s="45"/>
      <c r="AP1835" s="45"/>
      <c r="AQ1835" s="45"/>
      <c r="AR1835" s="45"/>
      <c r="AS1835" s="45"/>
      <c r="AT1835" s="45"/>
      <c r="AU1835" s="45"/>
      <c r="AV1835" s="45"/>
      <c r="AW1835" s="45"/>
      <c r="AX1835" s="45"/>
      <c r="AY1835" s="45"/>
      <c r="AZ1835" s="45"/>
      <c r="BA1835" s="45"/>
      <c r="BB1835" s="45"/>
      <c r="BC1835" s="45"/>
      <c r="BD1835" s="45"/>
      <c r="BE1835" s="45"/>
      <c r="BF1835" s="45"/>
      <c r="BG1835" s="45"/>
      <c r="BH1835" s="45"/>
      <c r="BI1835" s="45"/>
      <c r="BJ1835" s="45"/>
      <c r="BK1835" s="45"/>
      <c r="BL1835" s="45"/>
      <c r="BM1835" s="45"/>
      <c r="BN1835" s="45"/>
      <c r="BO1835" s="45"/>
      <c r="BP1835" s="45"/>
      <c r="BQ1835" s="45"/>
      <c r="BR1835" s="45"/>
      <c r="BS1835" s="45"/>
      <c r="BT1835" s="45"/>
      <c r="BU1835" s="45"/>
      <c r="BV1835" s="45"/>
      <c r="BW1835" s="45"/>
      <c r="BX1835" s="45"/>
      <c r="BY1835" s="45"/>
      <c r="BZ1835" s="45"/>
    </row>
    <row r="1836" spans="1:78" x14ac:dyDescent="0.45">
      <c r="A1836" s="45"/>
      <c r="B1836" s="45"/>
      <c r="C1836" s="45"/>
      <c r="D1836" s="45"/>
      <c r="E1836" s="45"/>
      <c r="F1836" s="45"/>
      <c r="G1836" s="45"/>
      <c r="H1836" s="45"/>
      <c r="I1836" s="45"/>
      <c r="J1836" s="45"/>
      <c r="K1836" s="45"/>
      <c r="L1836" s="45"/>
      <c r="M1836" s="45"/>
      <c r="N1836" s="45"/>
      <c r="O1836" s="45"/>
      <c r="P1836" s="45"/>
      <c r="Q1836" s="45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  <c r="AF1836" s="45"/>
      <c r="AG1836" s="45"/>
      <c r="AH1836" s="45"/>
      <c r="AI1836" s="45"/>
      <c r="AJ1836" s="45"/>
      <c r="AK1836" s="45"/>
      <c r="AL1836" s="45"/>
      <c r="AM1836" s="45"/>
      <c r="AN1836" s="45"/>
      <c r="AO1836" s="45"/>
      <c r="AP1836" s="45"/>
      <c r="AQ1836" s="45"/>
      <c r="AR1836" s="45"/>
      <c r="AS1836" s="45"/>
      <c r="AT1836" s="45"/>
      <c r="AU1836" s="45"/>
      <c r="AV1836" s="45"/>
      <c r="AW1836" s="45"/>
      <c r="AX1836" s="45"/>
      <c r="AY1836" s="45"/>
      <c r="AZ1836" s="45"/>
      <c r="BA1836" s="45"/>
      <c r="BB1836" s="45"/>
      <c r="BC1836" s="45"/>
      <c r="BD1836" s="45"/>
      <c r="BE1836" s="45"/>
      <c r="BF1836" s="45"/>
      <c r="BG1836" s="45"/>
      <c r="BH1836" s="45"/>
      <c r="BI1836" s="45"/>
      <c r="BJ1836" s="45"/>
      <c r="BK1836" s="45"/>
      <c r="BL1836" s="45"/>
      <c r="BM1836" s="45"/>
      <c r="BN1836" s="45"/>
      <c r="BO1836" s="45"/>
      <c r="BP1836" s="45"/>
      <c r="BQ1836" s="45"/>
      <c r="BR1836" s="45"/>
      <c r="BS1836" s="45"/>
      <c r="BT1836" s="45"/>
      <c r="BU1836" s="45"/>
      <c r="BV1836" s="45"/>
      <c r="BW1836" s="45"/>
      <c r="BX1836" s="45"/>
      <c r="BY1836" s="45"/>
      <c r="BZ1836" s="45"/>
    </row>
    <row r="1837" spans="1:78" x14ac:dyDescent="0.45">
      <c r="A1837" s="45"/>
      <c r="B1837" s="45"/>
      <c r="C1837" s="45"/>
      <c r="D1837" s="45"/>
      <c r="E1837" s="45"/>
      <c r="F1837" s="45"/>
      <c r="G1837" s="45"/>
      <c r="H1837" s="45"/>
      <c r="I1837" s="45"/>
      <c r="J1837" s="45"/>
      <c r="K1837" s="45"/>
      <c r="L1837" s="45"/>
      <c r="M1837" s="45"/>
      <c r="N1837" s="45"/>
      <c r="O1837" s="45"/>
      <c r="P1837" s="45"/>
      <c r="Q1837" s="45"/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5"/>
      <c r="AE1837" s="45"/>
      <c r="AF1837" s="45"/>
      <c r="AG1837" s="45"/>
      <c r="AH1837" s="45"/>
      <c r="AI1837" s="45"/>
      <c r="AJ1837" s="45"/>
      <c r="AK1837" s="45"/>
      <c r="AL1837" s="45"/>
      <c r="AM1837" s="45"/>
      <c r="AN1837" s="45"/>
      <c r="AO1837" s="45"/>
      <c r="AP1837" s="45"/>
      <c r="AQ1837" s="45"/>
      <c r="AR1837" s="45"/>
      <c r="AS1837" s="45"/>
      <c r="AT1837" s="45"/>
      <c r="AU1837" s="45"/>
      <c r="AV1837" s="45"/>
      <c r="AW1837" s="45"/>
      <c r="AX1837" s="45"/>
      <c r="AY1837" s="45"/>
      <c r="AZ1837" s="45"/>
      <c r="BA1837" s="45"/>
      <c r="BB1837" s="45"/>
      <c r="BC1837" s="45"/>
      <c r="BD1837" s="45"/>
      <c r="BE1837" s="45"/>
      <c r="BF1837" s="45"/>
      <c r="BG1837" s="45"/>
      <c r="BH1837" s="45"/>
      <c r="BI1837" s="45"/>
      <c r="BJ1837" s="45"/>
      <c r="BK1837" s="45"/>
      <c r="BL1837" s="45"/>
      <c r="BM1837" s="45"/>
      <c r="BN1837" s="45"/>
      <c r="BO1837" s="45"/>
      <c r="BP1837" s="45"/>
      <c r="BQ1837" s="45"/>
      <c r="BR1837" s="45"/>
      <c r="BS1837" s="45"/>
      <c r="BT1837" s="45"/>
      <c r="BU1837" s="45"/>
      <c r="BV1837" s="45"/>
      <c r="BW1837" s="45"/>
      <c r="BX1837" s="45"/>
      <c r="BY1837" s="45"/>
      <c r="BZ1837" s="45"/>
    </row>
    <row r="1838" spans="1:78" x14ac:dyDescent="0.45">
      <c r="A1838" s="45"/>
      <c r="B1838" s="45"/>
      <c r="C1838" s="45"/>
      <c r="D1838" s="45"/>
      <c r="E1838" s="45"/>
      <c r="F1838" s="45"/>
      <c r="G1838" s="45"/>
      <c r="H1838" s="45"/>
      <c r="I1838" s="45"/>
      <c r="J1838" s="45"/>
      <c r="K1838" s="45"/>
      <c r="L1838" s="45"/>
      <c r="M1838" s="45"/>
      <c r="N1838" s="45"/>
      <c r="O1838" s="45"/>
      <c r="P1838" s="45"/>
      <c r="Q1838" s="45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  <c r="AF1838" s="45"/>
      <c r="AG1838" s="45"/>
      <c r="AH1838" s="45"/>
      <c r="AI1838" s="45"/>
      <c r="AJ1838" s="45"/>
      <c r="AK1838" s="45"/>
      <c r="AL1838" s="45"/>
      <c r="AM1838" s="45"/>
      <c r="AN1838" s="45"/>
      <c r="AO1838" s="45"/>
      <c r="AP1838" s="45"/>
      <c r="AQ1838" s="45"/>
      <c r="AR1838" s="45"/>
      <c r="AS1838" s="45"/>
      <c r="AT1838" s="45"/>
      <c r="AU1838" s="45"/>
      <c r="AV1838" s="45"/>
      <c r="AW1838" s="45"/>
      <c r="AX1838" s="45"/>
      <c r="AY1838" s="45"/>
      <c r="AZ1838" s="45"/>
      <c r="BA1838" s="45"/>
      <c r="BB1838" s="45"/>
      <c r="BC1838" s="45"/>
      <c r="BD1838" s="45"/>
      <c r="BE1838" s="45"/>
      <c r="BF1838" s="45"/>
      <c r="BG1838" s="45"/>
      <c r="BH1838" s="45"/>
      <c r="BI1838" s="45"/>
      <c r="BJ1838" s="45"/>
      <c r="BK1838" s="45"/>
      <c r="BL1838" s="45"/>
      <c r="BM1838" s="45"/>
      <c r="BN1838" s="45"/>
      <c r="BO1838" s="45"/>
      <c r="BP1838" s="45"/>
      <c r="BQ1838" s="45"/>
      <c r="BR1838" s="45"/>
      <c r="BS1838" s="45"/>
      <c r="BT1838" s="45"/>
      <c r="BU1838" s="45"/>
      <c r="BV1838" s="45"/>
      <c r="BW1838" s="45"/>
      <c r="BX1838" s="45"/>
      <c r="BY1838" s="45"/>
      <c r="BZ1838" s="45"/>
    </row>
    <row r="1839" spans="1:78" x14ac:dyDescent="0.45">
      <c r="A1839" s="45"/>
      <c r="B1839" s="45"/>
      <c r="C1839" s="45"/>
      <c r="D1839" s="45"/>
      <c r="E1839" s="45"/>
      <c r="F1839" s="45"/>
      <c r="G1839" s="45"/>
      <c r="H1839" s="45"/>
      <c r="I1839" s="45"/>
      <c r="J1839" s="45"/>
      <c r="K1839" s="45"/>
      <c r="L1839" s="45"/>
      <c r="M1839" s="45"/>
      <c r="N1839" s="45"/>
      <c r="O1839" s="45"/>
      <c r="P1839" s="45"/>
      <c r="Q1839" s="45"/>
      <c r="R1839" s="45"/>
      <c r="S1839" s="45"/>
      <c r="T1839" s="45"/>
      <c r="U1839" s="45"/>
      <c r="V1839" s="45"/>
      <c r="W1839" s="45"/>
      <c r="X1839" s="45"/>
      <c r="Y1839" s="45"/>
      <c r="Z1839" s="45"/>
      <c r="AA1839" s="45"/>
      <c r="AB1839" s="45"/>
      <c r="AC1839" s="45"/>
      <c r="AD1839" s="45"/>
      <c r="AE1839" s="45"/>
      <c r="AF1839" s="45"/>
      <c r="AG1839" s="45"/>
      <c r="AH1839" s="45"/>
      <c r="AI1839" s="45"/>
      <c r="AJ1839" s="45"/>
      <c r="AK1839" s="45"/>
      <c r="AL1839" s="45"/>
      <c r="AM1839" s="45"/>
      <c r="AN1839" s="45"/>
      <c r="AO1839" s="45"/>
      <c r="AP1839" s="45"/>
      <c r="AQ1839" s="45"/>
      <c r="AR1839" s="45"/>
      <c r="AS1839" s="45"/>
      <c r="AT1839" s="45"/>
      <c r="AU1839" s="45"/>
      <c r="AV1839" s="45"/>
      <c r="AW1839" s="45"/>
      <c r="AX1839" s="45"/>
      <c r="AY1839" s="45"/>
      <c r="AZ1839" s="45"/>
      <c r="BA1839" s="45"/>
      <c r="BB1839" s="45"/>
      <c r="BC1839" s="45"/>
      <c r="BD1839" s="45"/>
      <c r="BE1839" s="45"/>
      <c r="BF1839" s="45"/>
      <c r="BG1839" s="45"/>
      <c r="BH1839" s="45"/>
      <c r="BI1839" s="45"/>
      <c r="BJ1839" s="45"/>
      <c r="BK1839" s="45"/>
      <c r="BL1839" s="45"/>
      <c r="BM1839" s="45"/>
      <c r="BN1839" s="45"/>
      <c r="BO1839" s="45"/>
      <c r="BP1839" s="45"/>
      <c r="BQ1839" s="45"/>
      <c r="BR1839" s="45"/>
      <c r="BS1839" s="45"/>
      <c r="BT1839" s="45"/>
      <c r="BU1839" s="45"/>
      <c r="BV1839" s="45"/>
      <c r="BW1839" s="45"/>
      <c r="BX1839" s="45"/>
      <c r="BY1839" s="45"/>
      <c r="BZ1839" s="45"/>
    </row>
    <row r="1840" spans="1:78" x14ac:dyDescent="0.45">
      <c r="A1840" s="45"/>
      <c r="B1840" s="45"/>
      <c r="C1840" s="45"/>
      <c r="D1840" s="45"/>
      <c r="E1840" s="45"/>
      <c r="F1840" s="45"/>
      <c r="G1840" s="45"/>
      <c r="H1840" s="45"/>
      <c r="I1840" s="45"/>
      <c r="J1840" s="45"/>
      <c r="K1840" s="45"/>
      <c r="L1840" s="45"/>
      <c r="M1840" s="45"/>
      <c r="N1840" s="45"/>
      <c r="O1840" s="45"/>
      <c r="P1840" s="45"/>
      <c r="Q1840" s="45"/>
      <c r="R1840" s="45"/>
      <c r="S1840" s="45"/>
      <c r="T1840" s="45"/>
      <c r="U1840" s="45"/>
      <c r="V1840" s="45"/>
      <c r="W1840" s="45"/>
      <c r="X1840" s="45"/>
      <c r="Y1840" s="45"/>
      <c r="Z1840" s="45"/>
      <c r="AA1840" s="45"/>
      <c r="AB1840" s="45"/>
      <c r="AC1840" s="45"/>
      <c r="AD1840" s="45"/>
      <c r="AE1840" s="45"/>
      <c r="AF1840" s="45"/>
      <c r="AG1840" s="45"/>
      <c r="AH1840" s="45"/>
      <c r="AI1840" s="45"/>
      <c r="AJ1840" s="45"/>
      <c r="AK1840" s="45"/>
      <c r="AL1840" s="45"/>
      <c r="AM1840" s="45"/>
      <c r="AN1840" s="45"/>
      <c r="AO1840" s="45"/>
      <c r="AP1840" s="45"/>
      <c r="AQ1840" s="45"/>
      <c r="AR1840" s="45"/>
      <c r="AS1840" s="45"/>
      <c r="AT1840" s="45"/>
      <c r="AU1840" s="45"/>
      <c r="AV1840" s="45"/>
      <c r="AW1840" s="45"/>
      <c r="AX1840" s="45"/>
      <c r="AY1840" s="45"/>
      <c r="AZ1840" s="45"/>
      <c r="BA1840" s="45"/>
      <c r="BB1840" s="45"/>
      <c r="BC1840" s="45"/>
      <c r="BD1840" s="45"/>
      <c r="BE1840" s="45"/>
      <c r="BF1840" s="45"/>
      <c r="BG1840" s="45"/>
      <c r="BH1840" s="45"/>
      <c r="BI1840" s="45"/>
      <c r="BJ1840" s="45"/>
      <c r="BK1840" s="45"/>
      <c r="BL1840" s="45"/>
      <c r="BM1840" s="45"/>
      <c r="BN1840" s="45"/>
      <c r="BO1840" s="45"/>
      <c r="BP1840" s="45"/>
      <c r="BQ1840" s="45"/>
      <c r="BR1840" s="45"/>
      <c r="BS1840" s="45"/>
      <c r="BT1840" s="45"/>
      <c r="BU1840" s="45"/>
      <c r="BV1840" s="45"/>
      <c r="BW1840" s="45"/>
      <c r="BX1840" s="45"/>
      <c r="BY1840" s="45"/>
      <c r="BZ1840" s="45"/>
    </row>
    <row r="1841" spans="1:78" x14ac:dyDescent="0.45">
      <c r="A1841" s="45"/>
      <c r="B1841" s="45"/>
      <c r="C1841" s="45"/>
      <c r="D1841" s="45"/>
      <c r="E1841" s="45"/>
      <c r="F1841" s="45"/>
      <c r="G1841" s="45"/>
      <c r="H1841" s="45"/>
      <c r="I1841" s="45"/>
      <c r="J1841" s="45"/>
      <c r="K1841" s="45"/>
      <c r="L1841" s="45"/>
      <c r="M1841" s="45"/>
      <c r="N1841" s="45"/>
      <c r="O1841" s="45"/>
      <c r="P1841" s="45"/>
      <c r="Q1841" s="45"/>
      <c r="R1841" s="45"/>
      <c r="S1841" s="45"/>
      <c r="T1841" s="45"/>
      <c r="U1841" s="45"/>
      <c r="V1841" s="45"/>
      <c r="W1841" s="45"/>
      <c r="X1841" s="45"/>
      <c r="Y1841" s="45"/>
      <c r="Z1841" s="45"/>
      <c r="AA1841" s="45"/>
      <c r="AB1841" s="45"/>
      <c r="AC1841" s="45"/>
      <c r="AD1841" s="45"/>
      <c r="AE1841" s="45"/>
      <c r="AF1841" s="45"/>
      <c r="AG1841" s="45"/>
      <c r="AH1841" s="45"/>
      <c r="AI1841" s="45"/>
      <c r="AJ1841" s="45"/>
      <c r="AK1841" s="45"/>
      <c r="AL1841" s="45"/>
      <c r="AM1841" s="45"/>
      <c r="AN1841" s="45"/>
      <c r="AO1841" s="45"/>
      <c r="AP1841" s="45"/>
      <c r="AQ1841" s="45"/>
      <c r="AR1841" s="45"/>
      <c r="AS1841" s="45"/>
      <c r="AT1841" s="45"/>
      <c r="AU1841" s="45"/>
      <c r="AV1841" s="45"/>
      <c r="AW1841" s="45"/>
      <c r="AX1841" s="45"/>
      <c r="AY1841" s="45"/>
      <c r="AZ1841" s="45"/>
      <c r="BA1841" s="45"/>
      <c r="BB1841" s="45"/>
      <c r="BC1841" s="45"/>
      <c r="BD1841" s="45"/>
      <c r="BE1841" s="45"/>
      <c r="BF1841" s="45"/>
      <c r="BG1841" s="45"/>
      <c r="BH1841" s="45"/>
      <c r="BI1841" s="45"/>
      <c r="BJ1841" s="45"/>
      <c r="BK1841" s="45"/>
      <c r="BL1841" s="45"/>
      <c r="BM1841" s="45"/>
      <c r="BN1841" s="45"/>
      <c r="BO1841" s="45"/>
      <c r="BP1841" s="45"/>
      <c r="BQ1841" s="45"/>
      <c r="BR1841" s="45"/>
      <c r="BS1841" s="45"/>
      <c r="BT1841" s="45"/>
      <c r="BU1841" s="45"/>
      <c r="BV1841" s="45"/>
      <c r="BW1841" s="45"/>
      <c r="BX1841" s="45"/>
      <c r="BY1841" s="45"/>
      <c r="BZ1841" s="45"/>
    </row>
    <row r="1842" spans="1:78" x14ac:dyDescent="0.45">
      <c r="A1842" s="45"/>
      <c r="B1842" s="45"/>
      <c r="C1842" s="45"/>
      <c r="D1842" s="45"/>
      <c r="E1842" s="45"/>
      <c r="F1842" s="45"/>
      <c r="G1842" s="45"/>
      <c r="H1842" s="45"/>
      <c r="I1842" s="45"/>
      <c r="J1842" s="45"/>
      <c r="K1842" s="45"/>
      <c r="L1842" s="45"/>
      <c r="M1842" s="45"/>
      <c r="N1842" s="45"/>
      <c r="O1842" s="45"/>
      <c r="P1842" s="45"/>
      <c r="Q1842" s="45"/>
      <c r="R1842" s="45"/>
      <c r="S1842" s="45"/>
      <c r="T1842" s="45"/>
      <c r="U1842" s="45"/>
      <c r="V1842" s="45"/>
      <c r="W1842" s="45"/>
      <c r="X1842" s="45"/>
      <c r="Y1842" s="45"/>
      <c r="Z1842" s="45"/>
      <c r="AA1842" s="45"/>
      <c r="AB1842" s="45"/>
      <c r="AC1842" s="45"/>
      <c r="AD1842" s="45"/>
      <c r="AE1842" s="45"/>
      <c r="AF1842" s="45"/>
      <c r="AG1842" s="45"/>
      <c r="AH1842" s="45"/>
      <c r="AI1842" s="45"/>
      <c r="AJ1842" s="45"/>
      <c r="AK1842" s="45"/>
      <c r="AL1842" s="45"/>
      <c r="AM1842" s="45"/>
      <c r="AN1842" s="45"/>
      <c r="AO1842" s="45"/>
      <c r="AP1842" s="45"/>
      <c r="AQ1842" s="45"/>
      <c r="AR1842" s="45"/>
      <c r="AS1842" s="45"/>
      <c r="AT1842" s="45"/>
      <c r="AU1842" s="45"/>
      <c r="AV1842" s="45"/>
      <c r="AW1842" s="45"/>
      <c r="AX1842" s="45"/>
      <c r="AY1842" s="45"/>
      <c r="AZ1842" s="45"/>
      <c r="BA1842" s="45"/>
      <c r="BB1842" s="45"/>
      <c r="BC1842" s="45"/>
      <c r="BD1842" s="45"/>
      <c r="BE1842" s="45"/>
      <c r="BF1842" s="45"/>
      <c r="BG1842" s="45"/>
      <c r="BH1842" s="45"/>
      <c r="BI1842" s="45"/>
      <c r="BJ1842" s="45"/>
      <c r="BK1842" s="45"/>
      <c r="BL1842" s="45"/>
      <c r="BM1842" s="45"/>
      <c r="BN1842" s="45"/>
      <c r="BO1842" s="45"/>
      <c r="BP1842" s="45"/>
      <c r="BQ1842" s="45"/>
      <c r="BR1842" s="45"/>
      <c r="BS1842" s="45"/>
      <c r="BT1842" s="45"/>
      <c r="BU1842" s="45"/>
      <c r="BV1842" s="45"/>
      <c r="BW1842" s="45"/>
      <c r="BX1842" s="45"/>
      <c r="BY1842" s="45"/>
      <c r="BZ1842" s="45"/>
    </row>
    <row r="1843" spans="1:78" x14ac:dyDescent="0.45">
      <c r="A1843" s="45"/>
      <c r="B1843" s="45"/>
      <c r="C1843" s="45"/>
      <c r="D1843" s="45"/>
      <c r="E1843" s="45"/>
      <c r="F1843" s="45"/>
      <c r="G1843" s="45"/>
      <c r="H1843" s="45"/>
      <c r="I1843" s="45"/>
      <c r="J1843" s="45"/>
      <c r="K1843" s="45"/>
      <c r="L1843" s="45"/>
      <c r="M1843" s="45"/>
      <c r="N1843" s="45"/>
      <c r="O1843" s="45"/>
      <c r="P1843" s="45"/>
      <c r="Q1843" s="45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  <c r="AF1843" s="45"/>
      <c r="AG1843" s="45"/>
      <c r="AH1843" s="45"/>
      <c r="AI1843" s="45"/>
      <c r="AJ1843" s="45"/>
      <c r="AK1843" s="45"/>
      <c r="AL1843" s="45"/>
      <c r="AM1843" s="45"/>
      <c r="AN1843" s="45"/>
      <c r="AO1843" s="45"/>
      <c r="AP1843" s="45"/>
      <c r="AQ1843" s="45"/>
      <c r="AR1843" s="45"/>
      <c r="AS1843" s="45"/>
      <c r="AT1843" s="45"/>
      <c r="AU1843" s="45"/>
      <c r="AV1843" s="45"/>
      <c r="AW1843" s="45"/>
      <c r="AX1843" s="45"/>
      <c r="AY1843" s="45"/>
      <c r="AZ1843" s="45"/>
      <c r="BA1843" s="45"/>
      <c r="BB1843" s="45"/>
      <c r="BC1843" s="45"/>
      <c r="BD1843" s="45"/>
      <c r="BE1843" s="45"/>
      <c r="BF1843" s="45"/>
      <c r="BG1843" s="45"/>
      <c r="BH1843" s="45"/>
      <c r="BI1843" s="45"/>
      <c r="BJ1843" s="45"/>
      <c r="BK1843" s="45"/>
      <c r="BL1843" s="45"/>
      <c r="BM1843" s="45"/>
      <c r="BN1843" s="45"/>
      <c r="BO1843" s="45"/>
      <c r="BP1843" s="45"/>
      <c r="BQ1843" s="45"/>
      <c r="BR1843" s="45"/>
      <c r="BS1843" s="45"/>
      <c r="BT1843" s="45"/>
      <c r="BU1843" s="45"/>
      <c r="BV1843" s="45"/>
      <c r="BW1843" s="45"/>
      <c r="BX1843" s="45"/>
      <c r="BY1843" s="45"/>
      <c r="BZ1843" s="45"/>
    </row>
    <row r="1844" spans="1:78" x14ac:dyDescent="0.45">
      <c r="A1844" s="45"/>
      <c r="B1844" s="45"/>
      <c r="C1844" s="45"/>
      <c r="D1844" s="45"/>
      <c r="E1844" s="45"/>
      <c r="F1844" s="45"/>
      <c r="G1844" s="45"/>
      <c r="H1844" s="45"/>
      <c r="I1844" s="45"/>
      <c r="J1844" s="45"/>
      <c r="K1844" s="45"/>
      <c r="L1844" s="45"/>
      <c r="M1844" s="45"/>
      <c r="N1844" s="45"/>
      <c r="O1844" s="45"/>
      <c r="P1844" s="45"/>
      <c r="Q1844" s="45"/>
      <c r="R1844" s="45"/>
      <c r="S1844" s="45"/>
      <c r="T1844" s="45"/>
      <c r="U1844" s="45"/>
      <c r="V1844" s="45"/>
      <c r="W1844" s="45"/>
      <c r="X1844" s="45"/>
      <c r="Y1844" s="45"/>
      <c r="Z1844" s="45"/>
      <c r="AA1844" s="45"/>
      <c r="AB1844" s="45"/>
      <c r="AC1844" s="45"/>
      <c r="AD1844" s="45"/>
      <c r="AE1844" s="45"/>
      <c r="AF1844" s="45"/>
      <c r="AG1844" s="45"/>
      <c r="AH1844" s="45"/>
      <c r="AI1844" s="45"/>
      <c r="AJ1844" s="45"/>
      <c r="AK1844" s="45"/>
      <c r="AL1844" s="45"/>
      <c r="AM1844" s="45"/>
      <c r="AN1844" s="45"/>
      <c r="AO1844" s="45"/>
      <c r="AP1844" s="45"/>
      <c r="AQ1844" s="45"/>
      <c r="AR1844" s="45"/>
      <c r="AS1844" s="45"/>
      <c r="AT1844" s="45"/>
      <c r="AU1844" s="45"/>
      <c r="AV1844" s="45"/>
      <c r="AW1844" s="45"/>
      <c r="AX1844" s="45"/>
      <c r="AY1844" s="45"/>
      <c r="AZ1844" s="45"/>
      <c r="BA1844" s="45"/>
      <c r="BB1844" s="45"/>
      <c r="BC1844" s="45"/>
      <c r="BD1844" s="45"/>
      <c r="BE1844" s="45"/>
      <c r="BF1844" s="45"/>
      <c r="BG1844" s="45"/>
      <c r="BH1844" s="45"/>
      <c r="BI1844" s="45"/>
      <c r="BJ1844" s="45"/>
      <c r="BK1844" s="45"/>
      <c r="BL1844" s="45"/>
      <c r="BM1844" s="45"/>
      <c r="BN1844" s="45"/>
      <c r="BO1844" s="45"/>
      <c r="BP1844" s="45"/>
      <c r="BQ1844" s="45"/>
      <c r="BR1844" s="45"/>
      <c r="BS1844" s="45"/>
      <c r="BT1844" s="45"/>
      <c r="BU1844" s="45"/>
      <c r="BV1844" s="45"/>
      <c r="BW1844" s="45"/>
      <c r="BX1844" s="45"/>
      <c r="BY1844" s="45"/>
      <c r="BZ1844" s="45"/>
    </row>
    <row r="1845" spans="1:78" x14ac:dyDescent="0.45">
      <c r="A1845" s="45"/>
      <c r="B1845" s="45"/>
      <c r="C1845" s="45"/>
      <c r="D1845" s="45"/>
      <c r="E1845" s="45"/>
      <c r="F1845" s="45"/>
      <c r="G1845" s="45"/>
      <c r="H1845" s="45"/>
      <c r="I1845" s="45"/>
      <c r="J1845" s="45"/>
      <c r="K1845" s="45"/>
      <c r="L1845" s="45"/>
      <c r="M1845" s="45"/>
      <c r="N1845" s="45"/>
      <c r="O1845" s="45"/>
      <c r="P1845" s="45"/>
      <c r="Q1845" s="45"/>
      <c r="R1845" s="45"/>
      <c r="S1845" s="45"/>
      <c r="T1845" s="45"/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5"/>
      <c r="AE1845" s="45"/>
      <c r="AF1845" s="45"/>
      <c r="AG1845" s="45"/>
      <c r="AH1845" s="45"/>
      <c r="AI1845" s="45"/>
      <c r="AJ1845" s="45"/>
      <c r="AK1845" s="45"/>
      <c r="AL1845" s="45"/>
      <c r="AM1845" s="45"/>
      <c r="AN1845" s="45"/>
      <c r="AO1845" s="45"/>
      <c r="AP1845" s="45"/>
      <c r="AQ1845" s="45"/>
      <c r="AR1845" s="45"/>
      <c r="AS1845" s="45"/>
      <c r="AT1845" s="45"/>
      <c r="AU1845" s="45"/>
      <c r="AV1845" s="45"/>
      <c r="AW1845" s="45"/>
      <c r="AX1845" s="45"/>
      <c r="AY1845" s="45"/>
      <c r="AZ1845" s="45"/>
      <c r="BA1845" s="45"/>
      <c r="BB1845" s="45"/>
      <c r="BC1845" s="45"/>
      <c r="BD1845" s="45"/>
      <c r="BE1845" s="45"/>
      <c r="BF1845" s="45"/>
      <c r="BG1845" s="45"/>
      <c r="BH1845" s="45"/>
      <c r="BI1845" s="45"/>
      <c r="BJ1845" s="45"/>
      <c r="BK1845" s="45"/>
      <c r="BL1845" s="45"/>
      <c r="BM1845" s="45"/>
      <c r="BN1845" s="45"/>
      <c r="BO1845" s="45"/>
      <c r="BP1845" s="45"/>
      <c r="BQ1845" s="45"/>
      <c r="BR1845" s="45"/>
      <c r="BS1845" s="45"/>
      <c r="BT1845" s="45"/>
      <c r="BU1845" s="45"/>
      <c r="BV1845" s="45"/>
      <c r="BW1845" s="45"/>
      <c r="BX1845" s="45"/>
      <c r="BY1845" s="45"/>
      <c r="BZ1845" s="45"/>
    </row>
    <row r="1846" spans="1:78" x14ac:dyDescent="0.45">
      <c r="A1846" s="45"/>
      <c r="B1846" s="45"/>
      <c r="C1846" s="45"/>
      <c r="D1846" s="45"/>
      <c r="E1846" s="45"/>
      <c r="F1846" s="45"/>
      <c r="G1846" s="45"/>
      <c r="H1846" s="45"/>
      <c r="I1846" s="45"/>
      <c r="J1846" s="45"/>
      <c r="K1846" s="45"/>
      <c r="L1846" s="45"/>
      <c r="M1846" s="45"/>
      <c r="N1846" s="45"/>
      <c r="O1846" s="45"/>
      <c r="P1846" s="45"/>
      <c r="Q1846" s="45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  <c r="AF1846" s="45"/>
      <c r="AG1846" s="45"/>
      <c r="AH1846" s="45"/>
      <c r="AI1846" s="45"/>
      <c r="AJ1846" s="45"/>
      <c r="AK1846" s="45"/>
      <c r="AL1846" s="45"/>
      <c r="AM1846" s="45"/>
      <c r="AN1846" s="45"/>
      <c r="AO1846" s="45"/>
      <c r="AP1846" s="45"/>
      <c r="AQ1846" s="45"/>
      <c r="AR1846" s="45"/>
      <c r="AS1846" s="45"/>
      <c r="AT1846" s="45"/>
      <c r="AU1846" s="45"/>
      <c r="AV1846" s="45"/>
      <c r="AW1846" s="45"/>
      <c r="AX1846" s="45"/>
      <c r="AY1846" s="45"/>
      <c r="AZ1846" s="45"/>
      <c r="BA1846" s="45"/>
      <c r="BB1846" s="45"/>
      <c r="BC1846" s="45"/>
      <c r="BD1846" s="45"/>
      <c r="BE1846" s="45"/>
      <c r="BF1846" s="45"/>
      <c r="BG1846" s="45"/>
      <c r="BH1846" s="45"/>
      <c r="BI1846" s="45"/>
      <c r="BJ1846" s="45"/>
      <c r="BK1846" s="45"/>
      <c r="BL1846" s="45"/>
      <c r="BM1846" s="45"/>
      <c r="BN1846" s="45"/>
      <c r="BO1846" s="45"/>
      <c r="BP1846" s="45"/>
      <c r="BQ1846" s="45"/>
      <c r="BR1846" s="45"/>
      <c r="BS1846" s="45"/>
      <c r="BT1846" s="45"/>
      <c r="BU1846" s="45"/>
      <c r="BV1846" s="45"/>
      <c r="BW1846" s="45"/>
      <c r="BX1846" s="45"/>
      <c r="BY1846" s="45"/>
      <c r="BZ1846" s="45"/>
    </row>
    <row r="1847" spans="1:78" x14ac:dyDescent="0.45">
      <c r="A1847" s="45"/>
      <c r="B1847" s="45"/>
      <c r="C1847" s="45"/>
      <c r="D1847" s="45"/>
      <c r="E1847" s="45"/>
      <c r="F1847" s="45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5"/>
      <c r="R1847" s="45"/>
      <c r="S1847" s="45"/>
      <c r="T1847" s="45"/>
      <c r="U1847" s="45"/>
      <c r="V1847" s="45"/>
      <c r="W1847" s="45"/>
      <c r="X1847" s="45"/>
      <c r="Y1847" s="45"/>
      <c r="Z1847" s="45"/>
      <c r="AA1847" s="45"/>
      <c r="AB1847" s="45"/>
      <c r="AC1847" s="45"/>
      <c r="AD1847" s="45"/>
      <c r="AE1847" s="45"/>
      <c r="AF1847" s="45"/>
      <c r="AG1847" s="45"/>
      <c r="AH1847" s="45"/>
      <c r="AI1847" s="45"/>
      <c r="AJ1847" s="45"/>
      <c r="AK1847" s="45"/>
      <c r="AL1847" s="45"/>
      <c r="AM1847" s="45"/>
      <c r="AN1847" s="45"/>
      <c r="AO1847" s="45"/>
      <c r="AP1847" s="45"/>
      <c r="AQ1847" s="45"/>
      <c r="AR1847" s="45"/>
      <c r="AS1847" s="45"/>
      <c r="AT1847" s="45"/>
      <c r="AU1847" s="45"/>
      <c r="AV1847" s="45"/>
      <c r="AW1847" s="45"/>
      <c r="AX1847" s="45"/>
      <c r="AY1847" s="45"/>
      <c r="AZ1847" s="45"/>
      <c r="BA1847" s="45"/>
      <c r="BB1847" s="45"/>
      <c r="BC1847" s="45"/>
      <c r="BD1847" s="45"/>
      <c r="BE1847" s="45"/>
      <c r="BF1847" s="45"/>
      <c r="BG1847" s="45"/>
      <c r="BH1847" s="45"/>
      <c r="BI1847" s="45"/>
      <c r="BJ1847" s="45"/>
      <c r="BK1847" s="45"/>
      <c r="BL1847" s="45"/>
      <c r="BM1847" s="45"/>
      <c r="BN1847" s="45"/>
      <c r="BO1847" s="45"/>
      <c r="BP1847" s="45"/>
      <c r="BQ1847" s="45"/>
      <c r="BR1847" s="45"/>
      <c r="BS1847" s="45"/>
      <c r="BT1847" s="45"/>
      <c r="BU1847" s="45"/>
      <c r="BV1847" s="45"/>
      <c r="BW1847" s="45"/>
      <c r="BX1847" s="45"/>
      <c r="BY1847" s="45"/>
      <c r="BZ1847" s="45"/>
    </row>
    <row r="1848" spans="1:78" x14ac:dyDescent="0.45">
      <c r="A1848" s="45"/>
      <c r="B1848" s="45"/>
      <c r="C1848" s="45"/>
      <c r="D1848" s="45"/>
      <c r="E1848" s="45"/>
      <c r="F1848" s="45"/>
      <c r="G1848" s="45"/>
      <c r="H1848" s="45"/>
      <c r="I1848" s="45"/>
      <c r="J1848" s="45"/>
      <c r="K1848" s="45"/>
      <c r="L1848" s="45"/>
      <c r="M1848" s="45"/>
      <c r="N1848" s="45"/>
      <c r="O1848" s="45"/>
      <c r="P1848" s="45"/>
      <c r="Q1848" s="45"/>
      <c r="R1848" s="45"/>
      <c r="S1848" s="45"/>
      <c r="T1848" s="45"/>
      <c r="U1848" s="45"/>
      <c r="V1848" s="45"/>
      <c r="W1848" s="45"/>
      <c r="X1848" s="45"/>
      <c r="Y1848" s="45"/>
      <c r="Z1848" s="45"/>
      <c r="AA1848" s="45"/>
      <c r="AB1848" s="45"/>
      <c r="AC1848" s="45"/>
      <c r="AD1848" s="45"/>
      <c r="AE1848" s="45"/>
      <c r="AF1848" s="45"/>
      <c r="AG1848" s="45"/>
      <c r="AH1848" s="45"/>
      <c r="AI1848" s="45"/>
      <c r="AJ1848" s="45"/>
      <c r="AK1848" s="45"/>
      <c r="AL1848" s="45"/>
      <c r="AM1848" s="45"/>
      <c r="AN1848" s="45"/>
      <c r="AO1848" s="45"/>
      <c r="AP1848" s="45"/>
      <c r="AQ1848" s="45"/>
      <c r="AR1848" s="45"/>
      <c r="AS1848" s="45"/>
      <c r="AT1848" s="45"/>
      <c r="AU1848" s="45"/>
      <c r="AV1848" s="45"/>
      <c r="AW1848" s="45"/>
      <c r="AX1848" s="45"/>
      <c r="AY1848" s="45"/>
      <c r="AZ1848" s="45"/>
      <c r="BA1848" s="45"/>
      <c r="BB1848" s="45"/>
      <c r="BC1848" s="45"/>
      <c r="BD1848" s="45"/>
      <c r="BE1848" s="45"/>
      <c r="BF1848" s="45"/>
      <c r="BG1848" s="45"/>
      <c r="BH1848" s="45"/>
      <c r="BI1848" s="45"/>
      <c r="BJ1848" s="45"/>
      <c r="BK1848" s="45"/>
      <c r="BL1848" s="45"/>
      <c r="BM1848" s="45"/>
      <c r="BN1848" s="45"/>
      <c r="BO1848" s="45"/>
      <c r="BP1848" s="45"/>
      <c r="BQ1848" s="45"/>
      <c r="BR1848" s="45"/>
      <c r="BS1848" s="45"/>
      <c r="BT1848" s="45"/>
      <c r="BU1848" s="45"/>
      <c r="BV1848" s="45"/>
      <c r="BW1848" s="45"/>
      <c r="BX1848" s="45"/>
      <c r="BY1848" s="45"/>
      <c r="BZ1848" s="45"/>
    </row>
    <row r="1849" spans="1:78" x14ac:dyDescent="0.45">
      <c r="A1849" s="45"/>
      <c r="B1849" s="45"/>
      <c r="C1849" s="45"/>
      <c r="D1849" s="45"/>
      <c r="E1849" s="45"/>
      <c r="F1849" s="45"/>
      <c r="G1849" s="45"/>
      <c r="H1849" s="45"/>
      <c r="I1849" s="45"/>
      <c r="J1849" s="45"/>
      <c r="K1849" s="45"/>
      <c r="L1849" s="45"/>
      <c r="M1849" s="45"/>
      <c r="N1849" s="45"/>
      <c r="O1849" s="45"/>
      <c r="P1849" s="45"/>
      <c r="Q1849" s="45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  <c r="AF1849" s="45"/>
      <c r="AG1849" s="45"/>
      <c r="AH1849" s="45"/>
      <c r="AI1849" s="45"/>
      <c r="AJ1849" s="45"/>
      <c r="AK1849" s="45"/>
      <c r="AL1849" s="45"/>
      <c r="AM1849" s="45"/>
      <c r="AN1849" s="45"/>
      <c r="AO1849" s="45"/>
      <c r="AP1849" s="45"/>
      <c r="AQ1849" s="45"/>
      <c r="AR1849" s="45"/>
      <c r="AS1849" s="45"/>
      <c r="AT1849" s="45"/>
      <c r="AU1849" s="45"/>
      <c r="AV1849" s="45"/>
      <c r="AW1849" s="45"/>
      <c r="AX1849" s="45"/>
      <c r="AY1849" s="45"/>
      <c r="AZ1849" s="45"/>
      <c r="BA1849" s="45"/>
      <c r="BB1849" s="45"/>
      <c r="BC1849" s="45"/>
      <c r="BD1849" s="45"/>
      <c r="BE1849" s="45"/>
      <c r="BF1849" s="45"/>
      <c r="BG1849" s="45"/>
      <c r="BH1849" s="45"/>
      <c r="BI1849" s="45"/>
      <c r="BJ1849" s="45"/>
      <c r="BK1849" s="45"/>
      <c r="BL1849" s="45"/>
      <c r="BM1849" s="45"/>
      <c r="BN1849" s="45"/>
      <c r="BO1849" s="45"/>
      <c r="BP1849" s="45"/>
      <c r="BQ1849" s="45"/>
      <c r="BR1849" s="45"/>
      <c r="BS1849" s="45"/>
      <c r="BT1849" s="45"/>
      <c r="BU1849" s="45"/>
      <c r="BV1849" s="45"/>
      <c r="BW1849" s="45"/>
      <c r="BX1849" s="45"/>
      <c r="BY1849" s="45"/>
      <c r="BZ1849" s="45"/>
    </row>
    <row r="1850" spans="1:78" x14ac:dyDescent="0.45">
      <c r="A1850" s="45"/>
      <c r="B1850" s="45"/>
      <c r="C1850" s="45"/>
      <c r="D1850" s="45"/>
      <c r="E1850" s="45"/>
      <c r="F1850" s="45"/>
      <c r="G1850" s="45"/>
      <c r="H1850" s="45"/>
      <c r="I1850" s="45"/>
      <c r="J1850" s="45"/>
      <c r="K1850" s="45"/>
      <c r="L1850" s="45"/>
      <c r="M1850" s="45"/>
      <c r="N1850" s="45"/>
      <c r="O1850" s="45"/>
      <c r="P1850" s="45"/>
      <c r="Q1850" s="45"/>
      <c r="R1850" s="45"/>
      <c r="S1850" s="45"/>
      <c r="T1850" s="45"/>
      <c r="U1850" s="45"/>
      <c r="V1850" s="45"/>
      <c r="W1850" s="45"/>
      <c r="X1850" s="45"/>
      <c r="Y1850" s="45"/>
      <c r="Z1850" s="45"/>
      <c r="AA1850" s="45"/>
      <c r="AB1850" s="45"/>
      <c r="AC1850" s="45"/>
      <c r="AD1850" s="45"/>
      <c r="AE1850" s="45"/>
      <c r="AF1850" s="45"/>
      <c r="AG1850" s="45"/>
      <c r="AH1850" s="45"/>
      <c r="AI1850" s="45"/>
      <c r="AJ1850" s="45"/>
      <c r="AK1850" s="45"/>
      <c r="AL1850" s="45"/>
      <c r="AM1850" s="45"/>
      <c r="AN1850" s="45"/>
      <c r="AO1850" s="45"/>
      <c r="AP1850" s="45"/>
      <c r="AQ1850" s="45"/>
      <c r="AR1850" s="45"/>
      <c r="AS1850" s="45"/>
      <c r="AT1850" s="45"/>
      <c r="AU1850" s="45"/>
      <c r="AV1850" s="45"/>
      <c r="AW1850" s="45"/>
      <c r="AX1850" s="45"/>
      <c r="AY1850" s="45"/>
      <c r="AZ1850" s="45"/>
      <c r="BA1850" s="45"/>
      <c r="BB1850" s="45"/>
      <c r="BC1850" s="45"/>
      <c r="BD1850" s="45"/>
      <c r="BE1850" s="45"/>
      <c r="BF1850" s="45"/>
      <c r="BG1850" s="45"/>
      <c r="BH1850" s="45"/>
      <c r="BI1850" s="45"/>
      <c r="BJ1850" s="45"/>
      <c r="BK1850" s="45"/>
      <c r="BL1850" s="45"/>
      <c r="BM1850" s="45"/>
      <c r="BN1850" s="45"/>
      <c r="BO1850" s="45"/>
      <c r="BP1850" s="45"/>
      <c r="BQ1850" s="45"/>
      <c r="BR1850" s="45"/>
      <c r="BS1850" s="45"/>
      <c r="BT1850" s="45"/>
      <c r="BU1850" s="45"/>
      <c r="BV1850" s="45"/>
      <c r="BW1850" s="45"/>
      <c r="BX1850" s="45"/>
      <c r="BY1850" s="45"/>
      <c r="BZ1850" s="45"/>
    </row>
    <row r="1851" spans="1:78" x14ac:dyDescent="0.45">
      <c r="A1851" s="45"/>
      <c r="B1851" s="45"/>
      <c r="C1851" s="45"/>
      <c r="D1851" s="45"/>
      <c r="E1851" s="45"/>
      <c r="F1851" s="45"/>
      <c r="G1851" s="45"/>
      <c r="H1851" s="45"/>
      <c r="I1851" s="45"/>
      <c r="J1851" s="45"/>
      <c r="K1851" s="45"/>
      <c r="L1851" s="45"/>
      <c r="M1851" s="45"/>
      <c r="N1851" s="45"/>
      <c r="O1851" s="45"/>
      <c r="P1851" s="45"/>
      <c r="Q1851" s="45"/>
      <c r="R1851" s="45"/>
      <c r="S1851" s="45"/>
      <c r="T1851" s="45"/>
      <c r="U1851" s="45"/>
      <c r="V1851" s="45"/>
      <c r="W1851" s="45"/>
      <c r="X1851" s="45"/>
      <c r="Y1851" s="45"/>
      <c r="Z1851" s="45"/>
      <c r="AA1851" s="45"/>
      <c r="AB1851" s="45"/>
      <c r="AC1851" s="45"/>
      <c r="AD1851" s="45"/>
      <c r="AE1851" s="45"/>
      <c r="AF1851" s="45"/>
      <c r="AG1851" s="45"/>
      <c r="AH1851" s="45"/>
      <c r="AI1851" s="45"/>
      <c r="AJ1851" s="45"/>
      <c r="AK1851" s="45"/>
      <c r="AL1851" s="45"/>
      <c r="AM1851" s="45"/>
      <c r="AN1851" s="45"/>
      <c r="AO1851" s="45"/>
      <c r="AP1851" s="45"/>
      <c r="AQ1851" s="45"/>
      <c r="AR1851" s="45"/>
      <c r="AS1851" s="45"/>
      <c r="AT1851" s="45"/>
      <c r="AU1851" s="45"/>
      <c r="AV1851" s="45"/>
      <c r="AW1851" s="45"/>
      <c r="AX1851" s="45"/>
      <c r="AY1851" s="45"/>
      <c r="AZ1851" s="45"/>
      <c r="BA1851" s="45"/>
      <c r="BB1851" s="45"/>
      <c r="BC1851" s="45"/>
      <c r="BD1851" s="45"/>
      <c r="BE1851" s="45"/>
      <c r="BF1851" s="45"/>
      <c r="BG1851" s="45"/>
      <c r="BH1851" s="45"/>
      <c r="BI1851" s="45"/>
      <c r="BJ1851" s="45"/>
      <c r="BK1851" s="45"/>
      <c r="BL1851" s="45"/>
      <c r="BM1851" s="45"/>
      <c r="BN1851" s="45"/>
      <c r="BO1851" s="45"/>
      <c r="BP1851" s="45"/>
      <c r="BQ1851" s="45"/>
      <c r="BR1851" s="45"/>
      <c r="BS1851" s="45"/>
      <c r="BT1851" s="45"/>
      <c r="BU1851" s="45"/>
      <c r="BV1851" s="45"/>
      <c r="BW1851" s="45"/>
      <c r="BX1851" s="45"/>
      <c r="BY1851" s="45"/>
      <c r="BZ1851" s="45"/>
    </row>
    <row r="1852" spans="1:78" x14ac:dyDescent="0.45">
      <c r="A1852" s="45"/>
      <c r="B1852" s="45"/>
      <c r="C1852" s="45"/>
      <c r="D1852" s="45"/>
      <c r="E1852" s="45"/>
      <c r="F1852" s="45"/>
      <c r="G1852" s="45"/>
      <c r="H1852" s="45"/>
      <c r="I1852" s="45"/>
      <c r="J1852" s="45"/>
      <c r="K1852" s="45"/>
      <c r="L1852" s="45"/>
      <c r="M1852" s="45"/>
      <c r="N1852" s="45"/>
      <c r="O1852" s="45"/>
      <c r="P1852" s="45"/>
      <c r="Q1852" s="45"/>
      <c r="R1852" s="45"/>
      <c r="S1852" s="45"/>
      <c r="T1852" s="45"/>
      <c r="U1852" s="45"/>
      <c r="V1852" s="45"/>
      <c r="W1852" s="45"/>
      <c r="X1852" s="45"/>
      <c r="Y1852" s="45"/>
      <c r="Z1852" s="45"/>
      <c r="AA1852" s="45"/>
      <c r="AB1852" s="45"/>
      <c r="AC1852" s="45"/>
      <c r="AD1852" s="45"/>
      <c r="AE1852" s="45"/>
      <c r="AF1852" s="45"/>
      <c r="AG1852" s="45"/>
      <c r="AH1852" s="45"/>
      <c r="AI1852" s="45"/>
      <c r="AJ1852" s="45"/>
      <c r="AK1852" s="45"/>
      <c r="AL1852" s="45"/>
      <c r="AM1852" s="45"/>
      <c r="AN1852" s="45"/>
      <c r="AO1852" s="45"/>
      <c r="AP1852" s="45"/>
      <c r="AQ1852" s="45"/>
      <c r="AR1852" s="45"/>
      <c r="AS1852" s="45"/>
      <c r="AT1852" s="45"/>
      <c r="AU1852" s="45"/>
      <c r="AV1852" s="45"/>
      <c r="AW1852" s="45"/>
      <c r="AX1852" s="45"/>
      <c r="AY1852" s="45"/>
      <c r="AZ1852" s="45"/>
      <c r="BA1852" s="45"/>
      <c r="BB1852" s="45"/>
      <c r="BC1852" s="45"/>
      <c r="BD1852" s="45"/>
      <c r="BE1852" s="45"/>
      <c r="BF1852" s="45"/>
      <c r="BG1852" s="45"/>
      <c r="BH1852" s="45"/>
      <c r="BI1852" s="45"/>
      <c r="BJ1852" s="45"/>
      <c r="BK1852" s="45"/>
      <c r="BL1852" s="45"/>
      <c r="BM1852" s="45"/>
      <c r="BN1852" s="45"/>
      <c r="BO1852" s="45"/>
      <c r="BP1852" s="45"/>
      <c r="BQ1852" s="45"/>
      <c r="BR1852" s="45"/>
      <c r="BS1852" s="45"/>
      <c r="BT1852" s="45"/>
      <c r="BU1852" s="45"/>
      <c r="BV1852" s="45"/>
      <c r="BW1852" s="45"/>
      <c r="BX1852" s="45"/>
      <c r="BY1852" s="45"/>
      <c r="BZ1852" s="45"/>
    </row>
    <row r="1853" spans="1:78" x14ac:dyDescent="0.45">
      <c r="A1853" s="45"/>
      <c r="B1853" s="45"/>
      <c r="C1853" s="45"/>
      <c r="D1853" s="45"/>
      <c r="E1853" s="45"/>
      <c r="F1853" s="45"/>
      <c r="G1853" s="45"/>
      <c r="H1853" s="45"/>
      <c r="I1853" s="45"/>
      <c r="J1853" s="45"/>
      <c r="K1853" s="45"/>
      <c r="L1853" s="45"/>
      <c r="M1853" s="45"/>
      <c r="N1853" s="45"/>
      <c r="O1853" s="45"/>
      <c r="P1853" s="45"/>
      <c r="Q1853" s="45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  <c r="AF1853" s="45"/>
      <c r="AG1853" s="45"/>
      <c r="AH1853" s="45"/>
      <c r="AI1853" s="45"/>
      <c r="AJ1853" s="45"/>
      <c r="AK1853" s="45"/>
      <c r="AL1853" s="45"/>
      <c r="AM1853" s="45"/>
      <c r="AN1853" s="45"/>
      <c r="AO1853" s="45"/>
      <c r="AP1853" s="45"/>
      <c r="AQ1853" s="45"/>
      <c r="AR1853" s="45"/>
      <c r="AS1853" s="45"/>
      <c r="AT1853" s="45"/>
      <c r="AU1853" s="45"/>
      <c r="AV1853" s="45"/>
      <c r="AW1853" s="45"/>
      <c r="AX1853" s="45"/>
      <c r="AY1853" s="45"/>
      <c r="AZ1853" s="45"/>
      <c r="BA1853" s="45"/>
      <c r="BB1853" s="45"/>
      <c r="BC1853" s="45"/>
      <c r="BD1853" s="45"/>
      <c r="BE1853" s="45"/>
      <c r="BF1853" s="45"/>
      <c r="BG1853" s="45"/>
      <c r="BH1853" s="45"/>
      <c r="BI1853" s="45"/>
      <c r="BJ1853" s="45"/>
      <c r="BK1853" s="45"/>
      <c r="BL1853" s="45"/>
      <c r="BM1853" s="45"/>
      <c r="BN1853" s="45"/>
      <c r="BO1853" s="45"/>
      <c r="BP1853" s="45"/>
      <c r="BQ1853" s="45"/>
      <c r="BR1853" s="45"/>
      <c r="BS1853" s="45"/>
      <c r="BT1853" s="45"/>
      <c r="BU1853" s="45"/>
      <c r="BV1853" s="45"/>
      <c r="BW1853" s="45"/>
      <c r="BX1853" s="45"/>
      <c r="BY1853" s="45"/>
      <c r="BZ1853" s="45"/>
    </row>
    <row r="1854" spans="1:78" x14ac:dyDescent="0.45">
      <c r="A1854" s="45"/>
      <c r="B1854" s="45"/>
      <c r="C1854" s="45"/>
      <c r="D1854" s="45"/>
      <c r="E1854" s="45"/>
      <c r="F1854" s="45"/>
      <c r="G1854" s="45"/>
      <c r="H1854" s="45"/>
      <c r="I1854" s="45"/>
      <c r="J1854" s="45"/>
      <c r="K1854" s="45"/>
      <c r="L1854" s="45"/>
      <c r="M1854" s="45"/>
      <c r="N1854" s="45"/>
      <c r="O1854" s="45"/>
      <c r="P1854" s="45"/>
      <c r="Q1854" s="45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  <c r="AF1854" s="45"/>
      <c r="AG1854" s="45"/>
      <c r="AH1854" s="45"/>
      <c r="AI1854" s="45"/>
      <c r="AJ1854" s="45"/>
      <c r="AK1854" s="45"/>
      <c r="AL1854" s="45"/>
      <c r="AM1854" s="45"/>
      <c r="AN1854" s="45"/>
      <c r="AO1854" s="45"/>
      <c r="AP1854" s="45"/>
      <c r="AQ1854" s="45"/>
      <c r="AR1854" s="45"/>
      <c r="AS1854" s="45"/>
      <c r="AT1854" s="45"/>
      <c r="AU1854" s="45"/>
      <c r="AV1854" s="45"/>
      <c r="AW1854" s="45"/>
      <c r="AX1854" s="45"/>
      <c r="AY1854" s="45"/>
      <c r="AZ1854" s="45"/>
      <c r="BA1854" s="45"/>
      <c r="BB1854" s="45"/>
      <c r="BC1854" s="45"/>
      <c r="BD1854" s="45"/>
      <c r="BE1854" s="45"/>
      <c r="BF1854" s="45"/>
      <c r="BG1854" s="45"/>
      <c r="BH1854" s="45"/>
      <c r="BI1854" s="45"/>
      <c r="BJ1854" s="45"/>
      <c r="BK1854" s="45"/>
      <c r="BL1854" s="45"/>
      <c r="BM1854" s="45"/>
      <c r="BN1854" s="45"/>
      <c r="BO1854" s="45"/>
      <c r="BP1854" s="45"/>
      <c r="BQ1854" s="45"/>
      <c r="BR1854" s="45"/>
      <c r="BS1854" s="45"/>
      <c r="BT1854" s="45"/>
      <c r="BU1854" s="45"/>
      <c r="BV1854" s="45"/>
      <c r="BW1854" s="45"/>
      <c r="BX1854" s="45"/>
      <c r="BY1854" s="45"/>
      <c r="BZ1854" s="45"/>
    </row>
    <row r="1855" spans="1:78" x14ac:dyDescent="0.45">
      <c r="A1855" s="45"/>
      <c r="B1855" s="45"/>
      <c r="C1855" s="45"/>
      <c r="D1855" s="45"/>
      <c r="E1855" s="45"/>
      <c r="F1855" s="45"/>
      <c r="G1855" s="45"/>
      <c r="H1855" s="45"/>
      <c r="I1855" s="45"/>
      <c r="J1855" s="45"/>
      <c r="K1855" s="45"/>
      <c r="L1855" s="45"/>
      <c r="M1855" s="45"/>
      <c r="N1855" s="45"/>
      <c r="O1855" s="45"/>
      <c r="P1855" s="45"/>
      <c r="Q1855" s="45"/>
      <c r="R1855" s="45"/>
      <c r="S1855" s="45"/>
      <c r="T1855" s="45"/>
      <c r="U1855" s="45"/>
      <c r="V1855" s="45"/>
      <c r="W1855" s="45"/>
      <c r="X1855" s="45"/>
      <c r="Y1855" s="45"/>
      <c r="Z1855" s="45"/>
      <c r="AA1855" s="45"/>
      <c r="AB1855" s="45"/>
      <c r="AC1855" s="45"/>
      <c r="AD1855" s="45"/>
      <c r="AE1855" s="45"/>
      <c r="AF1855" s="45"/>
      <c r="AG1855" s="45"/>
      <c r="AH1855" s="45"/>
      <c r="AI1855" s="45"/>
      <c r="AJ1855" s="45"/>
      <c r="AK1855" s="45"/>
      <c r="AL1855" s="45"/>
      <c r="AM1855" s="45"/>
      <c r="AN1855" s="45"/>
      <c r="AO1855" s="45"/>
      <c r="AP1855" s="45"/>
      <c r="AQ1855" s="45"/>
      <c r="AR1855" s="45"/>
      <c r="AS1855" s="45"/>
      <c r="AT1855" s="45"/>
      <c r="AU1855" s="45"/>
      <c r="AV1855" s="45"/>
      <c r="AW1855" s="45"/>
      <c r="AX1855" s="45"/>
      <c r="AY1855" s="45"/>
      <c r="AZ1855" s="45"/>
      <c r="BA1855" s="45"/>
      <c r="BB1855" s="45"/>
      <c r="BC1855" s="45"/>
      <c r="BD1855" s="45"/>
      <c r="BE1855" s="45"/>
      <c r="BF1855" s="45"/>
      <c r="BG1855" s="45"/>
      <c r="BH1855" s="45"/>
      <c r="BI1855" s="45"/>
      <c r="BJ1855" s="45"/>
      <c r="BK1855" s="45"/>
      <c r="BL1855" s="45"/>
      <c r="BM1855" s="45"/>
      <c r="BN1855" s="45"/>
      <c r="BO1855" s="45"/>
      <c r="BP1855" s="45"/>
      <c r="BQ1855" s="45"/>
      <c r="BR1855" s="45"/>
      <c r="BS1855" s="45"/>
      <c r="BT1855" s="45"/>
      <c r="BU1855" s="45"/>
      <c r="BV1855" s="45"/>
      <c r="BW1855" s="45"/>
      <c r="BX1855" s="45"/>
      <c r="BY1855" s="45"/>
      <c r="BZ1855" s="45"/>
    </row>
    <row r="1856" spans="1:78" x14ac:dyDescent="0.45">
      <c r="A1856" s="45"/>
      <c r="B1856" s="45"/>
      <c r="C1856" s="45"/>
      <c r="D1856" s="45"/>
      <c r="E1856" s="45"/>
      <c r="F1856" s="45"/>
      <c r="G1856" s="45"/>
      <c r="H1856" s="45"/>
      <c r="I1856" s="45"/>
      <c r="J1856" s="45"/>
      <c r="K1856" s="45"/>
      <c r="L1856" s="45"/>
      <c r="M1856" s="45"/>
      <c r="N1856" s="45"/>
      <c r="O1856" s="45"/>
      <c r="P1856" s="45"/>
      <c r="Q1856" s="45"/>
      <c r="R1856" s="45"/>
      <c r="S1856" s="45"/>
      <c r="T1856" s="45"/>
      <c r="U1856" s="45"/>
      <c r="V1856" s="45"/>
      <c r="W1856" s="45"/>
      <c r="X1856" s="45"/>
      <c r="Y1856" s="45"/>
      <c r="Z1856" s="45"/>
      <c r="AA1856" s="45"/>
      <c r="AB1856" s="45"/>
      <c r="AC1856" s="45"/>
      <c r="AD1856" s="45"/>
      <c r="AE1856" s="45"/>
      <c r="AF1856" s="45"/>
      <c r="AG1856" s="45"/>
      <c r="AH1856" s="45"/>
      <c r="AI1856" s="45"/>
      <c r="AJ1856" s="45"/>
      <c r="AK1856" s="45"/>
      <c r="AL1856" s="45"/>
      <c r="AM1856" s="45"/>
      <c r="AN1856" s="45"/>
      <c r="AO1856" s="45"/>
      <c r="AP1856" s="45"/>
      <c r="AQ1856" s="45"/>
      <c r="AR1856" s="45"/>
      <c r="AS1856" s="45"/>
      <c r="AT1856" s="45"/>
      <c r="AU1856" s="45"/>
      <c r="AV1856" s="45"/>
      <c r="AW1856" s="45"/>
      <c r="AX1856" s="45"/>
      <c r="AY1856" s="45"/>
      <c r="AZ1856" s="45"/>
      <c r="BA1856" s="45"/>
      <c r="BB1856" s="45"/>
      <c r="BC1856" s="45"/>
      <c r="BD1856" s="45"/>
      <c r="BE1856" s="45"/>
      <c r="BF1856" s="45"/>
      <c r="BG1856" s="45"/>
      <c r="BH1856" s="45"/>
      <c r="BI1856" s="45"/>
      <c r="BJ1856" s="45"/>
      <c r="BK1856" s="45"/>
      <c r="BL1856" s="45"/>
      <c r="BM1856" s="45"/>
      <c r="BN1856" s="45"/>
      <c r="BO1856" s="45"/>
      <c r="BP1856" s="45"/>
      <c r="BQ1856" s="45"/>
      <c r="BR1856" s="45"/>
      <c r="BS1856" s="45"/>
      <c r="BT1856" s="45"/>
      <c r="BU1856" s="45"/>
      <c r="BV1856" s="45"/>
      <c r="BW1856" s="45"/>
      <c r="BX1856" s="45"/>
      <c r="BY1856" s="45"/>
      <c r="BZ1856" s="45"/>
    </row>
    <row r="1857" spans="1:78" x14ac:dyDescent="0.45">
      <c r="A1857" s="45"/>
      <c r="B1857" s="45"/>
      <c r="C1857" s="45"/>
      <c r="D1857" s="45"/>
      <c r="E1857" s="45"/>
      <c r="F1857" s="45"/>
      <c r="G1857" s="45"/>
      <c r="H1857" s="45"/>
      <c r="I1857" s="45"/>
      <c r="J1857" s="45"/>
      <c r="K1857" s="45"/>
      <c r="L1857" s="45"/>
      <c r="M1857" s="45"/>
      <c r="N1857" s="45"/>
      <c r="O1857" s="45"/>
      <c r="P1857" s="45"/>
      <c r="Q1857" s="45"/>
      <c r="R1857" s="45"/>
      <c r="S1857" s="45"/>
      <c r="T1857" s="45"/>
      <c r="U1857" s="45"/>
      <c r="V1857" s="45"/>
      <c r="W1857" s="45"/>
      <c r="X1857" s="45"/>
      <c r="Y1857" s="45"/>
      <c r="Z1857" s="45"/>
      <c r="AA1857" s="45"/>
      <c r="AB1857" s="45"/>
      <c r="AC1857" s="45"/>
      <c r="AD1857" s="45"/>
      <c r="AE1857" s="45"/>
      <c r="AF1857" s="45"/>
      <c r="AG1857" s="45"/>
      <c r="AH1857" s="45"/>
      <c r="AI1857" s="45"/>
      <c r="AJ1857" s="45"/>
      <c r="AK1857" s="45"/>
      <c r="AL1857" s="45"/>
      <c r="AM1857" s="45"/>
      <c r="AN1857" s="45"/>
      <c r="AO1857" s="45"/>
      <c r="AP1857" s="45"/>
      <c r="AQ1857" s="45"/>
      <c r="AR1857" s="45"/>
      <c r="AS1857" s="45"/>
      <c r="AT1857" s="45"/>
      <c r="AU1857" s="45"/>
      <c r="AV1857" s="45"/>
      <c r="AW1857" s="45"/>
      <c r="AX1857" s="45"/>
      <c r="AY1857" s="45"/>
      <c r="AZ1857" s="45"/>
      <c r="BA1857" s="45"/>
      <c r="BB1857" s="45"/>
      <c r="BC1857" s="45"/>
      <c r="BD1857" s="45"/>
      <c r="BE1857" s="45"/>
      <c r="BF1857" s="45"/>
      <c r="BG1857" s="45"/>
      <c r="BH1857" s="45"/>
      <c r="BI1857" s="45"/>
      <c r="BJ1857" s="45"/>
      <c r="BK1857" s="45"/>
      <c r="BL1857" s="45"/>
      <c r="BM1857" s="45"/>
      <c r="BN1857" s="45"/>
      <c r="BO1857" s="45"/>
      <c r="BP1857" s="45"/>
      <c r="BQ1857" s="45"/>
      <c r="BR1857" s="45"/>
      <c r="BS1857" s="45"/>
      <c r="BT1857" s="45"/>
      <c r="BU1857" s="45"/>
      <c r="BV1857" s="45"/>
      <c r="BW1857" s="45"/>
      <c r="BX1857" s="45"/>
      <c r="BY1857" s="45"/>
      <c r="BZ1857" s="45"/>
    </row>
    <row r="1858" spans="1:78" x14ac:dyDescent="0.45">
      <c r="A1858" s="45"/>
      <c r="B1858" s="45"/>
      <c r="C1858" s="45"/>
      <c r="D1858" s="45"/>
      <c r="E1858" s="45"/>
      <c r="F1858" s="45"/>
      <c r="G1858" s="45"/>
      <c r="H1858" s="45"/>
      <c r="I1858" s="45"/>
      <c r="J1858" s="45"/>
      <c r="K1858" s="45"/>
      <c r="L1858" s="45"/>
      <c r="M1858" s="45"/>
      <c r="N1858" s="45"/>
      <c r="O1858" s="45"/>
      <c r="P1858" s="45"/>
      <c r="Q1858" s="45"/>
      <c r="R1858" s="45"/>
      <c r="S1858" s="45"/>
      <c r="T1858" s="45"/>
      <c r="U1858" s="45"/>
      <c r="V1858" s="45"/>
      <c r="W1858" s="45"/>
      <c r="X1858" s="45"/>
      <c r="Y1858" s="45"/>
      <c r="Z1858" s="45"/>
      <c r="AA1858" s="45"/>
      <c r="AB1858" s="45"/>
      <c r="AC1858" s="45"/>
      <c r="AD1858" s="45"/>
      <c r="AE1858" s="45"/>
      <c r="AF1858" s="45"/>
      <c r="AG1858" s="45"/>
      <c r="AH1858" s="45"/>
      <c r="AI1858" s="45"/>
      <c r="AJ1858" s="45"/>
      <c r="AK1858" s="45"/>
      <c r="AL1858" s="45"/>
      <c r="AM1858" s="45"/>
      <c r="AN1858" s="45"/>
      <c r="AO1858" s="45"/>
      <c r="AP1858" s="45"/>
      <c r="AQ1858" s="45"/>
      <c r="AR1858" s="45"/>
      <c r="AS1858" s="45"/>
      <c r="AT1858" s="45"/>
      <c r="AU1858" s="45"/>
      <c r="AV1858" s="45"/>
      <c r="AW1858" s="45"/>
      <c r="AX1858" s="45"/>
      <c r="AY1858" s="45"/>
      <c r="AZ1858" s="45"/>
      <c r="BA1858" s="45"/>
      <c r="BB1858" s="45"/>
      <c r="BC1858" s="45"/>
      <c r="BD1858" s="45"/>
      <c r="BE1858" s="45"/>
      <c r="BF1858" s="45"/>
      <c r="BG1858" s="45"/>
      <c r="BH1858" s="45"/>
      <c r="BI1858" s="45"/>
      <c r="BJ1858" s="45"/>
      <c r="BK1858" s="45"/>
      <c r="BL1858" s="45"/>
      <c r="BM1858" s="45"/>
      <c r="BN1858" s="45"/>
      <c r="BO1858" s="45"/>
      <c r="BP1858" s="45"/>
      <c r="BQ1858" s="45"/>
      <c r="BR1858" s="45"/>
      <c r="BS1858" s="45"/>
      <c r="BT1858" s="45"/>
      <c r="BU1858" s="45"/>
      <c r="BV1858" s="45"/>
      <c r="BW1858" s="45"/>
      <c r="BX1858" s="45"/>
      <c r="BY1858" s="45"/>
      <c r="BZ1858" s="45"/>
    </row>
    <row r="1859" spans="1:78" x14ac:dyDescent="0.45">
      <c r="A1859" s="45"/>
      <c r="B1859" s="45"/>
      <c r="C1859" s="45"/>
      <c r="D1859" s="45"/>
      <c r="E1859" s="45"/>
      <c r="F1859" s="45"/>
      <c r="G1859" s="45"/>
      <c r="H1859" s="45"/>
      <c r="I1859" s="45"/>
      <c r="J1859" s="45"/>
      <c r="K1859" s="45"/>
      <c r="L1859" s="45"/>
      <c r="M1859" s="45"/>
      <c r="N1859" s="45"/>
      <c r="O1859" s="45"/>
      <c r="P1859" s="45"/>
      <c r="Q1859" s="45"/>
      <c r="R1859" s="45"/>
      <c r="S1859" s="45"/>
      <c r="T1859" s="45"/>
      <c r="U1859" s="45"/>
      <c r="V1859" s="45"/>
      <c r="W1859" s="45"/>
      <c r="X1859" s="45"/>
      <c r="Y1859" s="45"/>
      <c r="Z1859" s="45"/>
      <c r="AA1859" s="45"/>
      <c r="AB1859" s="45"/>
      <c r="AC1859" s="45"/>
      <c r="AD1859" s="45"/>
      <c r="AE1859" s="45"/>
      <c r="AF1859" s="45"/>
      <c r="AG1859" s="45"/>
      <c r="AH1859" s="45"/>
      <c r="AI1859" s="45"/>
      <c r="AJ1859" s="45"/>
      <c r="AK1859" s="45"/>
      <c r="AL1859" s="45"/>
      <c r="AM1859" s="45"/>
      <c r="AN1859" s="45"/>
      <c r="AO1859" s="45"/>
      <c r="AP1859" s="45"/>
      <c r="AQ1859" s="45"/>
      <c r="AR1859" s="45"/>
      <c r="AS1859" s="45"/>
      <c r="AT1859" s="45"/>
      <c r="AU1859" s="45"/>
      <c r="AV1859" s="45"/>
      <c r="AW1859" s="45"/>
      <c r="AX1859" s="45"/>
      <c r="AY1859" s="45"/>
      <c r="AZ1859" s="45"/>
      <c r="BA1859" s="45"/>
      <c r="BB1859" s="45"/>
      <c r="BC1859" s="45"/>
      <c r="BD1859" s="45"/>
      <c r="BE1859" s="45"/>
      <c r="BF1859" s="45"/>
      <c r="BG1859" s="45"/>
      <c r="BH1859" s="45"/>
      <c r="BI1859" s="45"/>
      <c r="BJ1859" s="45"/>
      <c r="BK1859" s="45"/>
      <c r="BL1859" s="45"/>
      <c r="BM1859" s="45"/>
      <c r="BN1859" s="45"/>
      <c r="BO1859" s="45"/>
      <c r="BP1859" s="45"/>
      <c r="BQ1859" s="45"/>
      <c r="BR1859" s="45"/>
      <c r="BS1859" s="45"/>
      <c r="BT1859" s="45"/>
      <c r="BU1859" s="45"/>
      <c r="BV1859" s="45"/>
      <c r="BW1859" s="45"/>
      <c r="BX1859" s="45"/>
      <c r="BY1859" s="45"/>
      <c r="BZ1859" s="45"/>
    </row>
    <row r="1860" spans="1:78" x14ac:dyDescent="0.45">
      <c r="A1860" s="45"/>
      <c r="B1860" s="45"/>
      <c r="C1860" s="45"/>
      <c r="D1860" s="45"/>
      <c r="E1860" s="45"/>
      <c r="F1860" s="45"/>
      <c r="G1860" s="45"/>
      <c r="H1860" s="45"/>
      <c r="I1860" s="45"/>
      <c r="J1860" s="45"/>
      <c r="K1860" s="45"/>
      <c r="L1860" s="45"/>
      <c r="M1860" s="45"/>
      <c r="N1860" s="45"/>
      <c r="O1860" s="45"/>
      <c r="P1860" s="45"/>
      <c r="Q1860" s="45"/>
      <c r="R1860" s="45"/>
      <c r="S1860" s="45"/>
      <c r="T1860" s="45"/>
      <c r="U1860" s="45"/>
      <c r="V1860" s="45"/>
      <c r="W1860" s="45"/>
      <c r="X1860" s="45"/>
      <c r="Y1860" s="45"/>
      <c r="Z1860" s="45"/>
      <c r="AA1860" s="45"/>
      <c r="AB1860" s="45"/>
      <c r="AC1860" s="45"/>
      <c r="AD1860" s="45"/>
      <c r="AE1860" s="45"/>
      <c r="AF1860" s="45"/>
      <c r="AG1860" s="45"/>
      <c r="AH1860" s="45"/>
      <c r="AI1860" s="45"/>
      <c r="AJ1860" s="45"/>
      <c r="AK1860" s="45"/>
      <c r="AL1860" s="45"/>
      <c r="AM1860" s="45"/>
      <c r="AN1860" s="45"/>
      <c r="AO1860" s="45"/>
      <c r="AP1860" s="45"/>
      <c r="AQ1860" s="45"/>
      <c r="AR1860" s="45"/>
      <c r="AS1860" s="45"/>
      <c r="AT1860" s="45"/>
      <c r="AU1860" s="45"/>
      <c r="AV1860" s="45"/>
      <c r="AW1860" s="45"/>
      <c r="AX1860" s="45"/>
      <c r="AY1860" s="45"/>
      <c r="AZ1860" s="45"/>
      <c r="BA1860" s="45"/>
      <c r="BB1860" s="45"/>
      <c r="BC1860" s="45"/>
      <c r="BD1860" s="45"/>
      <c r="BE1860" s="45"/>
      <c r="BF1860" s="45"/>
      <c r="BG1860" s="45"/>
      <c r="BH1860" s="45"/>
      <c r="BI1860" s="45"/>
      <c r="BJ1860" s="45"/>
      <c r="BK1860" s="45"/>
      <c r="BL1860" s="45"/>
      <c r="BM1860" s="45"/>
      <c r="BN1860" s="45"/>
      <c r="BO1860" s="45"/>
      <c r="BP1860" s="45"/>
      <c r="BQ1860" s="45"/>
      <c r="BR1860" s="45"/>
      <c r="BS1860" s="45"/>
      <c r="BT1860" s="45"/>
      <c r="BU1860" s="45"/>
      <c r="BV1860" s="45"/>
      <c r="BW1860" s="45"/>
      <c r="BX1860" s="45"/>
      <c r="BY1860" s="45"/>
      <c r="BZ1860" s="45"/>
    </row>
    <row r="1861" spans="1:78" x14ac:dyDescent="0.45">
      <c r="A1861" s="45"/>
      <c r="B1861" s="45"/>
      <c r="C1861" s="45"/>
      <c r="D1861" s="45"/>
      <c r="E1861" s="45"/>
      <c r="F1861" s="45"/>
      <c r="G1861" s="45"/>
      <c r="H1861" s="45"/>
      <c r="I1861" s="45"/>
      <c r="J1861" s="45"/>
      <c r="K1861" s="45"/>
      <c r="L1861" s="45"/>
      <c r="M1861" s="45"/>
      <c r="N1861" s="45"/>
      <c r="O1861" s="45"/>
      <c r="P1861" s="45"/>
      <c r="Q1861" s="45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  <c r="AF1861" s="45"/>
      <c r="AG1861" s="45"/>
      <c r="AH1861" s="45"/>
      <c r="AI1861" s="45"/>
      <c r="AJ1861" s="45"/>
      <c r="AK1861" s="45"/>
      <c r="AL1861" s="45"/>
      <c r="AM1861" s="45"/>
      <c r="AN1861" s="45"/>
      <c r="AO1861" s="45"/>
      <c r="AP1861" s="45"/>
      <c r="AQ1861" s="45"/>
      <c r="AR1861" s="45"/>
      <c r="AS1861" s="45"/>
      <c r="AT1861" s="45"/>
      <c r="AU1861" s="45"/>
      <c r="AV1861" s="45"/>
      <c r="AW1861" s="45"/>
      <c r="AX1861" s="45"/>
      <c r="AY1861" s="45"/>
      <c r="AZ1861" s="45"/>
      <c r="BA1861" s="45"/>
      <c r="BB1861" s="45"/>
      <c r="BC1861" s="45"/>
      <c r="BD1861" s="45"/>
      <c r="BE1861" s="45"/>
      <c r="BF1861" s="45"/>
      <c r="BG1861" s="45"/>
      <c r="BH1861" s="45"/>
      <c r="BI1861" s="45"/>
      <c r="BJ1861" s="45"/>
      <c r="BK1861" s="45"/>
      <c r="BL1861" s="45"/>
      <c r="BM1861" s="45"/>
      <c r="BN1861" s="45"/>
      <c r="BO1861" s="45"/>
      <c r="BP1861" s="45"/>
      <c r="BQ1861" s="45"/>
      <c r="BR1861" s="45"/>
      <c r="BS1861" s="45"/>
      <c r="BT1861" s="45"/>
      <c r="BU1861" s="45"/>
      <c r="BV1861" s="45"/>
      <c r="BW1861" s="45"/>
      <c r="BX1861" s="45"/>
      <c r="BY1861" s="45"/>
      <c r="BZ1861" s="45"/>
    </row>
    <row r="1862" spans="1:78" x14ac:dyDescent="0.45">
      <c r="A1862" s="45"/>
      <c r="B1862" s="45"/>
      <c r="C1862" s="45"/>
      <c r="D1862" s="45"/>
      <c r="E1862" s="45"/>
      <c r="F1862" s="45"/>
      <c r="G1862" s="45"/>
      <c r="H1862" s="45"/>
      <c r="I1862" s="45"/>
      <c r="J1862" s="45"/>
      <c r="K1862" s="45"/>
      <c r="L1862" s="45"/>
      <c r="M1862" s="45"/>
      <c r="N1862" s="45"/>
      <c r="O1862" s="45"/>
      <c r="P1862" s="45"/>
      <c r="Q1862" s="45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  <c r="AF1862" s="45"/>
      <c r="AG1862" s="45"/>
      <c r="AH1862" s="45"/>
      <c r="AI1862" s="45"/>
      <c r="AJ1862" s="45"/>
      <c r="AK1862" s="45"/>
      <c r="AL1862" s="45"/>
      <c r="AM1862" s="45"/>
      <c r="AN1862" s="45"/>
      <c r="AO1862" s="45"/>
      <c r="AP1862" s="45"/>
      <c r="AQ1862" s="45"/>
      <c r="AR1862" s="45"/>
      <c r="AS1862" s="45"/>
      <c r="AT1862" s="45"/>
      <c r="AU1862" s="45"/>
      <c r="AV1862" s="45"/>
      <c r="AW1862" s="45"/>
      <c r="AX1862" s="45"/>
      <c r="AY1862" s="45"/>
      <c r="AZ1862" s="45"/>
      <c r="BA1862" s="45"/>
      <c r="BB1862" s="45"/>
      <c r="BC1862" s="45"/>
      <c r="BD1862" s="45"/>
      <c r="BE1862" s="45"/>
      <c r="BF1862" s="45"/>
      <c r="BG1862" s="45"/>
      <c r="BH1862" s="45"/>
      <c r="BI1862" s="45"/>
      <c r="BJ1862" s="45"/>
      <c r="BK1862" s="45"/>
      <c r="BL1862" s="45"/>
      <c r="BM1862" s="45"/>
      <c r="BN1862" s="45"/>
      <c r="BO1862" s="45"/>
      <c r="BP1862" s="45"/>
      <c r="BQ1862" s="45"/>
      <c r="BR1862" s="45"/>
      <c r="BS1862" s="45"/>
      <c r="BT1862" s="45"/>
      <c r="BU1862" s="45"/>
      <c r="BV1862" s="45"/>
      <c r="BW1862" s="45"/>
      <c r="BX1862" s="45"/>
      <c r="BY1862" s="45"/>
      <c r="BZ1862" s="45"/>
    </row>
    <row r="1863" spans="1:78" x14ac:dyDescent="0.45">
      <c r="A1863" s="45"/>
      <c r="B1863" s="45"/>
      <c r="C1863" s="45"/>
      <c r="D1863" s="45"/>
      <c r="E1863" s="45"/>
      <c r="F1863" s="45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5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5"/>
      <c r="AE1863" s="45"/>
      <c r="AF1863" s="45"/>
      <c r="AG1863" s="45"/>
      <c r="AH1863" s="45"/>
      <c r="AI1863" s="45"/>
      <c r="AJ1863" s="45"/>
      <c r="AK1863" s="45"/>
      <c r="AL1863" s="45"/>
      <c r="AM1863" s="45"/>
      <c r="AN1863" s="45"/>
      <c r="AO1863" s="45"/>
      <c r="AP1863" s="45"/>
      <c r="AQ1863" s="45"/>
      <c r="AR1863" s="45"/>
      <c r="AS1863" s="45"/>
      <c r="AT1863" s="45"/>
      <c r="AU1863" s="45"/>
      <c r="AV1863" s="45"/>
      <c r="AW1863" s="45"/>
      <c r="AX1863" s="45"/>
      <c r="AY1863" s="45"/>
      <c r="AZ1863" s="45"/>
      <c r="BA1863" s="45"/>
      <c r="BB1863" s="45"/>
      <c r="BC1863" s="45"/>
      <c r="BD1863" s="45"/>
      <c r="BE1863" s="45"/>
      <c r="BF1863" s="45"/>
      <c r="BG1863" s="45"/>
      <c r="BH1863" s="45"/>
      <c r="BI1863" s="45"/>
      <c r="BJ1863" s="45"/>
      <c r="BK1863" s="45"/>
      <c r="BL1863" s="45"/>
      <c r="BM1863" s="45"/>
      <c r="BN1863" s="45"/>
      <c r="BO1863" s="45"/>
      <c r="BP1863" s="45"/>
      <c r="BQ1863" s="45"/>
      <c r="BR1863" s="45"/>
      <c r="BS1863" s="45"/>
      <c r="BT1863" s="45"/>
      <c r="BU1863" s="45"/>
      <c r="BV1863" s="45"/>
      <c r="BW1863" s="45"/>
      <c r="BX1863" s="45"/>
      <c r="BY1863" s="45"/>
      <c r="BZ1863" s="45"/>
    </row>
    <row r="1864" spans="1:78" x14ac:dyDescent="0.45">
      <c r="A1864" s="45"/>
      <c r="B1864" s="45"/>
      <c r="C1864" s="45"/>
      <c r="D1864" s="45"/>
      <c r="E1864" s="45"/>
      <c r="F1864" s="45"/>
      <c r="G1864" s="45"/>
      <c r="H1864" s="45"/>
      <c r="I1864" s="45"/>
      <c r="J1864" s="45"/>
      <c r="K1864" s="45"/>
      <c r="L1864" s="45"/>
      <c r="M1864" s="45"/>
      <c r="N1864" s="45"/>
      <c r="O1864" s="45"/>
      <c r="P1864" s="45"/>
      <c r="Q1864" s="45"/>
      <c r="R1864" s="45"/>
      <c r="S1864" s="45"/>
      <c r="T1864" s="45"/>
      <c r="U1864" s="45"/>
      <c r="V1864" s="45"/>
      <c r="W1864" s="45"/>
      <c r="X1864" s="45"/>
      <c r="Y1864" s="45"/>
      <c r="Z1864" s="45"/>
      <c r="AA1864" s="45"/>
      <c r="AB1864" s="45"/>
      <c r="AC1864" s="45"/>
      <c r="AD1864" s="45"/>
      <c r="AE1864" s="45"/>
      <c r="AF1864" s="45"/>
      <c r="AG1864" s="45"/>
      <c r="AH1864" s="45"/>
      <c r="AI1864" s="45"/>
      <c r="AJ1864" s="45"/>
      <c r="AK1864" s="45"/>
      <c r="AL1864" s="45"/>
      <c r="AM1864" s="45"/>
      <c r="AN1864" s="45"/>
      <c r="AO1864" s="45"/>
      <c r="AP1864" s="45"/>
      <c r="AQ1864" s="45"/>
      <c r="AR1864" s="45"/>
      <c r="AS1864" s="45"/>
      <c r="AT1864" s="45"/>
      <c r="AU1864" s="45"/>
      <c r="AV1864" s="45"/>
      <c r="AW1864" s="45"/>
      <c r="AX1864" s="45"/>
      <c r="AY1864" s="45"/>
      <c r="AZ1864" s="45"/>
      <c r="BA1864" s="45"/>
      <c r="BB1864" s="45"/>
      <c r="BC1864" s="45"/>
      <c r="BD1864" s="45"/>
      <c r="BE1864" s="45"/>
      <c r="BF1864" s="45"/>
      <c r="BG1864" s="45"/>
      <c r="BH1864" s="45"/>
      <c r="BI1864" s="45"/>
      <c r="BJ1864" s="45"/>
      <c r="BK1864" s="45"/>
      <c r="BL1864" s="45"/>
      <c r="BM1864" s="45"/>
      <c r="BN1864" s="45"/>
      <c r="BO1864" s="45"/>
      <c r="BP1864" s="45"/>
      <c r="BQ1864" s="45"/>
      <c r="BR1864" s="45"/>
      <c r="BS1864" s="45"/>
      <c r="BT1864" s="45"/>
      <c r="BU1864" s="45"/>
      <c r="BV1864" s="45"/>
      <c r="BW1864" s="45"/>
      <c r="BX1864" s="45"/>
      <c r="BY1864" s="45"/>
      <c r="BZ1864" s="45"/>
    </row>
    <row r="1865" spans="1:78" x14ac:dyDescent="0.45">
      <c r="A1865" s="45"/>
      <c r="B1865" s="45"/>
      <c r="C1865" s="45"/>
      <c r="D1865" s="45"/>
      <c r="E1865" s="45"/>
      <c r="F1865" s="45"/>
      <c r="G1865" s="45"/>
      <c r="H1865" s="45"/>
      <c r="I1865" s="45"/>
      <c r="J1865" s="45"/>
      <c r="K1865" s="45"/>
      <c r="L1865" s="45"/>
      <c r="M1865" s="45"/>
      <c r="N1865" s="45"/>
      <c r="O1865" s="45"/>
      <c r="P1865" s="45"/>
      <c r="Q1865" s="45"/>
      <c r="R1865" s="45"/>
      <c r="S1865" s="45"/>
      <c r="T1865" s="45"/>
      <c r="U1865" s="45"/>
      <c r="V1865" s="45"/>
      <c r="W1865" s="45"/>
      <c r="X1865" s="45"/>
      <c r="Y1865" s="45"/>
      <c r="Z1865" s="45"/>
      <c r="AA1865" s="45"/>
      <c r="AB1865" s="45"/>
      <c r="AC1865" s="45"/>
      <c r="AD1865" s="45"/>
      <c r="AE1865" s="45"/>
      <c r="AF1865" s="45"/>
      <c r="AG1865" s="45"/>
      <c r="AH1865" s="45"/>
      <c r="AI1865" s="45"/>
      <c r="AJ1865" s="45"/>
      <c r="AK1865" s="45"/>
      <c r="AL1865" s="45"/>
      <c r="AM1865" s="45"/>
      <c r="AN1865" s="45"/>
      <c r="AO1865" s="45"/>
      <c r="AP1865" s="45"/>
      <c r="AQ1865" s="45"/>
      <c r="AR1865" s="45"/>
      <c r="AS1865" s="45"/>
      <c r="AT1865" s="45"/>
      <c r="AU1865" s="45"/>
      <c r="AV1865" s="45"/>
      <c r="AW1865" s="45"/>
      <c r="AX1865" s="45"/>
      <c r="AY1865" s="45"/>
      <c r="AZ1865" s="45"/>
      <c r="BA1865" s="45"/>
      <c r="BB1865" s="45"/>
      <c r="BC1865" s="45"/>
      <c r="BD1865" s="45"/>
      <c r="BE1865" s="45"/>
      <c r="BF1865" s="45"/>
      <c r="BG1865" s="45"/>
      <c r="BH1865" s="45"/>
      <c r="BI1865" s="45"/>
      <c r="BJ1865" s="45"/>
      <c r="BK1865" s="45"/>
      <c r="BL1865" s="45"/>
      <c r="BM1865" s="45"/>
      <c r="BN1865" s="45"/>
      <c r="BO1865" s="45"/>
      <c r="BP1865" s="45"/>
      <c r="BQ1865" s="45"/>
      <c r="BR1865" s="45"/>
      <c r="BS1865" s="45"/>
      <c r="BT1865" s="45"/>
      <c r="BU1865" s="45"/>
      <c r="BV1865" s="45"/>
      <c r="BW1865" s="45"/>
      <c r="BX1865" s="45"/>
      <c r="BY1865" s="45"/>
      <c r="BZ1865" s="45"/>
    </row>
    <row r="1866" spans="1:78" x14ac:dyDescent="0.45">
      <c r="A1866" s="45"/>
      <c r="B1866" s="45"/>
      <c r="C1866" s="45"/>
      <c r="D1866" s="45"/>
      <c r="E1866" s="45"/>
      <c r="F1866" s="45"/>
      <c r="G1866" s="45"/>
      <c r="H1866" s="45"/>
      <c r="I1866" s="45"/>
      <c r="J1866" s="45"/>
      <c r="K1866" s="45"/>
      <c r="L1866" s="45"/>
      <c r="M1866" s="45"/>
      <c r="N1866" s="45"/>
      <c r="O1866" s="45"/>
      <c r="P1866" s="45"/>
      <c r="Q1866" s="45"/>
      <c r="R1866" s="45"/>
      <c r="S1866" s="45"/>
      <c r="T1866" s="45"/>
      <c r="U1866" s="45"/>
      <c r="V1866" s="45"/>
      <c r="W1866" s="45"/>
      <c r="X1866" s="45"/>
      <c r="Y1866" s="45"/>
      <c r="Z1866" s="45"/>
      <c r="AA1866" s="45"/>
      <c r="AB1866" s="45"/>
      <c r="AC1866" s="45"/>
      <c r="AD1866" s="45"/>
      <c r="AE1866" s="45"/>
      <c r="AF1866" s="45"/>
      <c r="AG1866" s="45"/>
      <c r="AH1866" s="45"/>
      <c r="AI1866" s="45"/>
      <c r="AJ1866" s="45"/>
      <c r="AK1866" s="45"/>
      <c r="AL1866" s="45"/>
      <c r="AM1866" s="45"/>
      <c r="AN1866" s="45"/>
      <c r="AO1866" s="45"/>
      <c r="AP1866" s="45"/>
      <c r="AQ1866" s="45"/>
      <c r="AR1866" s="45"/>
      <c r="AS1866" s="45"/>
      <c r="AT1866" s="45"/>
      <c r="AU1866" s="45"/>
      <c r="AV1866" s="45"/>
      <c r="AW1866" s="45"/>
      <c r="AX1866" s="45"/>
      <c r="AY1866" s="45"/>
      <c r="AZ1866" s="45"/>
      <c r="BA1866" s="45"/>
      <c r="BB1866" s="45"/>
      <c r="BC1866" s="45"/>
      <c r="BD1866" s="45"/>
      <c r="BE1866" s="45"/>
      <c r="BF1866" s="45"/>
      <c r="BG1866" s="45"/>
      <c r="BH1866" s="45"/>
      <c r="BI1866" s="45"/>
      <c r="BJ1866" s="45"/>
      <c r="BK1866" s="45"/>
      <c r="BL1866" s="45"/>
      <c r="BM1866" s="45"/>
      <c r="BN1866" s="45"/>
      <c r="BO1866" s="45"/>
      <c r="BP1866" s="45"/>
      <c r="BQ1866" s="45"/>
      <c r="BR1866" s="45"/>
      <c r="BS1866" s="45"/>
      <c r="BT1866" s="45"/>
      <c r="BU1866" s="45"/>
      <c r="BV1866" s="45"/>
      <c r="BW1866" s="45"/>
      <c r="BX1866" s="45"/>
      <c r="BY1866" s="45"/>
      <c r="BZ1866" s="45"/>
    </row>
    <row r="1867" spans="1:78" x14ac:dyDescent="0.45">
      <c r="A1867" s="45"/>
      <c r="B1867" s="45"/>
      <c r="C1867" s="45"/>
      <c r="D1867" s="45"/>
      <c r="E1867" s="45"/>
      <c r="F1867" s="45"/>
      <c r="G1867" s="45"/>
      <c r="H1867" s="45"/>
      <c r="I1867" s="45"/>
      <c r="J1867" s="45"/>
      <c r="K1867" s="45"/>
      <c r="L1867" s="45"/>
      <c r="M1867" s="45"/>
      <c r="N1867" s="45"/>
      <c r="O1867" s="45"/>
      <c r="P1867" s="45"/>
      <c r="Q1867" s="45"/>
      <c r="R1867" s="45"/>
      <c r="S1867" s="45"/>
      <c r="T1867" s="45"/>
      <c r="U1867" s="45"/>
      <c r="V1867" s="45"/>
      <c r="W1867" s="45"/>
      <c r="X1867" s="45"/>
      <c r="Y1867" s="45"/>
      <c r="Z1867" s="45"/>
      <c r="AA1867" s="45"/>
      <c r="AB1867" s="45"/>
      <c r="AC1867" s="45"/>
      <c r="AD1867" s="45"/>
      <c r="AE1867" s="45"/>
      <c r="AF1867" s="45"/>
      <c r="AG1867" s="45"/>
      <c r="AH1867" s="45"/>
      <c r="AI1867" s="45"/>
      <c r="AJ1867" s="45"/>
      <c r="AK1867" s="45"/>
      <c r="AL1867" s="45"/>
      <c r="AM1867" s="45"/>
      <c r="AN1867" s="45"/>
      <c r="AO1867" s="45"/>
      <c r="AP1867" s="45"/>
      <c r="AQ1867" s="45"/>
      <c r="AR1867" s="45"/>
      <c r="AS1867" s="45"/>
      <c r="AT1867" s="45"/>
      <c r="AU1867" s="45"/>
      <c r="AV1867" s="45"/>
      <c r="AW1867" s="45"/>
      <c r="AX1867" s="45"/>
      <c r="AY1867" s="45"/>
      <c r="AZ1867" s="45"/>
      <c r="BA1867" s="45"/>
      <c r="BB1867" s="45"/>
      <c r="BC1867" s="45"/>
      <c r="BD1867" s="45"/>
      <c r="BE1867" s="45"/>
      <c r="BF1867" s="45"/>
      <c r="BG1867" s="45"/>
      <c r="BH1867" s="45"/>
      <c r="BI1867" s="45"/>
      <c r="BJ1867" s="45"/>
      <c r="BK1867" s="45"/>
      <c r="BL1867" s="45"/>
      <c r="BM1867" s="45"/>
      <c r="BN1867" s="45"/>
      <c r="BO1867" s="45"/>
      <c r="BP1867" s="45"/>
      <c r="BQ1867" s="45"/>
      <c r="BR1867" s="45"/>
      <c r="BS1867" s="45"/>
      <c r="BT1867" s="45"/>
      <c r="BU1867" s="45"/>
      <c r="BV1867" s="45"/>
      <c r="BW1867" s="45"/>
      <c r="BX1867" s="45"/>
      <c r="BY1867" s="45"/>
      <c r="BZ1867" s="45"/>
    </row>
    <row r="1868" spans="1:78" x14ac:dyDescent="0.45">
      <c r="A1868" s="45"/>
      <c r="B1868" s="45"/>
      <c r="C1868" s="45"/>
      <c r="D1868" s="45"/>
      <c r="E1868" s="45"/>
      <c r="F1868" s="45"/>
      <c r="G1868" s="45"/>
      <c r="H1868" s="45"/>
      <c r="I1868" s="45"/>
      <c r="J1868" s="45"/>
      <c r="K1868" s="45"/>
      <c r="L1868" s="45"/>
      <c r="M1868" s="45"/>
      <c r="N1868" s="45"/>
      <c r="O1868" s="45"/>
      <c r="P1868" s="45"/>
      <c r="Q1868" s="45"/>
      <c r="R1868" s="45"/>
      <c r="S1868" s="45"/>
      <c r="T1868" s="45"/>
      <c r="U1868" s="45"/>
      <c r="V1868" s="45"/>
      <c r="W1868" s="45"/>
      <c r="X1868" s="45"/>
      <c r="Y1868" s="45"/>
      <c r="Z1868" s="45"/>
      <c r="AA1868" s="45"/>
      <c r="AB1868" s="45"/>
      <c r="AC1868" s="45"/>
      <c r="AD1868" s="45"/>
      <c r="AE1868" s="45"/>
      <c r="AF1868" s="45"/>
      <c r="AG1868" s="45"/>
      <c r="AH1868" s="45"/>
      <c r="AI1868" s="45"/>
      <c r="AJ1868" s="45"/>
      <c r="AK1868" s="45"/>
      <c r="AL1868" s="45"/>
      <c r="AM1868" s="45"/>
      <c r="AN1868" s="45"/>
      <c r="AO1868" s="45"/>
      <c r="AP1868" s="45"/>
      <c r="AQ1868" s="45"/>
      <c r="AR1868" s="45"/>
      <c r="AS1868" s="45"/>
      <c r="AT1868" s="45"/>
      <c r="AU1868" s="45"/>
      <c r="AV1868" s="45"/>
      <c r="AW1868" s="45"/>
      <c r="AX1868" s="45"/>
      <c r="AY1868" s="45"/>
      <c r="AZ1868" s="45"/>
      <c r="BA1868" s="45"/>
      <c r="BB1868" s="45"/>
      <c r="BC1868" s="45"/>
      <c r="BD1868" s="45"/>
      <c r="BE1868" s="45"/>
      <c r="BF1868" s="45"/>
      <c r="BG1868" s="45"/>
      <c r="BH1868" s="45"/>
      <c r="BI1868" s="45"/>
      <c r="BJ1868" s="45"/>
      <c r="BK1868" s="45"/>
      <c r="BL1868" s="45"/>
      <c r="BM1868" s="45"/>
      <c r="BN1868" s="45"/>
      <c r="BO1868" s="45"/>
      <c r="BP1868" s="45"/>
      <c r="BQ1868" s="45"/>
      <c r="BR1868" s="45"/>
      <c r="BS1868" s="45"/>
      <c r="BT1868" s="45"/>
      <c r="BU1868" s="45"/>
      <c r="BV1868" s="45"/>
      <c r="BW1868" s="45"/>
      <c r="BX1868" s="45"/>
      <c r="BY1868" s="45"/>
      <c r="BZ1868" s="45"/>
    </row>
    <row r="1869" spans="1:78" x14ac:dyDescent="0.45">
      <c r="A1869" s="45"/>
      <c r="B1869" s="45"/>
      <c r="C1869" s="45"/>
      <c r="D1869" s="45"/>
      <c r="E1869" s="45"/>
      <c r="F1869" s="45"/>
      <c r="G1869" s="45"/>
      <c r="H1869" s="45"/>
      <c r="I1869" s="45"/>
      <c r="J1869" s="45"/>
      <c r="K1869" s="45"/>
      <c r="L1869" s="45"/>
      <c r="M1869" s="45"/>
      <c r="N1869" s="45"/>
      <c r="O1869" s="45"/>
      <c r="P1869" s="45"/>
      <c r="Q1869" s="45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  <c r="AF1869" s="45"/>
      <c r="AG1869" s="45"/>
      <c r="AH1869" s="45"/>
      <c r="AI1869" s="45"/>
      <c r="AJ1869" s="45"/>
      <c r="AK1869" s="45"/>
      <c r="AL1869" s="45"/>
      <c r="AM1869" s="45"/>
      <c r="AN1869" s="45"/>
      <c r="AO1869" s="45"/>
      <c r="AP1869" s="45"/>
      <c r="AQ1869" s="45"/>
      <c r="AR1869" s="45"/>
      <c r="AS1869" s="45"/>
      <c r="AT1869" s="45"/>
      <c r="AU1869" s="45"/>
      <c r="AV1869" s="45"/>
      <c r="AW1869" s="45"/>
      <c r="AX1869" s="45"/>
      <c r="AY1869" s="45"/>
      <c r="AZ1869" s="45"/>
      <c r="BA1869" s="45"/>
      <c r="BB1869" s="45"/>
      <c r="BC1869" s="45"/>
      <c r="BD1869" s="45"/>
      <c r="BE1869" s="45"/>
      <c r="BF1869" s="45"/>
      <c r="BG1869" s="45"/>
      <c r="BH1869" s="45"/>
      <c r="BI1869" s="45"/>
      <c r="BJ1869" s="45"/>
      <c r="BK1869" s="45"/>
      <c r="BL1869" s="45"/>
      <c r="BM1869" s="45"/>
      <c r="BN1869" s="45"/>
      <c r="BO1869" s="45"/>
      <c r="BP1869" s="45"/>
      <c r="BQ1869" s="45"/>
      <c r="BR1869" s="45"/>
      <c r="BS1869" s="45"/>
      <c r="BT1869" s="45"/>
      <c r="BU1869" s="45"/>
      <c r="BV1869" s="45"/>
      <c r="BW1869" s="45"/>
      <c r="BX1869" s="45"/>
      <c r="BY1869" s="45"/>
      <c r="BZ1869" s="45"/>
    </row>
    <row r="1870" spans="1:78" x14ac:dyDescent="0.45">
      <c r="A1870" s="45"/>
      <c r="B1870" s="45"/>
      <c r="C1870" s="45"/>
      <c r="D1870" s="45"/>
      <c r="E1870" s="45"/>
      <c r="F1870" s="45"/>
      <c r="G1870" s="45"/>
      <c r="H1870" s="45"/>
      <c r="I1870" s="45"/>
      <c r="J1870" s="45"/>
      <c r="K1870" s="45"/>
      <c r="L1870" s="45"/>
      <c r="M1870" s="45"/>
      <c r="N1870" s="45"/>
      <c r="O1870" s="45"/>
      <c r="P1870" s="45"/>
      <c r="Q1870" s="45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  <c r="AF1870" s="45"/>
      <c r="AG1870" s="45"/>
      <c r="AH1870" s="45"/>
      <c r="AI1870" s="45"/>
      <c r="AJ1870" s="45"/>
      <c r="AK1870" s="45"/>
      <c r="AL1870" s="45"/>
      <c r="AM1870" s="45"/>
      <c r="AN1870" s="45"/>
      <c r="AO1870" s="45"/>
      <c r="AP1870" s="45"/>
      <c r="AQ1870" s="45"/>
      <c r="AR1870" s="45"/>
      <c r="AS1870" s="45"/>
      <c r="AT1870" s="45"/>
      <c r="AU1870" s="45"/>
      <c r="AV1870" s="45"/>
      <c r="AW1870" s="45"/>
      <c r="AX1870" s="45"/>
      <c r="AY1870" s="45"/>
      <c r="AZ1870" s="45"/>
      <c r="BA1870" s="45"/>
      <c r="BB1870" s="45"/>
      <c r="BC1870" s="45"/>
      <c r="BD1870" s="45"/>
      <c r="BE1870" s="45"/>
      <c r="BF1870" s="45"/>
      <c r="BG1870" s="45"/>
      <c r="BH1870" s="45"/>
      <c r="BI1870" s="45"/>
      <c r="BJ1870" s="45"/>
      <c r="BK1870" s="45"/>
      <c r="BL1870" s="45"/>
      <c r="BM1870" s="45"/>
      <c r="BN1870" s="45"/>
      <c r="BO1870" s="45"/>
      <c r="BP1870" s="45"/>
      <c r="BQ1870" s="45"/>
      <c r="BR1870" s="45"/>
      <c r="BS1870" s="45"/>
      <c r="BT1870" s="45"/>
      <c r="BU1870" s="45"/>
      <c r="BV1870" s="45"/>
      <c r="BW1870" s="45"/>
      <c r="BX1870" s="45"/>
      <c r="BY1870" s="45"/>
      <c r="BZ1870" s="45"/>
    </row>
    <row r="1871" spans="1:78" x14ac:dyDescent="0.45">
      <c r="A1871" s="45"/>
      <c r="B1871" s="45"/>
      <c r="C1871" s="45"/>
      <c r="D1871" s="45"/>
      <c r="E1871" s="45"/>
      <c r="F1871" s="45"/>
      <c r="G1871" s="45"/>
      <c r="H1871" s="45"/>
      <c r="I1871" s="45"/>
      <c r="J1871" s="45"/>
      <c r="K1871" s="45"/>
      <c r="L1871" s="45"/>
      <c r="M1871" s="45"/>
      <c r="N1871" s="45"/>
      <c r="O1871" s="45"/>
      <c r="P1871" s="45"/>
      <c r="Q1871" s="45"/>
      <c r="R1871" s="45"/>
      <c r="S1871" s="45"/>
      <c r="T1871" s="45"/>
      <c r="U1871" s="45"/>
      <c r="V1871" s="45"/>
      <c r="W1871" s="45"/>
      <c r="X1871" s="45"/>
      <c r="Y1871" s="45"/>
      <c r="Z1871" s="45"/>
      <c r="AA1871" s="45"/>
      <c r="AB1871" s="45"/>
      <c r="AC1871" s="45"/>
      <c r="AD1871" s="45"/>
      <c r="AE1871" s="45"/>
      <c r="AF1871" s="45"/>
      <c r="AG1871" s="45"/>
      <c r="AH1871" s="45"/>
      <c r="AI1871" s="45"/>
      <c r="AJ1871" s="45"/>
      <c r="AK1871" s="45"/>
      <c r="AL1871" s="45"/>
      <c r="AM1871" s="45"/>
      <c r="AN1871" s="45"/>
      <c r="AO1871" s="45"/>
      <c r="AP1871" s="45"/>
      <c r="AQ1871" s="45"/>
      <c r="AR1871" s="45"/>
      <c r="AS1871" s="45"/>
      <c r="AT1871" s="45"/>
      <c r="AU1871" s="45"/>
      <c r="AV1871" s="45"/>
      <c r="AW1871" s="45"/>
      <c r="AX1871" s="45"/>
      <c r="AY1871" s="45"/>
      <c r="AZ1871" s="45"/>
      <c r="BA1871" s="45"/>
      <c r="BB1871" s="45"/>
      <c r="BC1871" s="45"/>
      <c r="BD1871" s="45"/>
      <c r="BE1871" s="45"/>
      <c r="BF1871" s="45"/>
      <c r="BG1871" s="45"/>
      <c r="BH1871" s="45"/>
      <c r="BI1871" s="45"/>
      <c r="BJ1871" s="45"/>
      <c r="BK1871" s="45"/>
      <c r="BL1871" s="45"/>
      <c r="BM1871" s="45"/>
      <c r="BN1871" s="45"/>
      <c r="BO1871" s="45"/>
      <c r="BP1871" s="45"/>
      <c r="BQ1871" s="45"/>
      <c r="BR1871" s="45"/>
      <c r="BS1871" s="45"/>
      <c r="BT1871" s="45"/>
      <c r="BU1871" s="45"/>
      <c r="BV1871" s="45"/>
      <c r="BW1871" s="45"/>
      <c r="BX1871" s="45"/>
      <c r="BY1871" s="45"/>
      <c r="BZ1871" s="45"/>
    </row>
    <row r="1872" spans="1:78" x14ac:dyDescent="0.45">
      <c r="A1872" s="45"/>
      <c r="B1872" s="45"/>
      <c r="C1872" s="45"/>
      <c r="D1872" s="45"/>
      <c r="E1872" s="45"/>
      <c r="F1872" s="45"/>
      <c r="G1872" s="45"/>
      <c r="H1872" s="45"/>
      <c r="I1872" s="45"/>
      <c r="J1872" s="45"/>
      <c r="K1872" s="45"/>
      <c r="L1872" s="45"/>
      <c r="M1872" s="45"/>
      <c r="N1872" s="45"/>
      <c r="O1872" s="45"/>
      <c r="P1872" s="45"/>
      <c r="Q1872" s="45"/>
      <c r="R1872" s="45"/>
      <c r="S1872" s="45"/>
      <c r="T1872" s="45"/>
      <c r="U1872" s="45"/>
      <c r="V1872" s="45"/>
      <c r="W1872" s="45"/>
      <c r="X1872" s="45"/>
      <c r="Y1872" s="45"/>
      <c r="Z1872" s="45"/>
      <c r="AA1872" s="45"/>
      <c r="AB1872" s="45"/>
      <c r="AC1872" s="45"/>
      <c r="AD1872" s="45"/>
      <c r="AE1872" s="45"/>
      <c r="AF1872" s="45"/>
      <c r="AG1872" s="45"/>
      <c r="AH1872" s="45"/>
      <c r="AI1872" s="45"/>
      <c r="AJ1872" s="45"/>
      <c r="AK1872" s="45"/>
      <c r="AL1872" s="45"/>
      <c r="AM1872" s="45"/>
      <c r="AN1872" s="45"/>
      <c r="AO1872" s="45"/>
      <c r="AP1872" s="45"/>
      <c r="AQ1872" s="45"/>
      <c r="AR1872" s="45"/>
      <c r="AS1872" s="45"/>
      <c r="AT1872" s="45"/>
      <c r="AU1872" s="45"/>
      <c r="AV1872" s="45"/>
      <c r="AW1872" s="45"/>
      <c r="AX1872" s="45"/>
      <c r="AY1872" s="45"/>
      <c r="AZ1872" s="45"/>
      <c r="BA1872" s="45"/>
      <c r="BB1872" s="45"/>
      <c r="BC1872" s="45"/>
      <c r="BD1872" s="45"/>
      <c r="BE1872" s="45"/>
      <c r="BF1872" s="45"/>
      <c r="BG1872" s="45"/>
      <c r="BH1872" s="45"/>
      <c r="BI1872" s="45"/>
      <c r="BJ1872" s="45"/>
      <c r="BK1872" s="45"/>
      <c r="BL1872" s="45"/>
      <c r="BM1872" s="45"/>
      <c r="BN1872" s="45"/>
      <c r="BO1872" s="45"/>
      <c r="BP1872" s="45"/>
      <c r="BQ1872" s="45"/>
      <c r="BR1872" s="45"/>
      <c r="BS1872" s="45"/>
      <c r="BT1872" s="45"/>
      <c r="BU1872" s="45"/>
      <c r="BV1872" s="45"/>
      <c r="BW1872" s="45"/>
      <c r="BX1872" s="45"/>
      <c r="BY1872" s="45"/>
      <c r="BZ1872" s="45"/>
    </row>
    <row r="1873" spans="1:78" x14ac:dyDescent="0.45">
      <c r="A1873" s="45"/>
      <c r="B1873" s="45"/>
      <c r="C1873" s="45"/>
      <c r="D1873" s="45"/>
      <c r="E1873" s="45"/>
      <c r="F1873" s="45"/>
      <c r="G1873" s="45"/>
      <c r="H1873" s="45"/>
      <c r="I1873" s="45"/>
      <c r="J1873" s="45"/>
      <c r="K1873" s="45"/>
      <c r="L1873" s="45"/>
      <c r="M1873" s="45"/>
      <c r="N1873" s="45"/>
      <c r="O1873" s="45"/>
      <c r="P1873" s="45"/>
      <c r="Q1873" s="45"/>
      <c r="R1873" s="45"/>
      <c r="S1873" s="45"/>
      <c r="T1873" s="45"/>
      <c r="U1873" s="45"/>
      <c r="V1873" s="45"/>
      <c r="W1873" s="45"/>
      <c r="X1873" s="45"/>
      <c r="Y1873" s="45"/>
      <c r="Z1873" s="45"/>
      <c r="AA1873" s="45"/>
      <c r="AB1873" s="45"/>
      <c r="AC1873" s="45"/>
      <c r="AD1873" s="45"/>
      <c r="AE1873" s="45"/>
      <c r="AF1873" s="45"/>
      <c r="AG1873" s="45"/>
      <c r="AH1873" s="45"/>
      <c r="AI1873" s="45"/>
      <c r="AJ1873" s="45"/>
      <c r="AK1873" s="45"/>
      <c r="AL1873" s="45"/>
      <c r="AM1873" s="45"/>
      <c r="AN1873" s="45"/>
      <c r="AO1873" s="45"/>
      <c r="AP1873" s="45"/>
      <c r="AQ1873" s="45"/>
      <c r="AR1873" s="45"/>
      <c r="AS1873" s="45"/>
      <c r="AT1873" s="45"/>
      <c r="AU1873" s="45"/>
      <c r="AV1873" s="45"/>
      <c r="AW1873" s="45"/>
      <c r="AX1873" s="45"/>
      <c r="AY1873" s="45"/>
      <c r="AZ1873" s="45"/>
      <c r="BA1873" s="45"/>
      <c r="BB1873" s="45"/>
      <c r="BC1873" s="45"/>
      <c r="BD1873" s="45"/>
      <c r="BE1873" s="45"/>
      <c r="BF1873" s="45"/>
      <c r="BG1873" s="45"/>
      <c r="BH1873" s="45"/>
      <c r="BI1873" s="45"/>
      <c r="BJ1873" s="45"/>
      <c r="BK1873" s="45"/>
      <c r="BL1873" s="45"/>
      <c r="BM1873" s="45"/>
      <c r="BN1873" s="45"/>
      <c r="BO1873" s="45"/>
      <c r="BP1873" s="45"/>
      <c r="BQ1873" s="45"/>
      <c r="BR1873" s="45"/>
      <c r="BS1873" s="45"/>
      <c r="BT1873" s="45"/>
      <c r="BU1873" s="45"/>
      <c r="BV1873" s="45"/>
      <c r="BW1873" s="45"/>
      <c r="BX1873" s="45"/>
      <c r="BY1873" s="45"/>
      <c r="BZ1873" s="45"/>
    </row>
    <row r="1874" spans="1:78" x14ac:dyDescent="0.45">
      <c r="A1874" s="45"/>
      <c r="B1874" s="45"/>
      <c r="C1874" s="45"/>
      <c r="D1874" s="45"/>
      <c r="E1874" s="45"/>
      <c r="F1874" s="45"/>
      <c r="G1874" s="45"/>
      <c r="H1874" s="45"/>
      <c r="I1874" s="45"/>
      <c r="J1874" s="45"/>
      <c r="K1874" s="45"/>
      <c r="L1874" s="45"/>
      <c r="M1874" s="45"/>
      <c r="N1874" s="45"/>
      <c r="O1874" s="45"/>
      <c r="P1874" s="45"/>
      <c r="Q1874" s="45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  <c r="AF1874" s="45"/>
      <c r="AG1874" s="45"/>
      <c r="AH1874" s="45"/>
      <c r="AI1874" s="45"/>
      <c r="AJ1874" s="45"/>
      <c r="AK1874" s="45"/>
      <c r="AL1874" s="45"/>
      <c r="AM1874" s="45"/>
      <c r="AN1874" s="45"/>
      <c r="AO1874" s="45"/>
      <c r="AP1874" s="45"/>
      <c r="AQ1874" s="45"/>
      <c r="AR1874" s="45"/>
      <c r="AS1874" s="45"/>
      <c r="AT1874" s="45"/>
      <c r="AU1874" s="45"/>
      <c r="AV1874" s="45"/>
      <c r="AW1874" s="45"/>
      <c r="AX1874" s="45"/>
      <c r="AY1874" s="45"/>
      <c r="AZ1874" s="45"/>
      <c r="BA1874" s="45"/>
      <c r="BB1874" s="45"/>
      <c r="BC1874" s="45"/>
      <c r="BD1874" s="45"/>
      <c r="BE1874" s="45"/>
      <c r="BF1874" s="45"/>
      <c r="BG1874" s="45"/>
      <c r="BH1874" s="45"/>
      <c r="BI1874" s="45"/>
      <c r="BJ1874" s="45"/>
      <c r="BK1874" s="45"/>
      <c r="BL1874" s="45"/>
      <c r="BM1874" s="45"/>
      <c r="BN1874" s="45"/>
      <c r="BO1874" s="45"/>
      <c r="BP1874" s="45"/>
      <c r="BQ1874" s="45"/>
      <c r="BR1874" s="45"/>
      <c r="BS1874" s="45"/>
      <c r="BT1874" s="45"/>
      <c r="BU1874" s="45"/>
      <c r="BV1874" s="45"/>
      <c r="BW1874" s="45"/>
      <c r="BX1874" s="45"/>
      <c r="BY1874" s="45"/>
      <c r="BZ1874" s="45"/>
    </row>
    <row r="1875" spans="1:78" x14ac:dyDescent="0.45">
      <c r="A1875" s="45"/>
      <c r="B1875" s="45"/>
      <c r="C1875" s="45"/>
      <c r="D1875" s="45"/>
      <c r="E1875" s="45"/>
      <c r="F1875" s="45"/>
      <c r="G1875" s="45"/>
      <c r="H1875" s="45"/>
      <c r="I1875" s="45"/>
      <c r="J1875" s="45"/>
      <c r="K1875" s="45"/>
      <c r="L1875" s="45"/>
      <c r="M1875" s="45"/>
      <c r="N1875" s="45"/>
      <c r="O1875" s="45"/>
      <c r="P1875" s="45"/>
      <c r="Q1875" s="45"/>
      <c r="R1875" s="45"/>
      <c r="S1875" s="45"/>
      <c r="T1875" s="45"/>
      <c r="U1875" s="45"/>
      <c r="V1875" s="45"/>
      <c r="W1875" s="45"/>
      <c r="X1875" s="45"/>
      <c r="Y1875" s="45"/>
      <c r="Z1875" s="45"/>
      <c r="AA1875" s="45"/>
      <c r="AB1875" s="45"/>
      <c r="AC1875" s="45"/>
      <c r="AD1875" s="45"/>
      <c r="AE1875" s="45"/>
      <c r="AF1875" s="45"/>
      <c r="AG1875" s="45"/>
      <c r="AH1875" s="45"/>
      <c r="AI1875" s="45"/>
      <c r="AJ1875" s="45"/>
      <c r="AK1875" s="45"/>
      <c r="AL1875" s="45"/>
      <c r="AM1875" s="45"/>
      <c r="AN1875" s="45"/>
      <c r="AO1875" s="45"/>
      <c r="AP1875" s="45"/>
      <c r="AQ1875" s="45"/>
      <c r="AR1875" s="45"/>
      <c r="AS1875" s="45"/>
      <c r="AT1875" s="45"/>
      <c r="AU1875" s="45"/>
      <c r="AV1875" s="45"/>
      <c r="AW1875" s="45"/>
      <c r="AX1875" s="45"/>
      <c r="AY1875" s="45"/>
      <c r="AZ1875" s="45"/>
      <c r="BA1875" s="45"/>
      <c r="BB1875" s="45"/>
      <c r="BC1875" s="45"/>
      <c r="BD1875" s="45"/>
      <c r="BE1875" s="45"/>
      <c r="BF1875" s="45"/>
      <c r="BG1875" s="45"/>
      <c r="BH1875" s="45"/>
      <c r="BI1875" s="45"/>
      <c r="BJ1875" s="45"/>
      <c r="BK1875" s="45"/>
      <c r="BL1875" s="45"/>
      <c r="BM1875" s="45"/>
      <c r="BN1875" s="45"/>
      <c r="BO1875" s="45"/>
      <c r="BP1875" s="45"/>
      <c r="BQ1875" s="45"/>
      <c r="BR1875" s="45"/>
      <c r="BS1875" s="45"/>
      <c r="BT1875" s="45"/>
      <c r="BU1875" s="45"/>
      <c r="BV1875" s="45"/>
      <c r="BW1875" s="45"/>
      <c r="BX1875" s="45"/>
      <c r="BY1875" s="45"/>
      <c r="BZ1875" s="45"/>
    </row>
    <row r="1876" spans="1:78" x14ac:dyDescent="0.45">
      <c r="A1876" s="45"/>
      <c r="B1876" s="45"/>
      <c r="C1876" s="45"/>
      <c r="D1876" s="45"/>
      <c r="E1876" s="45"/>
      <c r="F1876" s="45"/>
      <c r="G1876" s="45"/>
      <c r="H1876" s="45"/>
      <c r="I1876" s="45"/>
      <c r="J1876" s="45"/>
      <c r="K1876" s="45"/>
      <c r="L1876" s="45"/>
      <c r="M1876" s="45"/>
      <c r="N1876" s="45"/>
      <c r="O1876" s="45"/>
      <c r="P1876" s="45"/>
      <c r="Q1876" s="45"/>
      <c r="R1876" s="45"/>
      <c r="S1876" s="45"/>
      <c r="T1876" s="45"/>
      <c r="U1876" s="45"/>
      <c r="V1876" s="45"/>
      <c r="W1876" s="45"/>
      <c r="X1876" s="45"/>
      <c r="Y1876" s="45"/>
      <c r="Z1876" s="45"/>
      <c r="AA1876" s="45"/>
      <c r="AB1876" s="45"/>
      <c r="AC1876" s="45"/>
      <c r="AD1876" s="45"/>
      <c r="AE1876" s="45"/>
      <c r="AF1876" s="45"/>
      <c r="AG1876" s="45"/>
      <c r="AH1876" s="45"/>
      <c r="AI1876" s="45"/>
      <c r="AJ1876" s="45"/>
      <c r="AK1876" s="45"/>
      <c r="AL1876" s="45"/>
      <c r="AM1876" s="45"/>
      <c r="AN1876" s="45"/>
      <c r="AO1876" s="45"/>
      <c r="AP1876" s="45"/>
      <c r="AQ1876" s="45"/>
      <c r="AR1876" s="45"/>
      <c r="AS1876" s="45"/>
      <c r="AT1876" s="45"/>
      <c r="AU1876" s="45"/>
      <c r="AV1876" s="45"/>
      <c r="AW1876" s="45"/>
      <c r="AX1876" s="45"/>
      <c r="AY1876" s="45"/>
      <c r="AZ1876" s="45"/>
      <c r="BA1876" s="45"/>
      <c r="BB1876" s="45"/>
      <c r="BC1876" s="45"/>
      <c r="BD1876" s="45"/>
      <c r="BE1876" s="45"/>
      <c r="BF1876" s="45"/>
      <c r="BG1876" s="45"/>
      <c r="BH1876" s="45"/>
      <c r="BI1876" s="45"/>
      <c r="BJ1876" s="45"/>
      <c r="BK1876" s="45"/>
      <c r="BL1876" s="45"/>
      <c r="BM1876" s="45"/>
      <c r="BN1876" s="45"/>
      <c r="BO1876" s="45"/>
      <c r="BP1876" s="45"/>
      <c r="BQ1876" s="45"/>
      <c r="BR1876" s="45"/>
      <c r="BS1876" s="45"/>
      <c r="BT1876" s="45"/>
      <c r="BU1876" s="45"/>
      <c r="BV1876" s="45"/>
      <c r="BW1876" s="45"/>
      <c r="BX1876" s="45"/>
      <c r="BY1876" s="45"/>
      <c r="BZ1876" s="45"/>
    </row>
    <row r="1877" spans="1:78" x14ac:dyDescent="0.45">
      <c r="A1877" s="45"/>
      <c r="B1877" s="45"/>
      <c r="C1877" s="45"/>
      <c r="D1877" s="45"/>
      <c r="E1877" s="45"/>
      <c r="F1877" s="45"/>
      <c r="G1877" s="45"/>
      <c r="H1877" s="45"/>
      <c r="I1877" s="45"/>
      <c r="J1877" s="45"/>
      <c r="K1877" s="45"/>
      <c r="L1877" s="45"/>
      <c r="M1877" s="45"/>
      <c r="N1877" s="45"/>
      <c r="O1877" s="45"/>
      <c r="P1877" s="45"/>
      <c r="Q1877" s="45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  <c r="AP1877" s="45"/>
      <c r="AQ1877" s="45"/>
      <c r="AR1877" s="45"/>
      <c r="AS1877" s="45"/>
      <c r="AT1877" s="45"/>
      <c r="AU1877" s="45"/>
      <c r="AV1877" s="45"/>
      <c r="AW1877" s="45"/>
      <c r="AX1877" s="45"/>
      <c r="AY1877" s="45"/>
      <c r="AZ1877" s="45"/>
      <c r="BA1877" s="45"/>
      <c r="BB1877" s="45"/>
      <c r="BC1877" s="45"/>
      <c r="BD1877" s="45"/>
      <c r="BE1877" s="45"/>
      <c r="BF1877" s="45"/>
      <c r="BG1877" s="45"/>
      <c r="BH1877" s="45"/>
      <c r="BI1877" s="45"/>
      <c r="BJ1877" s="45"/>
      <c r="BK1877" s="45"/>
      <c r="BL1877" s="45"/>
      <c r="BM1877" s="45"/>
      <c r="BN1877" s="45"/>
      <c r="BO1877" s="45"/>
      <c r="BP1877" s="45"/>
      <c r="BQ1877" s="45"/>
      <c r="BR1877" s="45"/>
      <c r="BS1877" s="45"/>
      <c r="BT1877" s="45"/>
      <c r="BU1877" s="45"/>
      <c r="BV1877" s="45"/>
      <c r="BW1877" s="45"/>
      <c r="BX1877" s="45"/>
      <c r="BY1877" s="45"/>
      <c r="BZ1877" s="45"/>
    </row>
    <row r="1878" spans="1:78" x14ac:dyDescent="0.45">
      <c r="A1878" s="45"/>
      <c r="B1878" s="45"/>
      <c r="C1878" s="45"/>
      <c r="D1878" s="45"/>
      <c r="E1878" s="45"/>
      <c r="F1878" s="45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5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  <c r="AF1878" s="45"/>
      <c r="AG1878" s="45"/>
      <c r="AH1878" s="45"/>
      <c r="AI1878" s="45"/>
      <c r="AJ1878" s="45"/>
      <c r="AK1878" s="45"/>
      <c r="AL1878" s="45"/>
      <c r="AM1878" s="45"/>
      <c r="AN1878" s="45"/>
      <c r="AO1878" s="45"/>
      <c r="AP1878" s="45"/>
      <c r="AQ1878" s="45"/>
      <c r="AR1878" s="45"/>
      <c r="AS1878" s="45"/>
      <c r="AT1878" s="45"/>
      <c r="AU1878" s="45"/>
      <c r="AV1878" s="45"/>
      <c r="AW1878" s="45"/>
      <c r="AX1878" s="45"/>
      <c r="AY1878" s="45"/>
      <c r="AZ1878" s="45"/>
      <c r="BA1878" s="45"/>
      <c r="BB1878" s="45"/>
      <c r="BC1878" s="45"/>
      <c r="BD1878" s="45"/>
      <c r="BE1878" s="45"/>
      <c r="BF1878" s="45"/>
      <c r="BG1878" s="45"/>
      <c r="BH1878" s="45"/>
      <c r="BI1878" s="45"/>
      <c r="BJ1878" s="45"/>
      <c r="BK1878" s="45"/>
      <c r="BL1878" s="45"/>
      <c r="BM1878" s="45"/>
      <c r="BN1878" s="45"/>
      <c r="BO1878" s="45"/>
      <c r="BP1878" s="45"/>
      <c r="BQ1878" s="45"/>
      <c r="BR1878" s="45"/>
      <c r="BS1878" s="45"/>
      <c r="BT1878" s="45"/>
      <c r="BU1878" s="45"/>
      <c r="BV1878" s="45"/>
      <c r="BW1878" s="45"/>
      <c r="BX1878" s="45"/>
      <c r="BY1878" s="45"/>
      <c r="BZ1878" s="45"/>
    </row>
    <row r="1879" spans="1:78" x14ac:dyDescent="0.45">
      <c r="A1879" s="45"/>
      <c r="B1879" s="45"/>
      <c r="C1879" s="45"/>
      <c r="D1879" s="45"/>
      <c r="E1879" s="45"/>
      <c r="F1879" s="45"/>
      <c r="G1879" s="45"/>
      <c r="H1879" s="45"/>
      <c r="I1879" s="45"/>
      <c r="J1879" s="45"/>
      <c r="K1879" s="45"/>
      <c r="L1879" s="45"/>
      <c r="M1879" s="45"/>
      <c r="N1879" s="45"/>
      <c r="O1879" s="45"/>
      <c r="P1879" s="45"/>
      <c r="Q1879" s="45"/>
      <c r="R1879" s="45"/>
      <c r="S1879" s="45"/>
      <c r="T1879" s="45"/>
      <c r="U1879" s="45"/>
      <c r="V1879" s="45"/>
      <c r="W1879" s="45"/>
      <c r="X1879" s="45"/>
      <c r="Y1879" s="45"/>
      <c r="Z1879" s="45"/>
      <c r="AA1879" s="45"/>
      <c r="AB1879" s="45"/>
      <c r="AC1879" s="45"/>
      <c r="AD1879" s="45"/>
      <c r="AE1879" s="45"/>
      <c r="AF1879" s="45"/>
      <c r="AG1879" s="45"/>
      <c r="AH1879" s="45"/>
      <c r="AI1879" s="45"/>
      <c r="AJ1879" s="45"/>
      <c r="AK1879" s="45"/>
      <c r="AL1879" s="45"/>
      <c r="AM1879" s="45"/>
      <c r="AN1879" s="45"/>
      <c r="AO1879" s="45"/>
      <c r="AP1879" s="45"/>
      <c r="AQ1879" s="45"/>
      <c r="AR1879" s="45"/>
      <c r="AS1879" s="45"/>
      <c r="AT1879" s="45"/>
      <c r="AU1879" s="45"/>
      <c r="AV1879" s="45"/>
      <c r="AW1879" s="45"/>
      <c r="AX1879" s="45"/>
      <c r="AY1879" s="45"/>
      <c r="AZ1879" s="45"/>
      <c r="BA1879" s="45"/>
      <c r="BB1879" s="45"/>
      <c r="BC1879" s="45"/>
      <c r="BD1879" s="45"/>
      <c r="BE1879" s="45"/>
      <c r="BF1879" s="45"/>
      <c r="BG1879" s="45"/>
      <c r="BH1879" s="45"/>
      <c r="BI1879" s="45"/>
      <c r="BJ1879" s="45"/>
      <c r="BK1879" s="45"/>
      <c r="BL1879" s="45"/>
      <c r="BM1879" s="45"/>
      <c r="BN1879" s="45"/>
      <c r="BO1879" s="45"/>
      <c r="BP1879" s="45"/>
      <c r="BQ1879" s="45"/>
      <c r="BR1879" s="45"/>
      <c r="BS1879" s="45"/>
      <c r="BT1879" s="45"/>
      <c r="BU1879" s="45"/>
      <c r="BV1879" s="45"/>
      <c r="BW1879" s="45"/>
      <c r="BX1879" s="45"/>
      <c r="BY1879" s="45"/>
      <c r="BZ1879" s="45"/>
    </row>
    <row r="1880" spans="1:78" x14ac:dyDescent="0.45">
      <c r="A1880" s="45"/>
      <c r="B1880" s="45"/>
      <c r="C1880" s="45"/>
      <c r="D1880" s="45"/>
      <c r="E1880" s="45"/>
      <c r="F1880" s="45"/>
      <c r="G1880" s="45"/>
      <c r="H1880" s="45"/>
      <c r="I1880" s="45"/>
      <c r="J1880" s="45"/>
      <c r="K1880" s="45"/>
      <c r="L1880" s="45"/>
      <c r="M1880" s="45"/>
      <c r="N1880" s="45"/>
      <c r="O1880" s="45"/>
      <c r="P1880" s="45"/>
      <c r="Q1880" s="45"/>
      <c r="R1880" s="45"/>
      <c r="S1880" s="45"/>
      <c r="T1880" s="45"/>
      <c r="U1880" s="45"/>
      <c r="V1880" s="45"/>
      <c r="W1880" s="45"/>
      <c r="X1880" s="45"/>
      <c r="Y1880" s="45"/>
      <c r="Z1880" s="45"/>
      <c r="AA1880" s="45"/>
      <c r="AB1880" s="45"/>
      <c r="AC1880" s="45"/>
      <c r="AD1880" s="45"/>
      <c r="AE1880" s="45"/>
      <c r="AF1880" s="45"/>
      <c r="AG1880" s="45"/>
      <c r="AH1880" s="45"/>
      <c r="AI1880" s="45"/>
      <c r="AJ1880" s="45"/>
      <c r="AK1880" s="45"/>
      <c r="AL1880" s="45"/>
      <c r="AM1880" s="45"/>
      <c r="AN1880" s="45"/>
      <c r="AO1880" s="45"/>
      <c r="AP1880" s="45"/>
      <c r="AQ1880" s="45"/>
      <c r="AR1880" s="45"/>
      <c r="AS1880" s="45"/>
      <c r="AT1880" s="45"/>
      <c r="AU1880" s="45"/>
      <c r="AV1880" s="45"/>
      <c r="AW1880" s="45"/>
      <c r="AX1880" s="45"/>
      <c r="AY1880" s="45"/>
      <c r="AZ1880" s="45"/>
      <c r="BA1880" s="45"/>
      <c r="BB1880" s="45"/>
      <c r="BC1880" s="45"/>
      <c r="BD1880" s="45"/>
      <c r="BE1880" s="45"/>
      <c r="BF1880" s="45"/>
      <c r="BG1880" s="45"/>
      <c r="BH1880" s="45"/>
      <c r="BI1880" s="45"/>
      <c r="BJ1880" s="45"/>
      <c r="BK1880" s="45"/>
      <c r="BL1880" s="45"/>
      <c r="BM1880" s="45"/>
      <c r="BN1880" s="45"/>
      <c r="BO1880" s="45"/>
      <c r="BP1880" s="45"/>
      <c r="BQ1880" s="45"/>
      <c r="BR1880" s="45"/>
      <c r="BS1880" s="45"/>
      <c r="BT1880" s="45"/>
      <c r="BU1880" s="45"/>
      <c r="BV1880" s="45"/>
      <c r="BW1880" s="45"/>
      <c r="BX1880" s="45"/>
      <c r="BY1880" s="45"/>
      <c r="BZ1880" s="45"/>
    </row>
    <row r="1881" spans="1:78" x14ac:dyDescent="0.45">
      <c r="A1881" s="45"/>
      <c r="B1881" s="45"/>
      <c r="C1881" s="45"/>
      <c r="D1881" s="45"/>
      <c r="E1881" s="45"/>
      <c r="F1881" s="45"/>
      <c r="G1881" s="45"/>
      <c r="H1881" s="45"/>
      <c r="I1881" s="45"/>
      <c r="J1881" s="45"/>
      <c r="K1881" s="45"/>
      <c r="L1881" s="45"/>
      <c r="M1881" s="45"/>
      <c r="N1881" s="45"/>
      <c r="O1881" s="45"/>
      <c r="P1881" s="45"/>
      <c r="Q1881" s="45"/>
      <c r="R1881" s="45"/>
      <c r="S1881" s="45"/>
      <c r="T1881" s="45"/>
      <c r="U1881" s="45"/>
      <c r="V1881" s="45"/>
      <c r="W1881" s="45"/>
      <c r="X1881" s="45"/>
      <c r="Y1881" s="45"/>
      <c r="Z1881" s="45"/>
      <c r="AA1881" s="45"/>
      <c r="AB1881" s="45"/>
      <c r="AC1881" s="45"/>
      <c r="AD1881" s="45"/>
      <c r="AE1881" s="45"/>
      <c r="AF1881" s="45"/>
      <c r="AG1881" s="45"/>
      <c r="AH1881" s="45"/>
      <c r="AI1881" s="45"/>
      <c r="AJ1881" s="45"/>
      <c r="AK1881" s="45"/>
      <c r="AL1881" s="45"/>
      <c r="AM1881" s="45"/>
      <c r="AN1881" s="45"/>
      <c r="AO1881" s="45"/>
      <c r="AP1881" s="45"/>
      <c r="AQ1881" s="45"/>
      <c r="AR1881" s="45"/>
      <c r="AS1881" s="45"/>
      <c r="AT1881" s="45"/>
      <c r="AU1881" s="45"/>
      <c r="AV1881" s="45"/>
      <c r="AW1881" s="45"/>
      <c r="AX1881" s="45"/>
      <c r="AY1881" s="45"/>
      <c r="AZ1881" s="45"/>
      <c r="BA1881" s="45"/>
      <c r="BB1881" s="45"/>
      <c r="BC1881" s="45"/>
      <c r="BD1881" s="45"/>
      <c r="BE1881" s="45"/>
      <c r="BF1881" s="45"/>
      <c r="BG1881" s="45"/>
      <c r="BH1881" s="45"/>
      <c r="BI1881" s="45"/>
      <c r="BJ1881" s="45"/>
      <c r="BK1881" s="45"/>
      <c r="BL1881" s="45"/>
      <c r="BM1881" s="45"/>
      <c r="BN1881" s="45"/>
      <c r="BO1881" s="45"/>
      <c r="BP1881" s="45"/>
      <c r="BQ1881" s="45"/>
      <c r="BR1881" s="45"/>
      <c r="BS1881" s="45"/>
      <c r="BT1881" s="45"/>
      <c r="BU1881" s="45"/>
      <c r="BV1881" s="45"/>
      <c r="BW1881" s="45"/>
      <c r="BX1881" s="45"/>
      <c r="BY1881" s="45"/>
      <c r="BZ1881" s="45"/>
    </row>
    <row r="1882" spans="1:78" x14ac:dyDescent="0.45">
      <c r="A1882" s="45"/>
      <c r="B1882" s="45"/>
      <c r="C1882" s="45"/>
      <c r="D1882" s="45"/>
      <c r="E1882" s="45"/>
      <c r="F1882" s="45"/>
      <c r="G1882" s="45"/>
      <c r="H1882" s="45"/>
      <c r="I1882" s="45"/>
      <c r="J1882" s="45"/>
      <c r="K1882" s="45"/>
      <c r="L1882" s="45"/>
      <c r="M1882" s="45"/>
      <c r="N1882" s="45"/>
      <c r="O1882" s="45"/>
      <c r="P1882" s="45"/>
      <c r="Q1882" s="45"/>
      <c r="R1882" s="45"/>
      <c r="S1882" s="45"/>
      <c r="T1882" s="45"/>
      <c r="U1882" s="45"/>
      <c r="V1882" s="45"/>
      <c r="W1882" s="45"/>
      <c r="X1882" s="45"/>
      <c r="Y1882" s="45"/>
      <c r="Z1882" s="45"/>
      <c r="AA1882" s="45"/>
      <c r="AB1882" s="45"/>
      <c r="AC1882" s="45"/>
      <c r="AD1882" s="45"/>
      <c r="AE1882" s="45"/>
      <c r="AF1882" s="45"/>
      <c r="AG1882" s="45"/>
      <c r="AH1882" s="45"/>
      <c r="AI1882" s="45"/>
      <c r="AJ1882" s="45"/>
      <c r="AK1882" s="45"/>
      <c r="AL1882" s="45"/>
      <c r="AM1882" s="45"/>
      <c r="AN1882" s="45"/>
      <c r="AO1882" s="45"/>
      <c r="AP1882" s="45"/>
      <c r="AQ1882" s="45"/>
      <c r="AR1882" s="45"/>
      <c r="AS1882" s="45"/>
      <c r="AT1882" s="45"/>
      <c r="AU1882" s="45"/>
      <c r="AV1882" s="45"/>
      <c r="AW1882" s="45"/>
      <c r="AX1882" s="45"/>
      <c r="AY1882" s="45"/>
      <c r="AZ1882" s="45"/>
      <c r="BA1882" s="45"/>
      <c r="BB1882" s="45"/>
      <c r="BC1882" s="45"/>
      <c r="BD1882" s="45"/>
      <c r="BE1882" s="45"/>
      <c r="BF1882" s="45"/>
      <c r="BG1882" s="45"/>
      <c r="BH1882" s="45"/>
      <c r="BI1882" s="45"/>
      <c r="BJ1882" s="45"/>
      <c r="BK1882" s="45"/>
      <c r="BL1882" s="45"/>
      <c r="BM1882" s="45"/>
      <c r="BN1882" s="45"/>
      <c r="BO1882" s="45"/>
      <c r="BP1882" s="45"/>
      <c r="BQ1882" s="45"/>
      <c r="BR1882" s="45"/>
      <c r="BS1882" s="45"/>
      <c r="BT1882" s="45"/>
      <c r="BU1882" s="45"/>
      <c r="BV1882" s="45"/>
      <c r="BW1882" s="45"/>
      <c r="BX1882" s="45"/>
      <c r="BY1882" s="45"/>
      <c r="BZ1882" s="45"/>
    </row>
    <row r="1883" spans="1:78" x14ac:dyDescent="0.45">
      <c r="A1883" s="45"/>
      <c r="B1883" s="45"/>
      <c r="C1883" s="45"/>
      <c r="D1883" s="45"/>
      <c r="E1883" s="45"/>
      <c r="F1883" s="45"/>
      <c r="G1883" s="45"/>
      <c r="H1883" s="45"/>
      <c r="I1883" s="45"/>
      <c r="J1883" s="45"/>
      <c r="K1883" s="45"/>
      <c r="L1883" s="45"/>
      <c r="M1883" s="45"/>
      <c r="N1883" s="45"/>
      <c r="O1883" s="45"/>
      <c r="P1883" s="45"/>
      <c r="Q1883" s="45"/>
      <c r="R1883" s="45"/>
      <c r="S1883" s="45"/>
      <c r="T1883" s="45"/>
      <c r="U1883" s="45"/>
      <c r="V1883" s="45"/>
      <c r="W1883" s="45"/>
      <c r="X1883" s="45"/>
      <c r="Y1883" s="45"/>
      <c r="Z1883" s="45"/>
      <c r="AA1883" s="45"/>
      <c r="AB1883" s="45"/>
      <c r="AC1883" s="45"/>
      <c r="AD1883" s="45"/>
      <c r="AE1883" s="45"/>
      <c r="AF1883" s="45"/>
      <c r="AG1883" s="45"/>
      <c r="AH1883" s="45"/>
      <c r="AI1883" s="45"/>
      <c r="AJ1883" s="45"/>
      <c r="AK1883" s="45"/>
      <c r="AL1883" s="45"/>
      <c r="AM1883" s="45"/>
      <c r="AN1883" s="45"/>
      <c r="AO1883" s="45"/>
      <c r="AP1883" s="45"/>
      <c r="AQ1883" s="45"/>
      <c r="AR1883" s="45"/>
      <c r="AS1883" s="45"/>
      <c r="AT1883" s="45"/>
      <c r="AU1883" s="45"/>
      <c r="AV1883" s="45"/>
      <c r="AW1883" s="45"/>
      <c r="AX1883" s="45"/>
      <c r="AY1883" s="45"/>
      <c r="AZ1883" s="45"/>
      <c r="BA1883" s="45"/>
      <c r="BB1883" s="45"/>
      <c r="BC1883" s="45"/>
      <c r="BD1883" s="45"/>
      <c r="BE1883" s="45"/>
      <c r="BF1883" s="45"/>
      <c r="BG1883" s="45"/>
      <c r="BH1883" s="45"/>
      <c r="BI1883" s="45"/>
      <c r="BJ1883" s="45"/>
      <c r="BK1883" s="45"/>
      <c r="BL1883" s="45"/>
      <c r="BM1883" s="45"/>
      <c r="BN1883" s="45"/>
      <c r="BO1883" s="45"/>
      <c r="BP1883" s="45"/>
      <c r="BQ1883" s="45"/>
      <c r="BR1883" s="45"/>
      <c r="BS1883" s="45"/>
      <c r="BT1883" s="45"/>
      <c r="BU1883" s="45"/>
      <c r="BV1883" s="45"/>
      <c r="BW1883" s="45"/>
      <c r="BX1883" s="45"/>
      <c r="BY1883" s="45"/>
      <c r="BZ1883" s="45"/>
    </row>
    <row r="1884" spans="1:78" x14ac:dyDescent="0.45">
      <c r="A1884" s="45"/>
      <c r="B1884" s="45"/>
      <c r="C1884" s="45"/>
      <c r="D1884" s="45"/>
      <c r="E1884" s="45"/>
      <c r="F1884" s="45"/>
      <c r="G1884" s="45"/>
      <c r="H1884" s="45"/>
      <c r="I1884" s="45"/>
      <c r="J1884" s="45"/>
      <c r="K1884" s="45"/>
      <c r="L1884" s="45"/>
      <c r="M1884" s="45"/>
      <c r="N1884" s="45"/>
      <c r="O1884" s="45"/>
      <c r="P1884" s="45"/>
      <c r="Q1884" s="45"/>
      <c r="R1884" s="45"/>
      <c r="S1884" s="45"/>
      <c r="T1884" s="45"/>
      <c r="U1884" s="45"/>
      <c r="V1884" s="45"/>
      <c r="W1884" s="45"/>
      <c r="X1884" s="45"/>
      <c r="Y1884" s="45"/>
      <c r="Z1884" s="45"/>
      <c r="AA1884" s="45"/>
      <c r="AB1884" s="45"/>
      <c r="AC1884" s="45"/>
      <c r="AD1884" s="45"/>
      <c r="AE1884" s="45"/>
      <c r="AF1884" s="45"/>
      <c r="AG1884" s="45"/>
      <c r="AH1884" s="45"/>
      <c r="AI1884" s="45"/>
      <c r="AJ1884" s="45"/>
      <c r="AK1884" s="45"/>
      <c r="AL1884" s="45"/>
      <c r="AM1884" s="45"/>
      <c r="AN1884" s="45"/>
      <c r="AO1884" s="45"/>
      <c r="AP1884" s="45"/>
      <c r="AQ1884" s="45"/>
      <c r="AR1884" s="45"/>
      <c r="AS1884" s="45"/>
      <c r="AT1884" s="45"/>
      <c r="AU1884" s="45"/>
      <c r="AV1884" s="45"/>
      <c r="AW1884" s="45"/>
      <c r="AX1884" s="45"/>
      <c r="AY1884" s="45"/>
      <c r="AZ1884" s="45"/>
      <c r="BA1884" s="45"/>
      <c r="BB1884" s="45"/>
      <c r="BC1884" s="45"/>
      <c r="BD1884" s="45"/>
      <c r="BE1884" s="45"/>
      <c r="BF1884" s="45"/>
      <c r="BG1884" s="45"/>
      <c r="BH1884" s="45"/>
      <c r="BI1884" s="45"/>
      <c r="BJ1884" s="45"/>
      <c r="BK1884" s="45"/>
      <c r="BL1884" s="45"/>
      <c r="BM1884" s="45"/>
      <c r="BN1884" s="45"/>
      <c r="BO1884" s="45"/>
      <c r="BP1884" s="45"/>
      <c r="BQ1884" s="45"/>
      <c r="BR1884" s="45"/>
      <c r="BS1884" s="45"/>
      <c r="BT1884" s="45"/>
      <c r="BU1884" s="45"/>
      <c r="BV1884" s="45"/>
      <c r="BW1884" s="45"/>
      <c r="BX1884" s="45"/>
      <c r="BY1884" s="45"/>
      <c r="BZ1884" s="45"/>
    </row>
    <row r="1885" spans="1:78" x14ac:dyDescent="0.45">
      <c r="A1885" s="45"/>
      <c r="B1885" s="45"/>
      <c r="C1885" s="45"/>
      <c r="D1885" s="45"/>
      <c r="E1885" s="45"/>
      <c r="F1885" s="45"/>
      <c r="G1885" s="45"/>
      <c r="H1885" s="45"/>
      <c r="I1885" s="45"/>
      <c r="J1885" s="45"/>
      <c r="K1885" s="45"/>
      <c r="L1885" s="45"/>
      <c r="M1885" s="45"/>
      <c r="N1885" s="45"/>
      <c r="O1885" s="45"/>
      <c r="P1885" s="45"/>
      <c r="Q1885" s="45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  <c r="AF1885" s="45"/>
      <c r="AG1885" s="45"/>
      <c r="AH1885" s="45"/>
      <c r="AI1885" s="45"/>
      <c r="AJ1885" s="45"/>
      <c r="AK1885" s="45"/>
      <c r="AL1885" s="45"/>
      <c r="AM1885" s="45"/>
      <c r="AN1885" s="45"/>
      <c r="AO1885" s="45"/>
      <c r="AP1885" s="45"/>
      <c r="AQ1885" s="45"/>
      <c r="AR1885" s="45"/>
      <c r="AS1885" s="45"/>
      <c r="AT1885" s="45"/>
      <c r="AU1885" s="45"/>
      <c r="AV1885" s="45"/>
      <c r="AW1885" s="45"/>
      <c r="AX1885" s="45"/>
      <c r="AY1885" s="45"/>
      <c r="AZ1885" s="45"/>
      <c r="BA1885" s="45"/>
      <c r="BB1885" s="45"/>
      <c r="BC1885" s="45"/>
      <c r="BD1885" s="45"/>
      <c r="BE1885" s="45"/>
      <c r="BF1885" s="45"/>
      <c r="BG1885" s="45"/>
      <c r="BH1885" s="45"/>
      <c r="BI1885" s="45"/>
      <c r="BJ1885" s="45"/>
      <c r="BK1885" s="45"/>
      <c r="BL1885" s="45"/>
      <c r="BM1885" s="45"/>
      <c r="BN1885" s="45"/>
      <c r="BO1885" s="45"/>
      <c r="BP1885" s="45"/>
      <c r="BQ1885" s="45"/>
      <c r="BR1885" s="45"/>
      <c r="BS1885" s="45"/>
      <c r="BT1885" s="45"/>
      <c r="BU1885" s="45"/>
      <c r="BV1885" s="45"/>
      <c r="BW1885" s="45"/>
      <c r="BX1885" s="45"/>
      <c r="BY1885" s="45"/>
      <c r="BZ1885" s="45"/>
    </row>
    <row r="1886" spans="1:78" x14ac:dyDescent="0.45">
      <c r="A1886" s="45"/>
      <c r="B1886" s="45"/>
      <c r="C1886" s="45"/>
      <c r="D1886" s="45"/>
      <c r="E1886" s="45"/>
      <c r="F1886" s="45"/>
      <c r="G1886" s="45"/>
      <c r="H1886" s="45"/>
      <c r="I1886" s="45"/>
      <c r="J1886" s="45"/>
      <c r="K1886" s="45"/>
      <c r="L1886" s="45"/>
      <c r="M1886" s="45"/>
      <c r="N1886" s="45"/>
      <c r="O1886" s="45"/>
      <c r="P1886" s="45"/>
      <c r="Q1886" s="45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  <c r="AF1886" s="45"/>
      <c r="AG1886" s="45"/>
      <c r="AH1886" s="45"/>
      <c r="AI1886" s="45"/>
      <c r="AJ1886" s="45"/>
      <c r="AK1886" s="45"/>
      <c r="AL1886" s="45"/>
      <c r="AM1886" s="45"/>
      <c r="AN1886" s="45"/>
      <c r="AO1886" s="45"/>
      <c r="AP1886" s="45"/>
      <c r="AQ1886" s="45"/>
      <c r="AR1886" s="45"/>
      <c r="AS1886" s="45"/>
      <c r="AT1886" s="45"/>
      <c r="AU1886" s="45"/>
      <c r="AV1886" s="45"/>
      <c r="AW1886" s="45"/>
      <c r="AX1886" s="45"/>
      <c r="AY1886" s="45"/>
      <c r="AZ1886" s="45"/>
      <c r="BA1886" s="45"/>
      <c r="BB1886" s="45"/>
      <c r="BC1886" s="45"/>
      <c r="BD1886" s="45"/>
      <c r="BE1886" s="45"/>
      <c r="BF1886" s="45"/>
      <c r="BG1886" s="45"/>
      <c r="BH1886" s="45"/>
      <c r="BI1886" s="45"/>
      <c r="BJ1886" s="45"/>
      <c r="BK1886" s="45"/>
      <c r="BL1886" s="45"/>
      <c r="BM1886" s="45"/>
      <c r="BN1886" s="45"/>
      <c r="BO1886" s="45"/>
      <c r="BP1886" s="45"/>
      <c r="BQ1886" s="45"/>
      <c r="BR1886" s="45"/>
      <c r="BS1886" s="45"/>
      <c r="BT1886" s="45"/>
      <c r="BU1886" s="45"/>
      <c r="BV1886" s="45"/>
      <c r="BW1886" s="45"/>
      <c r="BX1886" s="45"/>
      <c r="BY1886" s="45"/>
      <c r="BZ1886" s="45"/>
    </row>
    <row r="1887" spans="1:78" x14ac:dyDescent="0.45">
      <c r="A1887" s="45"/>
      <c r="B1887" s="45"/>
      <c r="C1887" s="45"/>
      <c r="D1887" s="45"/>
      <c r="E1887" s="45"/>
      <c r="F1887" s="45"/>
      <c r="G1887" s="45"/>
      <c r="H1887" s="45"/>
      <c r="I1887" s="45"/>
      <c r="J1887" s="45"/>
      <c r="K1887" s="45"/>
      <c r="L1887" s="45"/>
      <c r="M1887" s="45"/>
      <c r="N1887" s="45"/>
      <c r="O1887" s="45"/>
      <c r="P1887" s="45"/>
      <c r="Q1887" s="45"/>
      <c r="R1887" s="45"/>
      <c r="S1887" s="45"/>
      <c r="T1887" s="45"/>
      <c r="U1887" s="45"/>
      <c r="V1887" s="45"/>
      <c r="W1887" s="45"/>
      <c r="X1887" s="45"/>
      <c r="Y1887" s="45"/>
      <c r="Z1887" s="45"/>
      <c r="AA1887" s="45"/>
      <c r="AB1887" s="45"/>
      <c r="AC1887" s="45"/>
      <c r="AD1887" s="45"/>
      <c r="AE1887" s="45"/>
      <c r="AF1887" s="45"/>
      <c r="AG1887" s="45"/>
      <c r="AH1887" s="45"/>
      <c r="AI1887" s="45"/>
      <c r="AJ1887" s="45"/>
      <c r="AK1887" s="45"/>
      <c r="AL1887" s="45"/>
      <c r="AM1887" s="45"/>
      <c r="AN1887" s="45"/>
      <c r="AO1887" s="45"/>
      <c r="AP1887" s="45"/>
      <c r="AQ1887" s="45"/>
      <c r="AR1887" s="45"/>
      <c r="AS1887" s="45"/>
      <c r="AT1887" s="45"/>
      <c r="AU1887" s="45"/>
      <c r="AV1887" s="45"/>
      <c r="AW1887" s="45"/>
      <c r="AX1887" s="45"/>
      <c r="AY1887" s="45"/>
      <c r="AZ1887" s="45"/>
      <c r="BA1887" s="45"/>
      <c r="BB1887" s="45"/>
      <c r="BC1887" s="45"/>
      <c r="BD1887" s="45"/>
      <c r="BE1887" s="45"/>
      <c r="BF1887" s="45"/>
      <c r="BG1887" s="45"/>
      <c r="BH1887" s="45"/>
      <c r="BI1887" s="45"/>
      <c r="BJ1887" s="45"/>
      <c r="BK1887" s="45"/>
      <c r="BL1887" s="45"/>
      <c r="BM1887" s="45"/>
      <c r="BN1887" s="45"/>
      <c r="BO1887" s="45"/>
      <c r="BP1887" s="45"/>
      <c r="BQ1887" s="45"/>
      <c r="BR1887" s="45"/>
      <c r="BS1887" s="45"/>
      <c r="BT1887" s="45"/>
      <c r="BU1887" s="45"/>
      <c r="BV1887" s="45"/>
      <c r="BW1887" s="45"/>
      <c r="BX1887" s="45"/>
      <c r="BY1887" s="45"/>
      <c r="BZ1887" s="45"/>
    </row>
    <row r="1888" spans="1:78" x14ac:dyDescent="0.45">
      <c r="A1888" s="45"/>
      <c r="B1888" s="45"/>
      <c r="C1888" s="45"/>
      <c r="D1888" s="45"/>
      <c r="E1888" s="45"/>
      <c r="F1888" s="45"/>
      <c r="G1888" s="45"/>
      <c r="H1888" s="45"/>
      <c r="I1888" s="45"/>
      <c r="J1888" s="45"/>
      <c r="K1888" s="45"/>
      <c r="L1888" s="45"/>
      <c r="M1888" s="45"/>
      <c r="N1888" s="45"/>
      <c r="O1888" s="45"/>
      <c r="P1888" s="45"/>
      <c r="Q1888" s="45"/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5"/>
      <c r="AE1888" s="45"/>
      <c r="AF1888" s="45"/>
      <c r="AG1888" s="45"/>
      <c r="AH1888" s="45"/>
      <c r="AI1888" s="45"/>
      <c r="AJ1888" s="45"/>
      <c r="AK1888" s="45"/>
      <c r="AL1888" s="45"/>
      <c r="AM1888" s="45"/>
      <c r="AN1888" s="45"/>
      <c r="AO1888" s="45"/>
      <c r="AP1888" s="45"/>
      <c r="AQ1888" s="45"/>
      <c r="AR1888" s="45"/>
      <c r="AS1888" s="45"/>
      <c r="AT1888" s="45"/>
      <c r="AU1888" s="45"/>
      <c r="AV1888" s="45"/>
      <c r="AW1888" s="45"/>
      <c r="AX1888" s="45"/>
      <c r="AY1888" s="45"/>
      <c r="AZ1888" s="45"/>
      <c r="BA1888" s="45"/>
      <c r="BB1888" s="45"/>
      <c r="BC1888" s="45"/>
      <c r="BD1888" s="45"/>
      <c r="BE1888" s="45"/>
      <c r="BF1888" s="45"/>
      <c r="BG1888" s="45"/>
      <c r="BH1888" s="45"/>
      <c r="BI1888" s="45"/>
      <c r="BJ1888" s="45"/>
      <c r="BK1888" s="45"/>
      <c r="BL1888" s="45"/>
      <c r="BM1888" s="45"/>
      <c r="BN1888" s="45"/>
      <c r="BO1888" s="45"/>
      <c r="BP1888" s="45"/>
      <c r="BQ1888" s="45"/>
      <c r="BR1888" s="45"/>
      <c r="BS1888" s="45"/>
      <c r="BT1888" s="45"/>
      <c r="BU1888" s="45"/>
      <c r="BV1888" s="45"/>
      <c r="BW1888" s="45"/>
      <c r="BX1888" s="45"/>
      <c r="BY1888" s="45"/>
      <c r="BZ1888" s="45"/>
    </row>
    <row r="1889" spans="1:78" x14ac:dyDescent="0.45">
      <c r="A1889" s="45"/>
      <c r="B1889" s="45"/>
      <c r="C1889" s="45"/>
      <c r="D1889" s="45"/>
      <c r="E1889" s="45"/>
      <c r="F1889" s="45"/>
      <c r="G1889" s="45"/>
      <c r="H1889" s="45"/>
      <c r="I1889" s="45"/>
      <c r="J1889" s="45"/>
      <c r="K1889" s="45"/>
      <c r="L1889" s="45"/>
      <c r="M1889" s="45"/>
      <c r="N1889" s="45"/>
      <c r="O1889" s="45"/>
      <c r="P1889" s="45"/>
      <c r="Q1889" s="45"/>
      <c r="R1889" s="45"/>
      <c r="S1889" s="45"/>
      <c r="T1889" s="45"/>
      <c r="U1889" s="45"/>
      <c r="V1889" s="45"/>
      <c r="W1889" s="45"/>
      <c r="X1889" s="45"/>
      <c r="Y1889" s="45"/>
      <c r="Z1889" s="45"/>
      <c r="AA1889" s="45"/>
      <c r="AB1889" s="45"/>
      <c r="AC1889" s="45"/>
      <c r="AD1889" s="45"/>
      <c r="AE1889" s="45"/>
      <c r="AF1889" s="45"/>
      <c r="AG1889" s="45"/>
      <c r="AH1889" s="45"/>
      <c r="AI1889" s="45"/>
      <c r="AJ1889" s="45"/>
      <c r="AK1889" s="45"/>
      <c r="AL1889" s="45"/>
      <c r="AM1889" s="45"/>
      <c r="AN1889" s="45"/>
      <c r="AO1889" s="45"/>
      <c r="AP1889" s="45"/>
      <c r="AQ1889" s="45"/>
      <c r="AR1889" s="45"/>
      <c r="AS1889" s="45"/>
      <c r="AT1889" s="45"/>
      <c r="AU1889" s="45"/>
      <c r="AV1889" s="45"/>
      <c r="AW1889" s="45"/>
      <c r="AX1889" s="45"/>
      <c r="AY1889" s="45"/>
      <c r="AZ1889" s="45"/>
      <c r="BA1889" s="45"/>
      <c r="BB1889" s="45"/>
      <c r="BC1889" s="45"/>
      <c r="BD1889" s="45"/>
      <c r="BE1889" s="45"/>
      <c r="BF1889" s="45"/>
      <c r="BG1889" s="45"/>
      <c r="BH1889" s="45"/>
      <c r="BI1889" s="45"/>
      <c r="BJ1889" s="45"/>
      <c r="BK1889" s="45"/>
      <c r="BL1889" s="45"/>
      <c r="BM1889" s="45"/>
      <c r="BN1889" s="45"/>
      <c r="BO1889" s="45"/>
      <c r="BP1889" s="45"/>
      <c r="BQ1889" s="45"/>
      <c r="BR1889" s="45"/>
      <c r="BS1889" s="45"/>
      <c r="BT1889" s="45"/>
      <c r="BU1889" s="45"/>
      <c r="BV1889" s="45"/>
      <c r="BW1889" s="45"/>
      <c r="BX1889" s="45"/>
      <c r="BY1889" s="45"/>
      <c r="BZ1889" s="45"/>
    </row>
    <row r="1890" spans="1:78" x14ac:dyDescent="0.45">
      <c r="A1890" s="45"/>
      <c r="B1890" s="45"/>
      <c r="C1890" s="45"/>
      <c r="D1890" s="45"/>
      <c r="E1890" s="45"/>
      <c r="F1890" s="45"/>
      <c r="G1890" s="45"/>
      <c r="H1890" s="45"/>
      <c r="I1890" s="45"/>
      <c r="J1890" s="45"/>
      <c r="K1890" s="45"/>
      <c r="L1890" s="45"/>
      <c r="M1890" s="45"/>
      <c r="N1890" s="45"/>
      <c r="O1890" s="45"/>
      <c r="P1890" s="45"/>
      <c r="Q1890" s="45"/>
      <c r="R1890" s="45"/>
      <c r="S1890" s="45"/>
      <c r="T1890" s="45"/>
      <c r="U1890" s="45"/>
      <c r="V1890" s="45"/>
      <c r="W1890" s="45"/>
      <c r="X1890" s="45"/>
      <c r="Y1890" s="45"/>
      <c r="Z1890" s="45"/>
      <c r="AA1890" s="45"/>
      <c r="AB1890" s="45"/>
      <c r="AC1890" s="45"/>
      <c r="AD1890" s="45"/>
      <c r="AE1890" s="45"/>
      <c r="AF1890" s="45"/>
      <c r="AG1890" s="45"/>
      <c r="AH1890" s="45"/>
      <c r="AI1890" s="45"/>
      <c r="AJ1890" s="45"/>
      <c r="AK1890" s="45"/>
      <c r="AL1890" s="45"/>
      <c r="AM1890" s="45"/>
      <c r="AN1890" s="45"/>
      <c r="AO1890" s="45"/>
      <c r="AP1890" s="45"/>
      <c r="AQ1890" s="45"/>
      <c r="AR1890" s="45"/>
      <c r="AS1890" s="45"/>
      <c r="AT1890" s="45"/>
      <c r="AU1890" s="45"/>
      <c r="AV1890" s="45"/>
      <c r="AW1890" s="45"/>
      <c r="AX1890" s="45"/>
      <c r="AY1890" s="45"/>
      <c r="AZ1890" s="45"/>
      <c r="BA1890" s="45"/>
      <c r="BB1890" s="45"/>
      <c r="BC1890" s="45"/>
      <c r="BD1890" s="45"/>
      <c r="BE1890" s="45"/>
      <c r="BF1890" s="45"/>
      <c r="BG1890" s="45"/>
      <c r="BH1890" s="45"/>
      <c r="BI1890" s="45"/>
      <c r="BJ1890" s="45"/>
      <c r="BK1890" s="45"/>
      <c r="BL1890" s="45"/>
      <c r="BM1890" s="45"/>
      <c r="BN1890" s="45"/>
      <c r="BO1890" s="45"/>
      <c r="BP1890" s="45"/>
      <c r="BQ1890" s="45"/>
      <c r="BR1890" s="45"/>
      <c r="BS1890" s="45"/>
      <c r="BT1890" s="45"/>
      <c r="BU1890" s="45"/>
      <c r="BV1890" s="45"/>
      <c r="BW1890" s="45"/>
      <c r="BX1890" s="45"/>
      <c r="BY1890" s="45"/>
      <c r="BZ1890" s="45"/>
    </row>
    <row r="1891" spans="1:78" x14ac:dyDescent="0.45">
      <c r="A1891" s="45"/>
      <c r="B1891" s="45"/>
      <c r="C1891" s="45"/>
      <c r="D1891" s="45"/>
      <c r="E1891" s="45"/>
      <c r="F1891" s="45"/>
      <c r="G1891" s="45"/>
      <c r="H1891" s="45"/>
      <c r="I1891" s="45"/>
      <c r="J1891" s="45"/>
      <c r="K1891" s="45"/>
      <c r="L1891" s="45"/>
      <c r="M1891" s="45"/>
      <c r="N1891" s="45"/>
      <c r="O1891" s="45"/>
      <c r="P1891" s="45"/>
      <c r="Q1891" s="45"/>
      <c r="R1891" s="45"/>
      <c r="S1891" s="45"/>
      <c r="T1891" s="45"/>
      <c r="U1891" s="45"/>
      <c r="V1891" s="45"/>
      <c r="W1891" s="45"/>
      <c r="X1891" s="45"/>
      <c r="Y1891" s="45"/>
      <c r="Z1891" s="45"/>
      <c r="AA1891" s="45"/>
      <c r="AB1891" s="45"/>
      <c r="AC1891" s="45"/>
      <c r="AD1891" s="45"/>
      <c r="AE1891" s="45"/>
      <c r="AF1891" s="45"/>
      <c r="AG1891" s="45"/>
      <c r="AH1891" s="45"/>
      <c r="AI1891" s="45"/>
      <c r="AJ1891" s="45"/>
      <c r="AK1891" s="45"/>
      <c r="AL1891" s="45"/>
      <c r="AM1891" s="45"/>
      <c r="AN1891" s="45"/>
      <c r="AO1891" s="45"/>
      <c r="AP1891" s="45"/>
      <c r="AQ1891" s="45"/>
      <c r="AR1891" s="45"/>
      <c r="AS1891" s="45"/>
      <c r="AT1891" s="45"/>
      <c r="AU1891" s="45"/>
      <c r="AV1891" s="45"/>
      <c r="AW1891" s="45"/>
      <c r="AX1891" s="45"/>
      <c r="AY1891" s="45"/>
      <c r="AZ1891" s="45"/>
      <c r="BA1891" s="45"/>
      <c r="BB1891" s="45"/>
      <c r="BC1891" s="45"/>
      <c r="BD1891" s="45"/>
      <c r="BE1891" s="45"/>
      <c r="BF1891" s="45"/>
      <c r="BG1891" s="45"/>
      <c r="BH1891" s="45"/>
      <c r="BI1891" s="45"/>
      <c r="BJ1891" s="45"/>
      <c r="BK1891" s="45"/>
      <c r="BL1891" s="45"/>
      <c r="BM1891" s="45"/>
      <c r="BN1891" s="45"/>
      <c r="BO1891" s="45"/>
      <c r="BP1891" s="45"/>
      <c r="BQ1891" s="45"/>
      <c r="BR1891" s="45"/>
      <c r="BS1891" s="45"/>
      <c r="BT1891" s="45"/>
      <c r="BU1891" s="45"/>
      <c r="BV1891" s="45"/>
      <c r="BW1891" s="45"/>
      <c r="BX1891" s="45"/>
      <c r="BY1891" s="45"/>
      <c r="BZ1891" s="45"/>
    </row>
    <row r="1892" spans="1:78" x14ac:dyDescent="0.45">
      <c r="A1892" s="45"/>
      <c r="B1892" s="45"/>
      <c r="C1892" s="45"/>
      <c r="D1892" s="45"/>
      <c r="E1892" s="45"/>
      <c r="F1892" s="45"/>
      <c r="G1892" s="45"/>
      <c r="H1892" s="45"/>
      <c r="I1892" s="45"/>
      <c r="J1892" s="45"/>
      <c r="K1892" s="45"/>
      <c r="L1892" s="45"/>
      <c r="M1892" s="45"/>
      <c r="N1892" s="45"/>
      <c r="O1892" s="45"/>
      <c r="P1892" s="45"/>
      <c r="Q1892" s="45"/>
      <c r="R1892" s="45"/>
      <c r="S1892" s="45"/>
      <c r="T1892" s="45"/>
      <c r="U1892" s="45"/>
      <c r="V1892" s="45"/>
      <c r="W1892" s="45"/>
      <c r="X1892" s="45"/>
      <c r="Y1892" s="45"/>
      <c r="Z1892" s="45"/>
      <c r="AA1892" s="45"/>
      <c r="AB1892" s="45"/>
      <c r="AC1892" s="45"/>
      <c r="AD1892" s="45"/>
      <c r="AE1892" s="45"/>
      <c r="AF1892" s="45"/>
      <c r="AG1892" s="45"/>
      <c r="AH1892" s="45"/>
      <c r="AI1892" s="45"/>
      <c r="AJ1892" s="45"/>
      <c r="AK1892" s="45"/>
      <c r="AL1892" s="45"/>
      <c r="AM1892" s="45"/>
      <c r="AN1892" s="45"/>
      <c r="AO1892" s="45"/>
      <c r="AP1892" s="45"/>
      <c r="AQ1892" s="45"/>
      <c r="AR1892" s="45"/>
      <c r="AS1892" s="45"/>
      <c r="AT1892" s="45"/>
      <c r="AU1892" s="45"/>
      <c r="AV1892" s="45"/>
      <c r="AW1892" s="45"/>
      <c r="AX1892" s="45"/>
      <c r="AY1892" s="45"/>
      <c r="AZ1892" s="45"/>
      <c r="BA1892" s="45"/>
      <c r="BB1892" s="45"/>
      <c r="BC1892" s="45"/>
      <c r="BD1892" s="45"/>
      <c r="BE1892" s="45"/>
      <c r="BF1892" s="45"/>
      <c r="BG1892" s="45"/>
      <c r="BH1892" s="45"/>
      <c r="BI1892" s="45"/>
      <c r="BJ1892" s="45"/>
      <c r="BK1892" s="45"/>
      <c r="BL1892" s="45"/>
      <c r="BM1892" s="45"/>
      <c r="BN1892" s="45"/>
      <c r="BO1892" s="45"/>
      <c r="BP1892" s="45"/>
      <c r="BQ1892" s="45"/>
      <c r="BR1892" s="45"/>
      <c r="BS1892" s="45"/>
      <c r="BT1892" s="45"/>
      <c r="BU1892" s="45"/>
      <c r="BV1892" s="45"/>
      <c r="BW1892" s="45"/>
      <c r="BX1892" s="45"/>
      <c r="BY1892" s="45"/>
      <c r="BZ1892" s="45"/>
    </row>
    <row r="1893" spans="1:78" x14ac:dyDescent="0.45">
      <c r="A1893" s="45"/>
      <c r="B1893" s="45"/>
      <c r="C1893" s="45"/>
      <c r="D1893" s="45"/>
      <c r="E1893" s="45"/>
      <c r="F1893" s="45"/>
      <c r="G1893" s="45"/>
      <c r="H1893" s="45"/>
      <c r="I1893" s="45"/>
      <c r="J1893" s="45"/>
      <c r="K1893" s="45"/>
      <c r="L1893" s="45"/>
      <c r="M1893" s="45"/>
      <c r="N1893" s="45"/>
      <c r="O1893" s="45"/>
      <c r="P1893" s="45"/>
      <c r="Q1893" s="45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  <c r="AF1893" s="45"/>
      <c r="AG1893" s="45"/>
      <c r="AH1893" s="45"/>
      <c r="AI1893" s="45"/>
      <c r="AJ1893" s="45"/>
      <c r="AK1893" s="45"/>
      <c r="AL1893" s="45"/>
      <c r="AM1893" s="45"/>
      <c r="AN1893" s="45"/>
      <c r="AO1893" s="45"/>
      <c r="AP1893" s="45"/>
      <c r="AQ1893" s="45"/>
      <c r="AR1893" s="45"/>
      <c r="AS1893" s="45"/>
      <c r="AT1893" s="45"/>
      <c r="AU1893" s="45"/>
      <c r="AV1893" s="45"/>
      <c r="AW1893" s="45"/>
      <c r="AX1893" s="45"/>
      <c r="AY1893" s="45"/>
      <c r="AZ1893" s="45"/>
      <c r="BA1893" s="45"/>
      <c r="BB1893" s="45"/>
      <c r="BC1893" s="45"/>
      <c r="BD1893" s="45"/>
      <c r="BE1893" s="45"/>
      <c r="BF1893" s="45"/>
      <c r="BG1893" s="45"/>
      <c r="BH1893" s="45"/>
      <c r="BI1893" s="45"/>
      <c r="BJ1893" s="45"/>
      <c r="BK1893" s="45"/>
      <c r="BL1893" s="45"/>
      <c r="BM1893" s="45"/>
      <c r="BN1893" s="45"/>
      <c r="BO1893" s="45"/>
      <c r="BP1893" s="45"/>
      <c r="BQ1893" s="45"/>
      <c r="BR1893" s="45"/>
      <c r="BS1893" s="45"/>
      <c r="BT1893" s="45"/>
      <c r="BU1893" s="45"/>
      <c r="BV1893" s="45"/>
      <c r="BW1893" s="45"/>
      <c r="BX1893" s="45"/>
      <c r="BY1893" s="45"/>
      <c r="BZ1893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BC89-71EA-9E42-B345-3DB3326AD7D0}">
  <dimension ref="A1:E46"/>
  <sheetViews>
    <sheetView topLeftCell="A7" workbookViewId="0">
      <selection activeCell="E14" sqref="E14"/>
    </sheetView>
  </sheetViews>
  <sheetFormatPr defaultColWidth="11.46484375" defaultRowHeight="14.25" x14ac:dyDescent="0.45"/>
  <cols>
    <col min="1" max="1" width="10.796875" customWidth="1"/>
    <col min="2" max="2" width="138.46484375" style="35" customWidth="1"/>
    <col min="3" max="3" width="17.73046875" customWidth="1"/>
  </cols>
  <sheetData>
    <row r="1" spans="1:4" ht="18" x14ac:dyDescent="0.55000000000000004">
      <c r="A1" s="10" t="s">
        <v>280</v>
      </c>
      <c r="B1" s="36" t="s">
        <v>281</v>
      </c>
      <c r="C1" s="10" t="s">
        <v>282</v>
      </c>
      <c r="D1" s="10" t="s">
        <v>283</v>
      </c>
    </row>
    <row r="2" spans="1:4" ht="33" customHeight="1" x14ac:dyDescent="0.45">
      <c r="A2">
        <v>1</v>
      </c>
      <c r="B2" s="35" t="s">
        <v>284</v>
      </c>
      <c r="C2" t="s">
        <v>285</v>
      </c>
      <c r="D2" t="s">
        <v>286</v>
      </c>
    </row>
    <row r="3" spans="1:4" ht="33" customHeight="1" x14ac:dyDescent="0.45">
      <c r="A3">
        <v>2</v>
      </c>
      <c r="B3" s="35" t="s">
        <v>287</v>
      </c>
      <c r="C3" t="s">
        <v>285</v>
      </c>
      <c r="D3" t="s">
        <v>286</v>
      </c>
    </row>
    <row r="4" spans="1:4" ht="33" customHeight="1" x14ac:dyDescent="0.45">
      <c r="A4">
        <v>3</v>
      </c>
      <c r="B4" s="35" t="s">
        <v>288</v>
      </c>
      <c r="C4" t="s">
        <v>285</v>
      </c>
      <c r="D4" t="s">
        <v>286</v>
      </c>
    </row>
    <row r="5" spans="1:4" ht="33" customHeight="1" x14ac:dyDescent="0.45">
      <c r="A5">
        <v>4</v>
      </c>
      <c r="B5" s="35" t="s">
        <v>289</v>
      </c>
      <c r="C5" t="s">
        <v>290</v>
      </c>
      <c r="D5" t="s">
        <v>286</v>
      </c>
    </row>
    <row r="6" spans="1:4" ht="33" customHeight="1" x14ac:dyDescent="0.45">
      <c r="A6">
        <v>5</v>
      </c>
      <c r="B6" s="35" t="s">
        <v>291</v>
      </c>
      <c r="C6" t="s">
        <v>290</v>
      </c>
      <c r="D6" t="s">
        <v>286</v>
      </c>
    </row>
    <row r="7" spans="1:4" ht="33" customHeight="1" x14ac:dyDescent="0.45">
      <c r="A7">
        <v>6</v>
      </c>
      <c r="B7" s="35" t="s">
        <v>292</v>
      </c>
      <c r="C7" t="s">
        <v>290</v>
      </c>
      <c r="D7" t="s">
        <v>286</v>
      </c>
    </row>
    <row r="8" spans="1:4" ht="33" customHeight="1" x14ac:dyDescent="0.45">
      <c r="A8">
        <v>7</v>
      </c>
      <c r="B8" s="35" t="s">
        <v>293</v>
      </c>
      <c r="C8" t="s">
        <v>290</v>
      </c>
      <c r="D8" t="s">
        <v>286</v>
      </c>
    </row>
    <row r="9" spans="1:4" ht="33" customHeight="1" x14ac:dyDescent="0.45">
      <c r="A9">
        <v>8</v>
      </c>
      <c r="B9" s="35" t="s">
        <v>295</v>
      </c>
      <c r="C9" t="s">
        <v>296</v>
      </c>
      <c r="D9" t="s">
        <v>297</v>
      </c>
    </row>
    <row r="10" spans="1:4" ht="33" customHeight="1" x14ac:dyDescent="0.45">
      <c r="A10">
        <v>9</v>
      </c>
      <c r="B10" s="99" t="s">
        <v>298</v>
      </c>
      <c r="C10" t="s">
        <v>285</v>
      </c>
      <c r="D10" t="s">
        <v>286</v>
      </c>
    </row>
    <row r="11" spans="1:4" ht="33" customHeight="1" x14ac:dyDescent="0.45">
      <c r="A11">
        <v>10</v>
      </c>
      <c r="B11" s="35" t="s">
        <v>299</v>
      </c>
      <c r="C11" t="s">
        <v>290</v>
      </c>
      <c r="D11" t="s">
        <v>294</v>
      </c>
    </row>
    <row r="12" spans="1:4" ht="33" customHeight="1" x14ac:dyDescent="0.45">
      <c r="A12">
        <v>11</v>
      </c>
      <c r="B12" s="35" t="s">
        <v>300</v>
      </c>
      <c r="C12" t="s">
        <v>296</v>
      </c>
      <c r="D12" t="s">
        <v>297</v>
      </c>
    </row>
    <row r="13" spans="1:4" ht="33" customHeight="1" x14ac:dyDescent="0.45">
      <c r="A13">
        <v>12</v>
      </c>
      <c r="B13" s="35" t="s">
        <v>301</v>
      </c>
      <c r="C13" t="s">
        <v>296</v>
      </c>
      <c r="D13" t="s">
        <v>297</v>
      </c>
    </row>
    <row r="14" spans="1:4" ht="33" customHeight="1" x14ac:dyDescent="0.45">
      <c r="A14">
        <v>13</v>
      </c>
      <c r="B14" s="35" t="s">
        <v>302</v>
      </c>
      <c r="C14" t="s">
        <v>296</v>
      </c>
      <c r="D14" t="s">
        <v>297</v>
      </c>
    </row>
    <row r="15" spans="1:4" ht="33" customHeight="1" x14ac:dyDescent="0.45">
      <c r="A15">
        <v>14</v>
      </c>
      <c r="B15" s="35" t="s">
        <v>303</v>
      </c>
      <c r="C15" t="s">
        <v>296</v>
      </c>
      <c r="D15" t="s">
        <v>297</v>
      </c>
    </row>
    <row r="16" spans="1:4" ht="33" customHeight="1" x14ac:dyDescent="0.45">
      <c r="A16">
        <v>15</v>
      </c>
      <c r="B16" s="99" t="s">
        <v>304</v>
      </c>
      <c r="C16" t="s">
        <v>285</v>
      </c>
      <c r="D16" t="s">
        <v>286</v>
      </c>
    </row>
    <row r="17" spans="1:5" ht="33" customHeight="1" x14ac:dyDescent="0.45">
      <c r="A17">
        <v>16</v>
      </c>
      <c r="B17" s="35" t="s">
        <v>305</v>
      </c>
      <c r="D17" t="s">
        <v>297</v>
      </c>
    </row>
    <row r="18" spans="1:5" ht="33" customHeight="1" x14ac:dyDescent="0.45">
      <c r="A18">
        <v>17</v>
      </c>
      <c r="B18" s="35" t="s">
        <v>306</v>
      </c>
      <c r="D18" t="s">
        <v>297</v>
      </c>
      <c r="E18" t="s">
        <v>307</v>
      </c>
    </row>
    <row r="19" spans="1:5" ht="33" customHeight="1" x14ac:dyDescent="0.45">
      <c r="A19">
        <v>18</v>
      </c>
      <c r="B19" s="35" t="s">
        <v>308</v>
      </c>
      <c r="D19" t="s">
        <v>297</v>
      </c>
      <c r="E19" t="s">
        <v>307</v>
      </c>
    </row>
    <row r="20" spans="1:5" ht="33" customHeight="1" x14ac:dyDescent="0.45">
      <c r="A20">
        <v>19</v>
      </c>
      <c r="B20" s="35" t="s">
        <v>309</v>
      </c>
      <c r="C20" t="s">
        <v>296</v>
      </c>
      <c r="D20" t="s">
        <v>297</v>
      </c>
    </row>
    <row r="21" spans="1:5" ht="33" customHeight="1" x14ac:dyDescent="0.45">
      <c r="A21">
        <v>20</v>
      </c>
      <c r="B21" s="35" t="s">
        <v>310</v>
      </c>
      <c r="D21" t="s">
        <v>297</v>
      </c>
    </row>
    <row r="22" spans="1:5" ht="28.5" x14ac:dyDescent="0.45">
      <c r="A22">
        <v>21</v>
      </c>
      <c r="B22" s="35" t="s">
        <v>311</v>
      </c>
      <c r="C22" t="s">
        <v>312</v>
      </c>
      <c r="D22" t="s">
        <v>297</v>
      </c>
    </row>
    <row r="23" spans="1:5" ht="28.5" x14ac:dyDescent="0.45">
      <c r="A23">
        <v>22</v>
      </c>
      <c r="B23" s="35" t="s">
        <v>313</v>
      </c>
      <c r="C23" t="s">
        <v>312</v>
      </c>
      <c r="D23" t="s">
        <v>297</v>
      </c>
    </row>
    <row r="24" spans="1:5" ht="28.5" x14ac:dyDescent="0.45">
      <c r="A24">
        <v>23</v>
      </c>
      <c r="B24" s="35" t="s">
        <v>314</v>
      </c>
      <c r="C24" t="s">
        <v>296</v>
      </c>
      <c r="D24" t="s">
        <v>297</v>
      </c>
    </row>
    <row r="25" spans="1:5" ht="28.5" x14ac:dyDescent="0.45">
      <c r="A25">
        <v>24</v>
      </c>
      <c r="B25" s="35" t="s">
        <v>315</v>
      </c>
      <c r="C25" t="s">
        <v>296</v>
      </c>
      <c r="D25" t="s">
        <v>297</v>
      </c>
    </row>
    <row r="26" spans="1:5" x14ac:dyDescent="0.45">
      <c r="A26">
        <v>25</v>
      </c>
      <c r="B26" s="35" t="s">
        <v>316</v>
      </c>
      <c r="D26" t="s">
        <v>297</v>
      </c>
    </row>
    <row r="27" spans="1:5" ht="28.5" x14ac:dyDescent="0.45">
      <c r="A27">
        <v>26</v>
      </c>
      <c r="B27" s="35" t="s">
        <v>317</v>
      </c>
      <c r="C27" t="s">
        <v>318</v>
      </c>
      <c r="D27" t="s">
        <v>294</v>
      </c>
    </row>
    <row r="28" spans="1:5" ht="28.5" x14ac:dyDescent="0.45">
      <c r="A28">
        <v>27</v>
      </c>
      <c r="B28" s="35" t="s">
        <v>319</v>
      </c>
      <c r="C28" t="s">
        <v>318</v>
      </c>
      <c r="D28" t="s">
        <v>294</v>
      </c>
    </row>
    <row r="29" spans="1:5" ht="28.5" x14ac:dyDescent="0.45">
      <c r="A29">
        <v>28</v>
      </c>
      <c r="B29" s="35" t="s">
        <v>320</v>
      </c>
      <c r="C29" t="s">
        <v>312</v>
      </c>
      <c r="D29" t="s">
        <v>297</v>
      </c>
    </row>
    <row r="30" spans="1:5" ht="28.5" x14ac:dyDescent="0.45">
      <c r="A30">
        <v>29</v>
      </c>
      <c r="B30" s="35" t="s">
        <v>321</v>
      </c>
      <c r="C30" t="s">
        <v>312</v>
      </c>
      <c r="D30" t="s">
        <v>297</v>
      </c>
    </row>
    <row r="31" spans="1:5" ht="28.5" x14ac:dyDescent="0.45">
      <c r="A31">
        <v>30</v>
      </c>
      <c r="B31" s="35" t="s">
        <v>322</v>
      </c>
      <c r="C31" t="s">
        <v>296</v>
      </c>
      <c r="D31" t="s">
        <v>297</v>
      </c>
    </row>
    <row r="32" spans="1:5" ht="28.5" x14ac:dyDescent="0.45">
      <c r="A32">
        <v>31</v>
      </c>
      <c r="B32" s="35" t="s">
        <v>323</v>
      </c>
      <c r="C32" t="s">
        <v>296</v>
      </c>
      <c r="D32" t="s">
        <v>297</v>
      </c>
    </row>
    <row r="33" spans="1:4" ht="42.75" x14ac:dyDescent="0.45">
      <c r="A33">
        <v>32</v>
      </c>
      <c r="B33" s="35" t="s">
        <v>324</v>
      </c>
      <c r="C33" t="s">
        <v>296</v>
      </c>
      <c r="D33" t="s">
        <v>297</v>
      </c>
    </row>
    <row r="34" spans="1:4" ht="28.5" x14ac:dyDescent="0.45">
      <c r="A34">
        <v>33</v>
      </c>
      <c r="B34" s="35" t="s">
        <v>325</v>
      </c>
      <c r="C34" t="s">
        <v>296</v>
      </c>
      <c r="D34" t="s">
        <v>297</v>
      </c>
    </row>
    <row r="35" spans="1:4" x14ac:dyDescent="0.45">
      <c r="A35">
        <v>34</v>
      </c>
      <c r="B35" s="35" t="s">
        <v>326</v>
      </c>
      <c r="D35" t="s">
        <v>297</v>
      </c>
    </row>
    <row r="36" spans="1:4" ht="28.5" x14ac:dyDescent="0.45">
      <c r="A36">
        <v>35</v>
      </c>
      <c r="B36" s="35" t="s">
        <v>327</v>
      </c>
      <c r="D36" t="s">
        <v>297</v>
      </c>
    </row>
    <row r="37" spans="1:4" ht="28.5" x14ac:dyDescent="0.45">
      <c r="A37">
        <v>36</v>
      </c>
      <c r="B37" s="35" t="s">
        <v>328</v>
      </c>
      <c r="D37" t="s">
        <v>297</v>
      </c>
    </row>
    <row r="38" spans="1:4" ht="28.5" x14ac:dyDescent="0.45">
      <c r="A38">
        <v>37</v>
      </c>
      <c r="B38" s="35" t="s">
        <v>329</v>
      </c>
      <c r="C38" t="s">
        <v>296</v>
      </c>
      <c r="D38" t="s">
        <v>297</v>
      </c>
    </row>
    <row r="39" spans="1:4" ht="28.5" x14ac:dyDescent="0.45">
      <c r="A39">
        <v>38</v>
      </c>
      <c r="B39" s="35" t="s">
        <v>330</v>
      </c>
      <c r="C39" t="s">
        <v>296</v>
      </c>
      <c r="D39" t="s">
        <v>297</v>
      </c>
    </row>
    <row r="40" spans="1:4" ht="28.5" x14ac:dyDescent="0.45">
      <c r="A40">
        <v>39</v>
      </c>
      <c r="B40" s="35" t="s">
        <v>331</v>
      </c>
      <c r="D40" t="s">
        <v>297</v>
      </c>
    </row>
    <row r="41" spans="1:4" ht="28.5" x14ac:dyDescent="0.45">
      <c r="A41">
        <v>40</v>
      </c>
      <c r="B41" s="35" t="s">
        <v>332</v>
      </c>
      <c r="D41" t="s">
        <v>297</v>
      </c>
    </row>
    <row r="42" spans="1:4" ht="28.5" x14ac:dyDescent="0.45">
      <c r="A42">
        <v>41</v>
      </c>
      <c r="B42" s="35" t="s">
        <v>333</v>
      </c>
      <c r="D42" t="s">
        <v>297</v>
      </c>
    </row>
    <row r="43" spans="1:4" ht="28.5" x14ac:dyDescent="0.45">
      <c r="A43">
        <v>42</v>
      </c>
      <c r="B43" s="35" t="s">
        <v>334</v>
      </c>
      <c r="C43" t="s">
        <v>296</v>
      </c>
      <c r="D43" t="s">
        <v>297</v>
      </c>
    </row>
    <row r="44" spans="1:4" ht="28.5" x14ac:dyDescent="0.45">
      <c r="A44">
        <v>43</v>
      </c>
      <c r="B44" s="35" t="s">
        <v>335</v>
      </c>
      <c r="C44" t="s">
        <v>296</v>
      </c>
      <c r="D44" t="s">
        <v>297</v>
      </c>
    </row>
    <row r="45" spans="1:4" ht="28.5" x14ac:dyDescent="0.45">
      <c r="A45">
        <v>44</v>
      </c>
      <c r="B45" s="35" t="s">
        <v>336</v>
      </c>
      <c r="C45" t="s">
        <v>296</v>
      </c>
      <c r="D45" t="s">
        <v>297</v>
      </c>
    </row>
    <row r="46" spans="1:4" ht="28.5" x14ac:dyDescent="0.45">
      <c r="A46">
        <v>45</v>
      </c>
      <c r="B46" s="35" t="s">
        <v>337</v>
      </c>
      <c r="D46" t="s">
        <v>297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235DFE-F40A-3043-80E7-EFCEED8E88CF}">
          <x14:formula1>
            <xm:f>Key!$A$20:$A$22</xm:f>
          </x14:formula1>
          <xm:sqref>D2:D236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6273-D424-0E4F-89E6-C75DAF8C6C44}">
  <dimension ref="A1:F26"/>
  <sheetViews>
    <sheetView workbookViewId="0">
      <selection activeCell="A21" sqref="A21"/>
    </sheetView>
  </sheetViews>
  <sheetFormatPr defaultColWidth="11.46484375" defaultRowHeight="14.25" x14ac:dyDescent="0.45"/>
  <cols>
    <col min="1" max="1" width="21" bestFit="1" customWidth="1"/>
    <col min="2" max="2" width="14.796875" bestFit="1" customWidth="1"/>
    <col min="3" max="3" width="20.265625" bestFit="1" customWidth="1"/>
  </cols>
  <sheetData>
    <row r="1" spans="1:6" x14ac:dyDescent="0.45">
      <c r="A1" s="11" t="s">
        <v>338</v>
      </c>
      <c r="B1" s="12" t="s">
        <v>19</v>
      </c>
      <c r="C1" s="12" t="s">
        <v>339</v>
      </c>
      <c r="D1" s="11" t="s">
        <v>340</v>
      </c>
      <c r="E1" s="11" t="s">
        <v>341</v>
      </c>
      <c r="F1" s="11" t="s">
        <v>342</v>
      </c>
    </row>
    <row r="2" spans="1:6" x14ac:dyDescent="0.45">
      <c r="A2" t="s">
        <v>343</v>
      </c>
      <c r="B2" t="s">
        <v>344</v>
      </c>
      <c r="C2" t="s">
        <v>113</v>
      </c>
      <c r="D2" t="s">
        <v>120</v>
      </c>
      <c r="E2" t="s">
        <v>345</v>
      </c>
      <c r="F2" t="s">
        <v>80</v>
      </c>
    </row>
    <row r="3" spans="1:6" x14ac:dyDescent="0.45">
      <c r="A3" t="s">
        <v>346</v>
      </c>
      <c r="B3" t="s">
        <v>347</v>
      </c>
      <c r="C3" t="s">
        <v>85</v>
      </c>
      <c r="D3" t="s">
        <v>81</v>
      </c>
      <c r="E3" t="s">
        <v>348</v>
      </c>
      <c r="F3" t="s">
        <v>110</v>
      </c>
    </row>
    <row r="4" spans="1:6" x14ac:dyDescent="0.45">
      <c r="A4" t="s">
        <v>349</v>
      </c>
      <c r="B4" t="s">
        <v>350</v>
      </c>
      <c r="C4" t="s">
        <v>69</v>
      </c>
      <c r="D4" t="s">
        <v>111</v>
      </c>
      <c r="E4" t="s">
        <v>351</v>
      </c>
      <c r="F4" t="s">
        <v>352</v>
      </c>
    </row>
    <row r="5" spans="1:6" x14ac:dyDescent="0.45">
      <c r="A5" t="s">
        <v>353</v>
      </c>
      <c r="B5" t="s">
        <v>354</v>
      </c>
      <c r="C5" t="s">
        <v>355</v>
      </c>
      <c r="D5" t="s">
        <v>356</v>
      </c>
      <c r="E5" t="s">
        <v>357</v>
      </c>
      <c r="F5" t="s">
        <v>358</v>
      </c>
    </row>
    <row r="6" spans="1:6" x14ac:dyDescent="0.45">
      <c r="A6" t="s">
        <v>161</v>
      </c>
      <c r="B6" t="s">
        <v>359</v>
      </c>
      <c r="C6" t="s">
        <v>360</v>
      </c>
      <c r="D6" t="s">
        <v>361</v>
      </c>
      <c r="F6" t="s">
        <v>362</v>
      </c>
    </row>
    <row r="7" spans="1:6" x14ac:dyDescent="0.45">
      <c r="A7" t="s">
        <v>94</v>
      </c>
      <c r="B7" t="s">
        <v>363</v>
      </c>
      <c r="C7" t="s">
        <v>364</v>
      </c>
      <c r="D7" t="s">
        <v>357</v>
      </c>
      <c r="F7" t="s">
        <v>365</v>
      </c>
    </row>
    <row r="8" spans="1:6" x14ac:dyDescent="0.45">
      <c r="A8" t="s">
        <v>83</v>
      </c>
      <c r="B8" t="s">
        <v>95</v>
      </c>
      <c r="C8" t="s">
        <v>68</v>
      </c>
      <c r="F8" t="s">
        <v>366</v>
      </c>
    </row>
    <row r="9" spans="1:6" x14ac:dyDescent="0.45">
      <c r="A9" t="s">
        <v>367</v>
      </c>
      <c r="B9" t="s">
        <v>368</v>
      </c>
      <c r="C9" t="s">
        <v>369</v>
      </c>
      <c r="F9" t="s">
        <v>357</v>
      </c>
    </row>
    <row r="10" spans="1:6" x14ac:dyDescent="0.45">
      <c r="A10" t="s">
        <v>357</v>
      </c>
      <c r="B10" t="s">
        <v>162</v>
      </c>
      <c r="C10" t="s">
        <v>370</v>
      </c>
    </row>
    <row r="11" spans="1:6" x14ac:dyDescent="0.45">
      <c r="B11" t="s">
        <v>84</v>
      </c>
      <c r="C11" t="s">
        <v>371</v>
      </c>
    </row>
    <row r="12" spans="1:6" x14ac:dyDescent="0.45">
      <c r="B12" t="s">
        <v>372</v>
      </c>
      <c r="C12" t="s">
        <v>373</v>
      </c>
    </row>
    <row r="13" spans="1:6" x14ac:dyDescent="0.45">
      <c r="B13" t="s">
        <v>357</v>
      </c>
      <c r="C13" t="s">
        <v>31</v>
      </c>
    </row>
    <row r="14" spans="1:6" x14ac:dyDescent="0.45">
      <c r="C14" t="s">
        <v>374</v>
      </c>
    </row>
    <row r="15" spans="1:6" x14ac:dyDescent="0.45">
      <c r="C15" t="s">
        <v>357</v>
      </c>
    </row>
    <row r="18" spans="1:2" ht="36" x14ac:dyDescent="1.05">
      <c r="B18" s="25" t="s">
        <v>375</v>
      </c>
    </row>
    <row r="19" spans="1:2" x14ac:dyDescent="0.45">
      <c r="A19" t="s">
        <v>283</v>
      </c>
    </row>
    <row r="20" spans="1:2" x14ac:dyDescent="0.45">
      <c r="A20" t="s">
        <v>286</v>
      </c>
    </row>
    <row r="21" spans="1:2" x14ac:dyDescent="0.45">
      <c r="A21" t="s">
        <v>297</v>
      </c>
    </row>
    <row r="22" spans="1:2" x14ac:dyDescent="0.45">
      <c r="A22" t="s">
        <v>294</v>
      </c>
    </row>
    <row r="24" spans="1:2" x14ac:dyDescent="0.45">
      <c r="A24" t="s">
        <v>376</v>
      </c>
    </row>
    <row r="25" spans="1:2" x14ac:dyDescent="0.45">
      <c r="A25" t="s">
        <v>377</v>
      </c>
    </row>
    <row r="26" spans="1:2" x14ac:dyDescent="0.45">
      <c r="A26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1BEE-C890-42B5-BB19-2C2CB21F3B80}">
  <dimension ref="A1:M44"/>
  <sheetViews>
    <sheetView workbookViewId="0">
      <selection activeCell="R27" sqref="R27"/>
    </sheetView>
  </sheetViews>
  <sheetFormatPr defaultColWidth="8.796875" defaultRowHeight="14.25" x14ac:dyDescent="0.45"/>
  <cols>
    <col min="1" max="2" width="8.73046875" bestFit="1" customWidth="1"/>
    <col min="3" max="3" width="8" bestFit="1" customWidth="1"/>
    <col min="4" max="4" width="6.73046875" bestFit="1" customWidth="1"/>
    <col min="5" max="5" width="9.46484375" bestFit="1" customWidth="1"/>
    <col min="6" max="6" width="6" bestFit="1" customWidth="1"/>
    <col min="7" max="7" width="5.796875" bestFit="1" customWidth="1"/>
    <col min="8" max="8" width="6.265625" bestFit="1" customWidth="1"/>
    <col min="9" max="9" width="5.73046875" bestFit="1" customWidth="1"/>
    <col min="10" max="10" width="15.796875" bestFit="1" customWidth="1"/>
  </cols>
  <sheetData>
    <row r="1" spans="1:13" x14ac:dyDescent="0.45">
      <c r="A1" t="s">
        <v>379</v>
      </c>
      <c r="B1" t="s">
        <v>380</v>
      </c>
      <c r="C1" t="s">
        <v>381</v>
      </c>
      <c r="D1" t="s">
        <v>382</v>
      </c>
    </row>
    <row r="2" spans="1:13" x14ac:dyDescent="0.45">
      <c r="A2" t="s">
        <v>383</v>
      </c>
      <c r="B2" t="s">
        <v>384</v>
      </c>
    </row>
    <row r="3" spans="1:13" x14ac:dyDescent="0.45">
      <c r="A3" t="s">
        <v>49</v>
      </c>
      <c r="B3" t="s">
        <v>382</v>
      </c>
    </row>
    <row r="4" spans="1:13" ht="36" x14ac:dyDescent="1.05">
      <c r="A4" t="s">
        <v>383</v>
      </c>
      <c r="B4" t="s">
        <v>384</v>
      </c>
      <c r="J4" s="25" t="s">
        <v>375</v>
      </c>
    </row>
    <row r="5" spans="1:13" x14ac:dyDescent="0.45">
      <c r="A5" t="s">
        <v>385</v>
      </c>
      <c r="B5" t="s">
        <v>386</v>
      </c>
      <c r="C5" t="s">
        <v>387</v>
      </c>
    </row>
    <row r="6" spans="1:13" x14ac:dyDescent="0.45">
      <c r="A6" t="s">
        <v>388</v>
      </c>
      <c r="B6" t="s">
        <v>389</v>
      </c>
      <c r="C6" t="s">
        <v>80</v>
      </c>
    </row>
    <row r="7" spans="1:13" x14ac:dyDescent="0.45">
      <c r="A7" t="s">
        <v>390</v>
      </c>
      <c r="B7" t="s">
        <v>49</v>
      </c>
      <c r="C7" t="s">
        <v>382</v>
      </c>
      <c r="D7" t="s">
        <v>391</v>
      </c>
      <c r="E7" t="s">
        <v>392</v>
      </c>
      <c r="F7" t="s">
        <v>393</v>
      </c>
    </row>
    <row r="8" spans="1:13" x14ac:dyDescent="0.45">
      <c r="A8" t="s">
        <v>394</v>
      </c>
    </row>
    <row r="9" spans="1:13" x14ac:dyDescent="0.45">
      <c r="A9" t="s">
        <v>395</v>
      </c>
      <c r="B9" t="s">
        <v>396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396</v>
      </c>
    </row>
    <row r="10" spans="1:13" x14ac:dyDescent="0.45">
      <c r="A10" t="s">
        <v>401</v>
      </c>
      <c r="B10">
        <v>2.5</v>
      </c>
      <c r="C10">
        <v>22.26</v>
      </c>
      <c r="D10">
        <v>0</v>
      </c>
      <c r="E10">
        <v>2023</v>
      </c>
      <c r="F10">
        <v>32.75</v>
      </c>
      <c r="G10">
        <v>120</v>
      </c>
      <c r="H10">
        <v>0.01</v>
      </c>
      <c r="I10">
        <v>-0.01</v>
      </c>
      <c r="J10" t="s">
        <v>402</v>
      </c>
      <c r="M10">
        <f>F10*-1+30</f>
        <v>-2.75</v>
      </c>
    </row>
    <row r="11" spans="1:13" x14ac:dyDescent="0.45">
      <c r="A11" t="s">
        <v>403</v>
      </c>
      <c r="B11">
        <v>2.5</v>
      </c>
      <c r="C11">
        <v>22.26</v>
      </c>
      <c r="D11" t="s">
        <v>404</v>
      </c>
      <c r="E11">
        <v>2023</v>
      </c>
      <c r="F11">
        <v>34.590000000000003</v>
      </c>
      <c r="G11">
        <v>120</v>
      </c>
      <c r="H11">
        <v>0.37</v>
      </c>
      <c r="I11">
        <v>-0.01</v>
      </c>
      <c r="J11" t="s">
        <v>402</v>
      </c>
      <c r="M11">
        <f t="shared" ref="M11:M44" si="0">F11*-1+30</f>
        <v>-4.5900000000000034</v>
      </c>
    </row>
    <row r="12" spans="1:13" x14ac:dyDescent="0.45">
      <c r="A12" t="s">
        <v>405</v>
      </c>
      <c r="B12">
        <v>2.5</v>
      </c>
      <c r="C12">
        <v>22.26</v>
      </c>
      <c r="D12" t="s">
        <v>404</v>
      </c>
      <c r="E12">
        <v>2023</v>
      </c>
      <c r="F12">
        <v>35.229999999999997</v>
      </c>
      <c r="G12">
        <v>120</v>
      </c>
      <c r="H12">
        <v>1.69</v>
      </c>
      <c r="I12">
        <v>-0.01</v>
      </c>
      <c r="J12" t="s">
        <v>402</v>
      </c>
      <c r="M12">
        <f t="shared" si="0"/>
        <v>-5.2299999999999969</v>
      </c>
    </row>
    <row r="13" spans="1:13" x14ac:dyDescent="0.45">
      <c r="A13" t="s">
        <v>406</v>
      </c>
      <c r="B13">
        <v>2.5</v>
      </c>
      <c r="C13">
        <v>22.26</v>
      </c>
      <c r="D13" t="s">
        <v>407</v>
      </c>
      <c r="E13">
        <v>2023</v>
      </c>
      <c r="F13">
        <v>36.54</v>
      </c>
      <c r="G13">
        <v>120</v>
      </c>
      <c r="H13">
        <v>7.86</v>
      </c>
      <c r="I13">
        <v>-0.02</v>
      </c>
      <c r="J13" t="s">
        <v>402</v>
      </c>
      <c r="M13">
        <f t="shared" si="0"/>
        <v>-6.5399999999999991</v>
      </c>
    </row>
    <row r="14" spans="1:13" x14ac:dyDescent="0.45">
      <c r="A14" t="s">
        <v>408</v>
      </c>
      <c r="B14">
        <v>2.5</v>
      </c>
      <c r="C14">
        <v>22.26</v>
      </c>
      <c r="D14" t="s">
        <v>407</v>
      </c>
      <c r="E14">
        <v>2023</v>
      </c>
      <c r="F14">
        <v>36.53</v>
      </c>
      <c r="G14">
        <v>120</v>
      </c>
      <c r="H14">
        <v>8.08</v>
      </c>
      <c r="I14">
        <v>-0.06</v>
      </c>
      <c r="J14" t="s">
        <v>402</v>
      </c>
      <c r="M14">
        <f t="shared" si="0"/>
        <v>-6.5300000000000011</v>
      </c>
    </row>
    <row r="15" spans="1:13" x14ac:dyDescent="0.45">
      <c r="A15" t="s">
        <v>409</v>
      </c>
      <c r="B15">
        <v>2.5</v>
      </c>
      <c r="C15">
        <v>22.26</v>
      </c>
      <c r="D15" t="s">
        <v>410</v>
      </c>
      <c r="E15">
        <v>2023</v>
      </c>
      <c r="F15">
        <v>36.67</v>
      </c>
      <c r="G15">
        <v>120</v>
      </c>
      <c r="H15">
        <v>24.39</v>
      </c>
      <c r="I15">
        <v>-0.85</v>
      </c>
      <c r="J15" t="s">
        <v>402</v>
      </c>
      <c r="M15">
        <f t="shared" si="0"/>
        <v>-6.6700000000000017</v>
      </c>
    </row>
    <row r="16" spans="1:13" x14ac:dyDescent="0.45">
      <c r="A16" t="s">
        <v>411</v>
      </c>
      <c r="B16">
        <v>9</v>
      </c>
      <c r="C16">
        <v>2.17</v>
      </c>
      <c r="D16">
        <v>0</v>
      </c>
      <c r="E16">
        <v>2273</v>
      </c>
      <c r="F16">
        <v>32.08</v>
      </c>
      <c r="G16">
        <v>16</v>
      </c>
      <c r="H16">
        <v>0.14000000000000001</v>
      </c>
      <c r="I16">
        <v>-0.01</v>
      </c>
      <c r="J16" t="s">
        <v>412</v>
      </c>
      <c r="M16">
        <f t="shared" si="0"/>
        <v>-2.0799999999999983</v>
      </c>
    </row>
    <row r="17" spans="1:13" x14ac:dyDescent="0.45">
      <c r="A17" t="s">
        <v>413</v>
      </c>
      <c r="B17">
        <v>9</v>
      </c>
      <c r="C17">
        <v>16.989999999999998</v>
      </c>
      <c r="D17">
        <v>1.78</v>
      </c>
      <c r="E17">
        <v>2273</v>
      </c>
      <c r="F17">
        <v>32.700000000000003</v>
      </c>
      <c r="G17">
        <v>16</v>
      </c>
      <c r="H17">
        <v>0.44</v>
      </c>
      <c r="I17">
        <v>-0.02</v>
      </c>
      <c r="J17" t="s">
        <v>402</v>
      </c>
      <c r="M17">
        <f t="shared" si="0"/>
        <v>-2.7000000000000028</v>
      </c>
    </row>
    <row r="18" spans="1:13" x14ac:dyDescent="0.45">
      <c r="A18">
        <v>1483</v>
      </c>
      <c r="B18">
        <v>9</v>
      </c>
      <c r="C18">
        <v>15.29</v>
      </c>
      <c r="D18">
        <v>1.6</v>
      </c>
      <c r="E18">
        <v>2273</v>
      </c>
      <c r="F18">
        <v>32.92</v>
      </c>
      <c r="G18">
        <v>10</v>
      </c>
      <c r="H18">
        <v>0.39</v>
      </c>
      <c r="I18">
        <v>-0.02</v>
      </c>
      <c r="J18" t="s">
        <v>402</v>
      </c>
      <c r="M18">
        <f t="shared" si="0"/>
        <v>-2.9200000000000017</v>
      </c>
    </row>
    <row r="19" spans="1:13" x14ac:dyDescent="0.45">
      <c r="A19">
        <v>1500</v>
      </c>
      <c r="B19">
        <v>9</v>
      </c>
      <c r="C19">
        <v>16.649999999999999</v>
      </c>
      <c r="D19">
        <v>6.75</v>
      </c>
      <c r="E19">
        <v>2273</v>
      </c>
      <c r="F19">
        <v>34.159999999999997</v>
      </c>
      <c r="G19">
        <v>10</v>
      </c>
      <c r="H19">
        <v>5.79</v>
      </c>
      <c r="I19">
        <v>-0.23</v>
      </c>
      <c r="J19" t="s">
        <v>402</v>
      </c>
      <c r="M19">
        <f t="shared" si="0"/>
        <v>-4.1599999999999966</v>
      </c>
    </row>
    <row r="20" spans="1:13" x14ac:dyDescent="0.45">
      <c r="A20">
        <v>1194</v>
      </c>
      <c r="B20">
        <v>9</v>
      </c>
      <c r="C20">
        <v>2.2400000000000002</v>
      </c>
      <c r="D20">
        <v>0</v>
      </c>
      <c r="E20">
        <v>2473</v>
      </c>
      <c r="F20">
        <v>31.26</v>
      </c>
      <c r="G20">
        <v>16</v>
      </c>
      <c r="H20">
        <v>0.05</v>
      </c>
      <c r="I20">
        <v>-0.01</v>
      </c>
      <c r="J20" t="s">
        <v>414</v>
      </c>
      <c r="M20">
        <f t="shared" si="0"/>
        <v>-1.2600000000000016</v>
      </c>
    </row>
    <row r="21" spans="1:13" x14ac:dyDescent="0.45">
      <c r="A21">
        <v>1371</v>
      </c>
      <c r="B21">
        <v>9</v>
      </c>
      <c r="C21">
        <v>2.19</v>
      </c>
      <c r="D21">
        <v>0</v>
      </c>
      <c r="E21">
        <v>2473</v>
      </c>
      <c r="F21">
        <v>31.39</v>
      </c>
      <c r="G21">
        <v>4</v>
      </c>
      <c r="H21">
        <v>7.0000000000000007E-2</v>
      </c>
      <c r="I21">
        <v>-0.02</v>
      </c>
      <c r="J21" t="s">
        <v>414</v>
      </c>
      <c r="M21">
        <f t="shared" si="0"/>
        <v>-1.3900000000000006</v>
      </c>
    </row>
    <row r="22" spans="1:13" x14ac:dyDescent="0.45">
      <c r="A22">
        <v>1352</v>
      </c>
      <c r="B22">
        <v>9</v>
      </c>
      <c r="C22">
        <v>2.19</v>
      </c>
      <c r="D22">
        <v>0</v>
      </c>
      <c r="E22">
        <v>2473</v>
      </c>
      <c r="F22">
        <v>31.5</v>
      </c>
      <c r="G22">
        <v>16</v>
      </c>
      <c r="H22">
        <v>7.0000000000000007E-2</v>
      </c>
      <c r="I22">
        <v>-0.01</v>
      </c>
      <c r="J22" t="s">
        <v>414</v>
      </c>
      <c r="M22">
        <f t="shared" si="0"/>
        <v>-1.5</v>
      </c>
    </row>
    <row r="23" spans="1:13" x14ac:dyDescent="0.45">
      <c r="A23">
        <v>1210</v>
      </c>
      <c r="B23">
        <v>9</v>
      </c>
      <c r="C23">
        <v>2.19</v>
      </c>
      <c r="D23">
        <v>0</v>
      </c>
      <c r="E23">
        <v>2473</v>
      </c>
      <c r="F23">
        <v>31.47</v>
      </c>
      <c r="G23">
        <v>16</v>
      </c>
      <c r="H23">
        <v>7.0000000000000007E-2</v>
      </c>
      <c r="I23">
        <v>-0.02</v>
      </c>
      <c r="J23" t="s">
        <v>412</v>
      </c>
      <c r="M23">
        <f t="shared" si="0"/>
        <v>-1.4699999999999989</v>
      </c>
    </row>
    <row r="24" spans="1:13" x14ac:dyDescent="0.45">
      <c r="A24">
        <v>1383</v>
      </c>
      <c r="B24">
        <v>9</v>
      </c>
      <c r="C24">
        <v>2.19</v>
      </c>
      <c r="D24">
        <v>0</v>
      </c>
      <c r="E24">
        <v>2473</v>
      </c>
      <c r="F24">
        <v>31.47</v>
      </c>
      <c r="G24">
        <v>8</v>
      </c>
      <c r="H24">
        <v>0.08</v>
      </c>
      <c r="I24">
        <v>-0.01</v>
      </c>
      <c r="J24" t="s">
        <v>414</v>
      </c>
      <c r="M24">
        <f t="shared" si="0"/>
        <v>-1.4699999999999989</v>
      </c>
    </row>
    <row r="25" spans="1:13" x14ac:dyDescent="0.45">
      <c r="A25" t="s">
        <v>415</v>
      </c>
      <c r="B25">
        <v>9</v>
      </c>
      <c r="C25">
        <v>2.17</v>
      </c>
      <c r="D25">
        <v>0</v>
      </c>
      <c r="E25">
        <v>2473</v>
      </c>
      <c r="F25">
        <v>32.06</v>
      </c>
      <c r="G25">
        <v>16</v>
      </c>
      <c r="H25">
        <v>0.13</v>
      </c>
      <c r="I25">
        <v>-0.01</v>
      </c>
      <c r="J25" t="s">
        <v>412</v>
      </c>
      <c r="M25">
        <f t="shared" si="0"/>
        <v>-2.0600000000000023</v>
      </c>
    </row>
    <row r="26" spans="1:13" x14ac:dyDescent="0.45">
      <c r="A26" t="s">
        <v>416</v>
      </c>
      <c r="B26">
        <v>9</v>
      </c>
      <c r="C26">
        <v>16.989999999999998</v>
      </c>
      <c r="D26">
        <v>1.78</v>
      </c>
      <c r="E26">
        <v>2473</v>
      </c>
      <c r="F26">
        <v>32.700000000000003</v>
      </c>
      <c r="G26">
        <v>16</v>
      </c>
      <c r="H26">
        <v>0.86</v>
      </c>
      <c r="I26">
        <v>-0.05</v>
      </c>
      <c r="J26" t="s">
        <v>412</v>
      </c>
      <c r="M26">
        <f t="shared" si="0"/>
        <v>-2.7000000000000028</v>
      </c>
    </row>
    <row r="27" spans="1:13" x14ac:dyDescent="0.45">
      <c r="A27">
        <v>1218</v>
      </c>
      <c r="B27">
        <v>9</v>
      </c>
      <c r="C27">
        <v>2.13</v>
      </c>
      <c r="D27">
        <v>3</v>
      </c>
      <c r="E27">
        <v>2473</v>
      </c>
      <c r="F27">
        <v>32.840000000000003</v>
      </c>
      <c r="G27">
        <v>16</v>
      </c>
      <c r="H27">
        <v>0.91</v>
      </c>
      <c r="I27">
        <v>-0.15</v>
      </c>
      <c r="J27" t="s">
        <v>412</v>
      </c>
      <c r="M27">
        <f t="shared" si="0"/>
        <v>-2.8400000000000034</v>
      </c>
    </row>
    <row r="28" spans="1:13" x14ac:dyDescent="0.45">
      <c r="A28">
        <v>1203</v>
      </c>
      <c r="B28">
        <v>9</v>
      </c>
      <c r="C28">
        <v>16.34</v>
      </c>
      <c r="D28">
        <v>6.63</v>
      </c>
      <c r="E28">
        <v>2473</v>
      </c>
      <c r="F28">
        <v>33.58</v>
      </c>
      <c r="G28">
        <v>16</v>
      </c>
      <c r="H28">
        <v>3.95</v>
      </c>
      <c r="I28">
        <v>-0.28999999999999998</v>
      </c>
      <c r="J28" t="s">
        <v>412</v>
      </c>
      <c r="M28">
        <f t="shared" si="0"/>
        <v>-3.5799999999999983</v>
      </c>
    </row>
    <row r="29" spans="1:13" x14ac:dyDescent="0.45">
      <c r="A29">
        <v>1316</v>
      </c>
      <c r="B29">
        <v>9</v>
      </c>
      <c r="C29">
        <v>16.34</v>
      </c>
      <c r="D29">
        <v>6.63</v>
      </c>
      <c r="E29">
        <v>2473</v>
      </c>
      <c r="F29">
        <v>33.549999999999997</v>
      </c>
      <c r="G29">
        <v>16</v>
      </c>
      <c r="H29">
        <v>4.5199999999999996</v>
      </c>
      <c r="I29">
        <v>-0.2</v>
      </c>
      <c r="J29" t="s">
        <v>412</v>
      </c>
      <c r="M29">
        <f t="shared" si="0"/>
        <v>-3.5499999999999972</v>
      </c>
    </row>
    <row r="30" spans="1:13" x14ac:dyDescent="0.45">
      <c r="A30">
        <v>1273</v>
      </c>
      <c r="B30">
        <v>18</v>
      </c>
      <c r="C30">
        <v>2.13</v>
      </c>
      <c r="D30">
        <v>3</v>
      </c>
      <c r="E30">
        <v>2473</v>
      </c>
      <c r="F30">
        <v>32.32</v>
      </c>
      <c r="G30">
        <v>7</v>
      </c>
      <c r="H30">
        <v>0.52</v>
      </c>
      <c r="I30">
        <v>-0.02</v>
      </c>
      <c r="J30" t="s">
        <v>412</v>
      </c>
      <c r="M30">
        <f t="shared" si="0"/>
        <v>-2.3200000000000003</v>
      </c>
    </row>
    <row r="31" spans="1:13" x14ac:dyDescent="0.45">
      <c r="A31">
        <v>1334</v>
      </c>
      <c r="B31">
        <v>18</v>
      </c>
      <c r="C31">
        <v>16.989999999999998</v>
      </c>
      <c r="D31">
        <v>1.78</v>
      </c>
      <c r="E31">
        <v>2473</v>
      </c>
      <c r="F31">
        <v>32.869999999999997</v>
      </c>
      <c r="G31">
        <v>10</v>
      </c>
      <c r="H31">
        <v>1.21</v>
      </c>
      <c r="I31">
        <v>-0.28000000000000003</v>
      </c>
      <c r="J31" t="s">
        <v>414</v>
      </c>
      <c r="M31">
        <f t="shared" si="0"/>
        <v>-2.8699999999999974</v>
      </c>
    </row>
    <row r="32" spans="1:13" x14ac:dyDescent="0.45">
      <c r="A32">
        <v>1275</v>
      </c>
      <c r="B32">
        <v>18</v>
      </c>
      <c r="C32">
        <v>2.17</v>
      </c>
      <c r="D32">
        <v>0</v>
      </c>
      <c r="E32">
        <v>2473</v>
      </c>
      <c r="F32">
        <v>32.08</v>
      </c>
      <c r="G32">
        <v>15</v>
      </c>
      <c r="H32">
        <v>0.38</v>
      </c>
      <c r="I32">
        <v>-0.03</v>
      </c>
      <c r="J32" t="s">
        <v>414</v>
      </c>
      <c r="M32">
        <f t="shared" si="0"/>
        <v>-2.0799999999999983</v>
      </c>
    </row>
    <row r="33" spans="1:13" x14ac:dyDescent="0.45">
      <c r="A33">
        <v>1285</v>
      </c>
      <c r="B33">
        <v>18</v>
      </c>
      <c r="C33">
        <v>2.2400000000000002</v>
      </c>
      <c r="D33">
        <v>0</v>
      </c>
      <c r="E33">
        <v>2473</v>
      </c>
      <c r="F33">
        <v>31.12</v>
      </c>
      <c r="G33">
        <v>16</v>
      </c>
      <c r="H33">
        <v>7.0000000000000007E-2</v>
      </c>
      <c r="I33">
        <v>-0.01</v>
      </c>
      <c r="J33" t="s">
        <v>414</v>
      </c>
      <c r="M33">
        <f t="shared" si="0"/>
        <v>-1.120000000000001</v>
      </c>
    </row>
    <row r="34" spans="1:13" x14ac:dyDescent="0.45">
      <c r="A34">
        <v>1320</v>
      </c>
      <c r="B34">
        <v>18</v>
      </c>
      <c r="C34">
        <v>16.34</v>
      </c>
      <c r="D34">
        <v>6.63</v>
      </c>
      <c r="E34">
        <v>2473</v>
      </c>
      <c r="F34">
        <v>33.14</v>
      </c>
      <c r="G34">
        <v>10</v>
      </c>
      <c r="H34">
        <v>3.49</v>
      </c>
      <c r="I34">
        <v>-0.13</v>
      </c>
      <c r="J34" t="s">
        <v>414</v>
      </c>
      <c r="M34">
        <f t="shared" si="0"/>
        <v>-3.1400000000000006</v>
      </c>
    </row>
    <row r="35" spans="1:13" x14ac:dyDescent="0.45">
      <c r="A35">
        <v>1520</v>
      </c>
      <c r="B35">
        <v>5</v>
      </c>
      <c r="C35">
        <v>16.649999999999999</v>
      </c>
      <c r="D35">
        <v>6.75</v>
      </c>
      <c r="E35">
        <v>2273</v>
      </c>
      <c r="F35">
        <v>33.92</v>
      </c>
      <c r="G35">
        <v>10</v>
      </c>
      <c r="H35">
        <v>3.34</v>
      </c>
      <c r="I35">
        <v>-0.26</v>
      </c>
      <c r="J35" t="s">
        <v>412</v>
      </c>
      <c r="M35">
        <f t="shared" si="0"/>
        <v>-3.9200000000000017</v>
      </c>
    </row>
    <row r="36" spans="1:13" x14ac:dyDescent="0.45">
      <c r="A36">
        <v>1484</v>
      </c>
      <c r="B36">
        <v>9</v>
      </c>
      <c r="C36">
        <v>15.29</v>
      </c>
      <c r="D36">
        <v>1.6</v>
      </c>
      <c r="E36">
        <v>2073</v>
      </c>
      <c r="F36">
        <v>32.76</v>
      </c>
      <c r="G36">
        <v>10</v>
      </c>
      <c r="H36">
        <v>0.61</v>
      </c>
      <c r="I36">
        <v>-0.01</v>
      </c>
      <c r="J36" t="s">
        <v>402</v>
      </c>
      <c r="M36">
        <f t="shared" si="0"/>
        <v>-2.759999999999998</v>
      </c>
    </row>
    <row r="37" spans="1:13" x14ac:dyDescent="0.45">
      <c r="A37">
        <v>1460</v>
      </c>
      <c r="B37">
        <v>14</v>
      </c>
      <c r="C37">
        <v>16.34</v>
      </c>
      <c r="D37">
        <v>6.63</v>
      </c>
      <c r="E37">
        <v>2473</v>
      </c>
      <c r="F37">
        <v>33.93</v>
      </c>
      <c r="G37">
        <v>10</v>
      </c>
      <c r="H37">
        <v>4.6500000000000004</v>
      </c>
      <c r="I37">
        <v>-0.14000000000000001</v>
      </c>
      <c r="J37" t="s">
        <v>402</v>
      </c>
      <c r="M37">
        <f t="shared" si="0"/>
        <v>-3.9299999999999997</v>
      </c>
    </row>
    <row r="38" spans="1:13" x14ac:dyDescent="0.45">
      <c r="A38">
        <v>1337</v>
      </c>
      <c r="B38">
        <v>23</v>
      </c>
      <c r="C38">
        <v>16.34</v>
      </c>
      <c r="D38">
        <v>6.63</v>
      </c>
      <c r="E38">
        <v>2473</v>
      </c>
      <c r="F38">
        <v>32.97</v>
      </c>
      <c r="G38">
        <v>4</v>
      </c>
      <c r="H38">
        <v>3.88</v>
      </c>
      <c r="I38">
        <v>-0.1</v>
      </c>
      <c r="J38" t="s">
        <v>412</v>
      </c>
      <c r="M38">
        <f t="shared" si="0"/>
        <v>-2.9699999999999989</v>
      </c>
    </row>
    <row r="39" spans="1:13" x14ac:dyDescent="0.45">
      <c r="A39" t="s">
        <v>417</v>
      </c>
      <c r="B39">
        <v>9</v>
      </c>
      <c r="C39">
        <v>16.989999999999998</v>
      </c>
      <c r="D39">
        <v>1.78</v>
      </c>
      <c r="E39">
        <v>2173</v>
      </c>
      <c r="F39">
        <v>33.35</v>
      </c>
      <c r="G39">
        <v>16</v>
      </c>
      <c r="H39">
        <v>0.54</v>
      </c>
      <c r="I39">
        <v>-0.04</v>
      </c>
      <c r="J39" t="s">
        <v>418</v>
      </c>
      <c r="M39">
        <f t="shared" si="0"/>
        <v>-3.3500000000000014</v>
      </c>
    </row>
    <row r="40" spans="1:13" x14ac:dyDescent="0.45">
      <c r="A40" t="s">
        <v>419</v>
      </c>
      <c r="B40">
        <v>9</v>
      </c>
      <c r="C40">
        <v>16.989999999999998</v>
      </c>
      <c r="D40">
        <v>1.78</v>
      </c>
      <c r="E40">
        <v>2373</v>
      </c>
      <c r="F40">
        <v>32.71</v>
      </c>
      <c r="G40">
        <v>10</v>
      </c>
      <c r="H40">
        <v>0.69</v>
      </c>
      <c r="I40">
        <v>-0.06</v>
      </c>
      <c r="J40" t="s">
        <v>412</v>
      </c>
      <c r="M40">
        <f t="shared" si="0"/>
        <v>-2.7100000000000009</v>
      </c>
    </row>
    <row r="41" spans="1:13" x14ac:dyDescent="0.45">
      <c r="A41" t="s">
        <v>420</v>
      </c>
      <c r="B41">
        <v>9</v>
      </c>
      <c r="C41">
        <v>16.989999999999998</v>
      </c>
      <c r="D41">
        <v>1.78</v>
      </c>
      <c r="E41">
        <v>2573</v>
      </c>
      <c r="F41">
        <v>32.26</v>
      </c>
      <c r="G41">
        <v>9</v>
      </c>
      <c r="H41">
        <v>0.21</v>
      </c>
      <c r="I41">
        <v>-0.02</v>
      </c>
      <c r="J41" t="s">
        <v>412</v>
      </c>
      <c r="M41">
        <f t="shared" si="0"/>
        <v>-2.259999999999998</v>
      </c>
    </row>
    <row r="42" spans="1:13" x14ac:dyDescent="0.45">
      <c r="A42" t="s">
        <v>421</v>
      </c>
      <c r="B42">
        <v>9</v>
      </c>
      <c r="C42">
        <v>16.989999999999998</v>
      </c>
      <c r="D42">
        <v>1.78</v>
      </c>
      <c r="E42">
        <v>2673</v>
      </c>
      <c r="F42">
        <v>31.9</v>
      </c>
      <c r="G42">
        <v>12</v>
      </c>
      <c r="H42">
        <v>0.06</v>
      </c>
      <c r="I42">
        <v>-0.02</v>
      </c>
      <c r="J42" t="s">
        <v>412</v>
      </c>
      <c r="M42">
        <f t="shared" si="0"/>
        <v>-1.8999999999999986</v>
      </c>
    </row>
    <row r="43" spans="1:13" x14ac:dyDescent="0.45">
      <c r="A43" t="s">
        <v>422</v>
      </c>
      <c r="B43">
        <v>9</v>
      </c>
      <c r="C43">
        <v>2.17</v>
      </c>
      <c r="D43">
        <v>0</v>
      </c>
      <c r="E43">
        <v>2073</v>
      </c>
      <c r="F43">
        <v>31.92</v>
      </c>
      <c r="G43">
        <v>20</v>
      </c>
      <c r="H43">
        <v>0.05</v>
      </c>
      <c r="I43">
        <v>-0.01</v>
      </c>
      <c r="J43" t="s">
        <v>414</v>
      </c>
      <c r="M43">
        <f t="shared" si="0"/>
        <v>-1.9200000000000017</v>
      </c>
    </row>
    <row r="44" spans="1:13" x14ac:dyDescent="0.45">
      <c r="A44" t="s">
        <v>423</v>
      </c>
      <c r="B44">
        <v>9</v>
      </c>
      <c r="C44">
        <v>2.17</v>
      </c>
      <c r="D44">
        <v>0</v>
      </c>
      <c r="E44">
        <v>2173</v>
      </c>
      <c r="F44">
        <v>31.83</v>
      </c>
      <c r="G44">
        <v>14</v>
      </c>
      <c r="H44">
        <v>7.0000000000000007E-2</v>
      </c>
      <c r="I44">
        <v>-0.01</v>
      </c>
      <c r="J44" t="s">
        <v>412</v>
      </c>
      <c r="M44">
        <f t="shared" si="0"/>
        <v>-1.8299999999999983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FD340796B6C448560A9E4E297566E" ma:contentTypeVersion="8" ma:contentTypeDescription="Create a new document." ma:contentTypeScope="" ma:versionID="9336b186ca17759e67bcfa26643c405d">
  <xsd:schema xmlns:xsd="http://www.w3.org/2001/XMLSchema" xmlns:xs="http://www.w3.org/2001/XMLSchema" xmlns:p="http://schemas.microsoft.com/office/2006/metadata/properties" xmlns:ns2="8f3a97f1-28f6-4034-9787-b9c39bb2225c" targetNamespace="http://schemas.microsoft.com/office/2006/metadata/properties" ma:root="true" ma:fieldsID="8a36f9aa94409fc15f4a0074c828e420" ns2:_="">
    <xsd:import namespace="8f3a97f1-28f6-4034-9787-b9c39bb22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a97f1-28f6-4034-9787-b9c39bb22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B783F3-FA8B-41E9-B3CF-81F838B6AD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6B9EB-3900-4758-BE34-E1AB4DDD9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a97f1-28f6-4034-9787-b9c39bb22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D6473E-BA07-4C0D-A76E-74964689C9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Si_In_Metal</vt:lpstr>
      <vt:lpstr>Errors</vt:lpstr>
      <vt:lpstr>Papers</vt:lpstr>
      <vt:lpstr>Key</vt:lpstr>
      <vt:lpstr>Sheet1</vt:lpstr>
      <vt:lpstr>Sheet1!Table_Gessmann_et_al_2001_EPSL</vt:lpstr>
    </vt:vector>
  </TitlesOfParts>
  <Manager/>
  <Company>HPES ACES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kvanderk</dc:creator>
  <cp:keywords/>
  <dc:description/>
  <cp:lastModifiedBy>Rose Gallo</cp:lastModifiedBy>
  <cp:revision/>
  <dcterms:created xsi:type="dcterms:W3CDTF">2018-08-09T15:33:33Z</dcterms:created>
  <dcterms:modified xsi:type="dcterms:W3CDTF">2020-07-10T21:57:31Z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0x0101003EFFD340796B6C448560A9E4E297566E</vt:lpwstr>
  </property>
</Properties>
</file>